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Waadhoeke Bv Financien\Aanbestedingen en Inkoop\2025 Aanbestedingen\Gymvervoer 2025\TenderNedstukken\"/>
    </mc:Choice>
  </mc:AlternateContent>
  <xr:revisionPtr revIDLastSave="0" documentId="13_ncr:1_{6A7C6315-3321-4ABF-ACA9-19402B3F6D0D}" xr6:coauthVersionLast="47" xr6:coauthVersionMax="47" xr10:uidLastSave="{00000000-0000-0000-0000-000000000000}"/>
  <bookViews>
    <workbookView xWindow="28680" yWindow="-120" windowWidth="29040" windowHeight="15840" tabRatio="865" xr2:uid="{63DD4CB8-15D1-41A4-8475-0CB4D0F8E6A2}"/>
  </bookViews>
  <sheets>
    <sheet name="Inschrijfstaat" sheetId="1" r:id="rId1"/>
    <sheet name="Ritprijzen" sheetId="21" r:id="rId2"/>
    <sheet name="Programma van eisen" sheetId="2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1" l="1"/>
  <c r="O10" i="21" s="1"/>
  <c r="K11" i="21"/>
  <c r="O11" i="21" s="1"/>
  <c r="K12" i="21"/>
  <c r="O12" i="21" s="1"/>
  <c r="K13" i="21"/>
  <c r="O13" i="21" s="1"/>
  <c r="K14" i="21"/>
  <c r="O14" i="21" s="1"/>
  <c r="K15" i="21"/>
  <c r="O15" i="21" s="1"/>
  <c r="K16" i="21"/>
  <c r="O16" i="21" s="1"/>
  <c r="K17" i="21"/>
  <c r="O17" i="21" s="1"/>
  <c r="K18" i="21"/>
  <c r="O18" i="21" s="1"/>
  <c r="K19" i="21"/>
  <c r="O19" i="21" s="1"/>
  <c r="K20" i="21"/>
  <c r="O20" i="21" s="1"/>
  <c r="K21" i="21"/>
  <c r="O21" i="21" s="1"/>
  <c r="K9" i="21"/>
  <c r="O9" i="21" s="1"/>
  <c r="O22" i="21" s="1"/>
  <c r="E31" i="1" s="1"/>
</calcChain>
</file>

<file path=xl/sharedStrings.xml><?xml version="1.0" encoding="utf-8"?>
<sst xmlns="http://schemas.openxmlformats.org/spreadsheetml/2006/main" count="233" uniqueCount="137">
  <si>
    <t>invulinstructie: alleen de gele velden volledig invullen</t>
  </si>
  <si>
    <t>Algemene gegevens</t>
  </si>
  <si>
    <t>Opdrachtgever</t>
  </si>
  <si>
    <t>Gemeente Waadhoeke</t>
  </si>
  <si>
    <t>Vestigingsplaats onderneming(Kvk)</t>
  </si>
  <si>
    <t>Franeker</t>
  </si>
  <si>
    <t>Kvk-nummer</t>
  </si>
  <si>
    <t>Tekenbevoegde voor contract</t>
  </si>
  <si>
    <t>Functie</t>
  </si>
  <si>
    <t>Opdrachtnemer</t>
  </si>
  <si>
    <t>Volledige naam onderneming (Handelsnaam Kvk)</t>
  </si>
  <si>
    <t>Contactpersoon offerte</t>
  </si>
  <si>
    <t>Inschrijfstaat</t>
  </si>
  <si>
    <t>Totaal inschrijfprijs:</t>
  </si>
  <si>
    <t>Totaal</t>
  </si>
  <si>
    <t>manager VVTH</t>
  </si>
  <si>
    <t>Dag</t>
  </si>
  <si>
    <t>School</t>
  </si>
  <si>
    <t>Aantal leerlingen</t>
  </si>
  <si>
    <t>Aanvang gymles</t>
  </si>
  <si>
    <t>Einde gymles</t>
  </si>
  <si>
    <t>Telefoonnummer</t>
  </si>
  <si>
    <t>Dinsdag</t>
  </si>
  <si>
    <t>Van Egmondstraat 22</t>
  </si>
  <si>
    <t>9078 VG</t>
  </si>
  <si>
    <t>Oudebildtzijl</t>
  </si>
  <si>
    <t>Middelweg-West 178</t>
  </si>
  <si>
    <t>St.-Annaparochie</t>
  </si>
  <si>
    <t>circa 30</t>
  </si>
  <si>
    <t>J. Roordastrjitte 41</t>
  </si>
  <si>
    <t>8851 EB</t>
  </si>
  <si>
    <t>Tzummarum</t>
  </si>
  <si>
    <t>Fjildleane 14</t>
  </si>
  <si>
    <t>9047 JR</t>
  </si>
  <si>
    <t>Minnertsga</t>
  </si>
  <si>
    <t xml:space="preserve">Donderdag </t>
  </si>
  <si>
    <t>circa 15</t>
  </si>
  <si>
    <t>Toverbal</t>
  </si>
  <si>
    <t>9073 GE</t>
  </si>
  <si>
    <t>M. Beckstraat 65</t>
  </si>
  <si>
    <t>9077 SR</t>
  </si>
  <si>
    <t>Vrouwenparochie</t>
  </si>
  <si>
    <t>Vrijdag</t>
  </si>
  <si>
    <t>Peinserweg 1 B</t>
  </si>
  <si>
    <t>8811 HK</t>
  </si>
  <si>
    <t>Ried</t>
  </si>
  <si>
    <t>Er kunnen geen rechten worden ontleend aan bovenstaand rooster.</t>
  </si>
  <si>
    <t>dhr. J. Piersma</t>
  </si>
  <si>
    <t xml:space="preserve">Contactpersoon </t>
  </si>
  <si>
    <t>Beleidsmedeweker Onderwijs</t>
  </si>
  <si>
    <t>enkele reis in km</t>
  </si>
  <si>
    <t>retour in km</t>
  </si>
  <si>
    <t>Prijs per km</t>
  </si>
  <si>
    <t>Ritprijs</t>
  </si>
  <si>
    <t>Adres</t>
  </si>
  <si>
    <t>Postcode</t>
  </si>
  <si>
    <t>Plaats</t>
  </si>
  <si>
    <t>GYMZAAL</t>
  </si>
  <si>
    <t>SCHOOL</t>
  </si>
  <si>
    <t>Postcode en plaats</t>
  </si>
  <si>
    <t>E-mail</t>
  </si>
  <si>
    <t>Postcode en plaats (indien afwijkend)</t>
  </si>
  <si>
    <t>Adres (indien afwijkend)</t>
  </si>
  <si>
    <t>In de inschrijfstaat worden de kosten per jaar berekend op basis van het totaal van de ritprijzen over 40 weken</t>
  </si>
  <si>
    <t>Programma van eisen / akkoordverklaring</t>
  </si>
  <si>
    <t>A.</t>
  </si>
  <si>
    <t>Algemeen (eisen aan de inschrijver)</t>
  </si>
  <si>
    <t>Door inschrijving gaat u akkoord met de Algemene Inkoopvoorwaarden van gemeente Waadhoeke (bijlage). Uw Leveringsvoorwaarden of Branchevoorwaarden worden uitdrukkelijk uitgesloten. De dienstverlening zal worden uitgevoerd conform het Aanbestedingsdocument en in bijlagen beschreven werkwijzen, eisen en uitvoeringsvoorwaarden.</t>
  </si>
  <si>
    <t xml:space="preserve">Door inschrijving gaat  akkoord met dit programma van eisen. Tijdens de uitvoering van de opdracht zal gecontroleerd worden in hoeverre u (blijvend) voldoet aan de gestelde eisen. (Herhaaldelijk) niet voldoen aan deze eisen kan leiden tot vroegtijdige ontbinding van de overeenkomst. </t>
  </si>
  <si>
    <t>B.</t>
  </si>
  <si>
    <t>D.</t>
  </si>
  <si>
    <t>Onderneming is aangesloten bij de ondernemersorganisatie KNV</t>
  </si>
  <si>
    <t>de opdrachtnemer die ik vertegenwoordig (en de bedrijven die een onderdeel zijn van ons consortium) geen (rechts)personen zijn met een Russische nationaliteit en deze (rechts) personen (natuurlijke personen, bedrijven, entiteiten of organen) niet gevestigd zijn in Rusland;</t>
  </si>
  <si>
    <t xml:space="preserve">de opdrachtnemer die ik vertegenwoordig (en de bedrijven die een onderdeel zijn van ons consortium) geen rechtspersonen zijn (gevestigd in Rusland of een ander land) die voor meer dan 50% eigendom zijn van een Russische partij zoals hierboven onder a) genoemd; </t>
  </si>
  <si>
    <t>noch ik noch de onderneming die ik vertegenwoordig een (rechts)persoon (gevestigd in Rusland of een ander land) is die handelt in belang van of op aanwijzing van een Russische partij, zoals bedoeld onder a) en b);</t>
  </si>
  <si>
    <t>er geen onderaannemers, leveranciers of ondernemingen deelnemen wier capaciteit wordt ingeroepen door de opdrachtnemer die ik vertegenwoordig én die een aandeel hebben van meer dan 10% van de contractwaarde waarbij een situatie als onder a) t/m c) zich voordoet.</t>
  </si>
  <si>
    <t>a.</t>
  </si>
  <si>
    <t>b.</t>
  </si>
  <si>
    <t>c.</t>
  </si>
  <si>
    <t>d.</t>
  </si>
  <si>
    <t>Door in te schrijven verklaart Inschrijver naar eer en geweten dat er geen sprake is van Russische betrokkenheid bij de uitvoering van deze overeenkomst, die de drempels van artikel 5 duodecies van EU Verordening (EU) 833/2014 van 31 juli 2014 betreffende de betreffende beperkende maatregelen naar aanleiding van de acties van Rusland die de situatie in Oekraïne destabiliseren, zoals gewijzigd bij Verordening 2022/578 van 8 april 2022, overschrijdt. In het bijzonder:</t>
  </si>
  <si>
    <t>Voertuigen voldoen ten minste aan emissieklasse 6</t>
  </si>
  <si>
    <t>In te zetten materieel dient rolstoel-toegankelijk te zijn.</t>
  </si>
  <si>
    <t>In te zetten personeel</t>
  </si>
  <si>
    <t>In bezit van alle benodigde (rij)bewijzen en certificaten voor het specifieke vervoer(smiddel)</t>
  </si>
  <si>
    <t>In het bezit van een recente VOG voor het bedoelde werk</t>
  </si>
  <si>
    <t>In het bezit van een geldig EHBO diploma</t>
  </si>
  <si>
    <t>In te zetten materieel</t>
  </si>
  <si>
    <t>Voertuigen voldoen aan alle (wetttelijke) eisen die worden gesteld aan voertuigen, geschikt voor personenvervoer zoals bedoeld in deze aanbesteding</t>
  </si>
  <si>
    <t>Voertuigen dienen (aantoonbaar) op de juiste wijze met de juiste frequentie te zijn onderhouden</t>
  </si>
  <si>
    <t>Opdrachtnemer anticipeert op eventuele wijzigingen in wet- en regelgeving en informeert de gemeente tijdig indien een wijziging kan hebben op de uitvoering van de opdracht.</t>
  </si>
  <si>
    <t>Het is de opdrachtnemer niet toegestaan om leerlingen op grond van wangedrag het voertuig uit te zetten of de toegang tot het voertuig te weigeren. In geval van wangedrag van een leerling grijpt de aanwezige leerkracht in en neemt deze passende maatregelen. Dit ter beoordeling van de leerkracht.</t>
  </si>
  <si>
    <t>Opdrachtnemer richt een meldpunt in voor klachten en incidenten. Dit meldpunt moet aan de volgende voorwaarden voldoen:</t>
  </si>
  <si>
    <t>Als de opdrachtnemer een melding heeft over een school, een leerling of een leerkracht, dient dit eerst gemeld te worden bij de desbetreffende school. Zorgt dit niet voor verbetering, dan kan opdrachtnemer een melding doen bij de contactpersoon van de gemeente.</t>
  </si>
  <si>
    <t>Tijdens de looptijd van de overeenkomst vindt tijdens het eerste schooljaar halfjaarlijks een evaluatieoverleg plaats over de dienstverlening. Tijdens de overige schooljaren vindt jaarlijks een evaluatieoverleg plaats. Tijdens deze evaluatie komen de volgende onderwerpen aan bod:</t>
  </si>
  <si>
    <t>Opdrachtnemer zorgt dat tijdens de uitvoering van de opdracht wordt voldaan aan alle van toepassing zijnde wet- en regelgeving. Opdrachtnemer is tevens in het bezit van eventuele benodigde vergunningen.</t>
  </si>
  <si>
    <t>Voor de start van het nieuwe schooljaar wordt het vervoersplan vastgesteld door de gemeente. De gemeente behoudt zich het recht voor om gedurende de looptijd van de raamovereenkomst wijzigingen door te voeren in het aantal ritten, het aantal leerlingen, de opstapplaatsen en de adressen van de scholen. Als er sprake is van een wijziging in het vervoersplan, dan zal de gemeente een aangepast vervoersplan met de opdrachtnemer delen. Vervolgens dient de opdrachtnemer ervoor te zorgen dat de wijziging binnen één week operationeel is</t>
  </si>
  <si>
    <t>Het is de opdrachtnemer niet toegestaan om zelfstandig wijzigingen door te voeren in het vervoersplan.</t>
  </si>
  <si>
    <t>Het is de opdrachtnemer niet toegestaan om de ritten te combineren met het vervoer van derden.</t>
  </si>
  <si>
    <t>Opdrachtnemer zorgt ervoor dat de leerlingen binnen 5 minuten vóór tot maximaal 10 minuten na het tijdstip uit het vervoersplan vanaf de opstapplaats worden opgehaald.</t>
  </si>
  <si>
    <t>Opdrachtnemer zet de leerlingen uitsluitend af op het adres van de school of gymaccommodatie zoals vastgelegd in het vervoersplan. Als het afzetten bij de school (tijdelijk) niet mogelijk is, treedt de opdrachtnemer in overleg met de school over begeleiding door de school vanaf het afleverpunt.</t>
  </si>
  <si>
    <t>In geval van ernstige vertraging of uitval van voertuigen en personeel zorgt de opdrachtnemer voor vervangend vervoer. Eventuele meerkosten voor de inzet van vervangend vervoer zijn voor rekening van de opdrachtnemer.</t>
  </si>
  <si>
    <t>Opdrachtnemer zorgt ervoor dat zijn personeel, voor zover noodzakelijk voor het uitvoeren van de taken, is geïnstrueerd over alle afspraken.</t>
  </si>
  <si>
    <t>C.</t>
  </si>
  <si>
    <t>Contact met scholen</t>
  </si>
  <si>
    <t>Gedurende het schooljaar dient de opdrachtnemer rechtstreeks contact te houden met de scholen. Opdrachtnemer is gedurende het schooljaar verantwoordelijk voor het verkrijgen van de actuele gegevens betreffende de lesroosters, vakanties en vrije dagen van de scholen en alle overige benodigde gegevens voor het uitvoeren van het gymnastiekvervoer.</t>
  </si>
  <si>
    <t>Opdrachtnemer houdt zich aan de aanwijzingen van het schoolpersoneel voor het afzetten en ophalen van de leerling(en) bij de scholen.</t>
  </si>
  <si>
    <t>In geval van ernstige vertraging informeert de opdrachtnemer de contactpersoon van de school.</t>
  </si>
  <si>
    <t>In geval van calamiteiten tijdens het vervoer informeert de opdrachtnemer de gemeente en de contactpersoon van de school. Denk hierbij bijv. aan een verkeersongeval met een voertuig.</t>
  </si>
  <si>
    <t>- Alle klachten en incidenten van de scholen worden bij het meldpunt geregistreerd.</t>
  </si>
  <si>
    <t>- Het meldpunt is doordeweeks telefonisch en per e-mail bereikbaar tussen 08.00 – 17.00 uur</t>
  </si>
  <si>
    <t>- Van een klacht of incident worden de volgende gegevens geregistreerd:</t>
  </si>
  <si>
    <t>- Datum en het tijdstip van de klacht of het incident</t>
  </si>
  <si>
    <t>- Naam en contactgegevens van de melder.</t>
  </si>
  <si>
    <t>- Aard en de inhoud van de klacht of het incident.</t>
  </si>
  <si>
    <t>- Datum en inhoudelijke afhandeling van incident.</t>
  </si>
  <si>
    <t>- Klachten en incidenten dienen binnen één werkdag in behandeling te worden genomen en binnen 10 werkdagen afgehandeld te zijn.</t>
  </si>
  <si>
    <t xml:space="preserve">Maandelijks dient opdrachtnemer een overzicht van de klachten en incidenten naar de gemeente te sturen. Bij repeterende klachten of incidenten zal de opdrachtnemer structurele maatregelen inzichtelijk moeten maken. </t>
  </si>
  <si>
    <t>Contact met opdrachtgever</t>
  </si>
  <si>
    <t>Opdrachtnemer wijst een vaste contactpersoon en een vaste vervanger aan voor contact over de dienstverlening. De vaste contactpersoon en diens vervanger zijn doordeweeks telefonisch en per e-mail beschikbaar tussen 08.00 – 17.00 uur. Zij moeten over een dusdanige positie binnen de organisatie beschikken dat zij de belangen van de gemeente op een adequate wijze kunnen borgen.</t>
  </si>
  <si>
    <t>Opdrachtnemer houdt de gemeente op de hoogte van wijzigingen die van belang zijn in het kader van de dienstverlening. Het gaat hierbij bijvoorbeeld om algemene wijzigingen binnen de organisatie van opdrachtnemer, of wijzigingen in het personeelsbestand. Opdrachtnemer informeert de gemeente binnen één week na kennisname over deze wijzigingen. In geval van fusies en overnames behoudt de gemeente zich het recht voor om de overeenkomst (met een opzegtermijn van drie maanden) te beëindigen.</t>
  </si>
  <si>
    <t>- Tevredenheid van de gemeente</t>
  </si>
  <si>
    <t>- Beoordeling van de contractuele afspraken</t>
  </si>
  <si>
    <t>- Klachten en incidenten</t>
  </si>
  <si>
    <t>(km-)prijzen exclusief BTW opgeven</t>
  </si>
  <si>
    <t>andere dan hier genoemde prijzen kunnen niet in rekening gebracht worden</t>
  </si>
  <si>
    <t>Waadwizer 3/4</t>
  </si>
  <si>
    <t>Waadwizer 5/6</t>
  </si>
  <si>
    <t>Waadwizer 7/8</t>
  </si>
  <si>
    <t>Fierljepper 1/2</t>
  </si>
  <si>
    <t>Fierljepper 3/4/5</t>
  </si>
  <si>
    <t>Fierljepper 6/7/8</t>
  </si>
  <si>
    <t>Oanset 3/4/5</t>
  </si>
  <si>
    <t>Oanset 6/7/8</t>
  </si>
  <si>
    <t>Jan Rodenhuisplein 3</t>
  </si>
  <si>
    <t>8801 ET</t>
  </si>
  <si>
    <t>mevr. M.A. Gossen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</si>
</sst>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
    <numFmt numFmtId="165" formatCode="h:mm;@"/>
  </numFmts>
  <fonts count="23" x14ac:knownFonts="1">
    <font>
      <sz val="11"/>
      <color theme="1"/>
      <name val="Calibri"/>
      <family val="2"/>
      <scheme val="minor"/>
    </font>
    <font>
      <sz val="11"/>
      <color theme="1"/>
      <name val="Calibri"/>
      <family val="2"/>
      <scheme val="minor"/>
    </font>
    <font>
      <sz val="11"/>
      <color theme="0"/>
      <name val="Calibri"/>
      <family val="2"/>
      <scheme val="minor"/>
    </font>
    <font>
      <b/>
      <sz val="22"/>
      <name val="Calibri"/>
      <family val="2"/>
      <scheme val="minor"/>
    </font>
    <font>
      <b/>
      <sz val="11"/>
      <color theme="0"/>
      <name val="Calibri Light"/>
      <family val="2"/>
      <scheme val="major"/>
    </font>
    <font>
      <b/>
      <i/>
      <sz val="11"/>
      <color theme="1"/>
      <name val="Calibri"/>
      <family val="2"/>
      <scheme val="minor"/>
    </font>
    <font>
      <b/>
      <sz val="11"/>
      <name val="Calibri"/>
      <family val="2"/>
      <scheme val="minor"/>
    </font>
    <font>
      <sz val="11"/>
      <name val="Calibri"/>
      <family val="2"/>
      <scheme val="minor"/>
    </font>
    <font>
      <b/>
      <sz val="14"/>
      <name val="Calibri"/>
      <family val="2"/>
      <scheme val="minor"/>
    </font>
    <font>
      <b/>
      <sz val="12"/>
      <name val="Calibri"/>
      <family val="2"/>
      <scheme val="minor"/>
    </font>
    <font>
      <sz val="14"/>
      <name val="Calibri"/>
      <family val="2"/>
      <scheme val="minor"/>
    </font>
    <font>
      <sz val="10"/>
      <color rgb="FF515159"/>
      <name val="Arial"/>
      <family val="2"/>
    </font>
    <font>
      <sz val="12"/>
      <name val="Calibri"/>
      <family val="2"/>
      <scheme val="minor"/>
    </font>
    <font>
      <b/>
      <i/>
      <sz val="14"/>
      <color theme="0"/>
      <name val="Calibri"/>
      <family val="2"/>
      <scheme val="minor"/>
    </font>
    <font>
      <b/>
      <sz val="14"/>
      <color theme="1"/>
      <name val="Calibri"/>
      <family val="2"/>
      <scheme val="minor"/>
    </font>
    <font>
      <b/>
      <i/>
      <sz val="1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i/>
      <sz val="12"/>
      <color theme="0"/>
      <name val="Calibri"/>
      <family val="2"/>
      <scheme val="minor"/>
    </font>
    <font>
      <sz val="12"/>
      <color theme="1"/>
      <name val="Calibri"/>
      <family val="2"/>
      <scheme val="minor"/>
    </font>
    <font>
      <sz val="12"/>
      <color theme="0"/>
      <name val="Calibri"/>
      <family val="2"/>
      <scheme val="minor"/>
    </font>
  </fonts>
  <fills count="6">
    <fill>
      <patternFill patternType="none"/>
    </fill>
    <fill>
      <patternFill patternType="gray125"/>
    </fill>
    <fill>
      <patternFill patternType="solid">
        <fgColor rgb="FF5DBFC2"/>
        <bgColor indexed="64"/>
      </patternFill>
    </fill>
    <fill>
      <patternFill patternType="solid">
        <fgColor theme="0"/>
        <bgColor indexed="64"/>
      </patternFill>
    </fill>
    <fill>
      <patternFill patternType="solid">
        <fgColor rgb="FFFFCC33"/>
        <bgColor indexed="64"/>
      </patternFill>
    </fill>
    <fill>
      <patternFill patternType="solid">
        <fgColor rgb="FFFFC000"/>
        <bgColor indexed="64"/>
      </patternFill>
    </fill>
  </fills>
  <borders count="34">
    <border>
      <left/>
      <right/>
      <top/>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40">
    <xf numFmtId="0" fontId="0" fillId="0" borderId="0" xfId="0"/>
    <xf numFmtId="0" fontId="3" fillId="2" borderId="1" xfId="0" applyFont="1" applyFill="1" applyBorder="1"/>
    <xf numFmtId="0" fontId="4" fillId="3" borderId="0" xfId="0" applyFont="1" applyFill="1" applyAlignment="1">
      <alignment horizontal="left"/>
    </xf>
    <xf numFmtId="0" fontId="2" fillId="3" borderId="0" xfId="0" applyFont="1" applyFill="1"/>
    <xf numFmtId="0" fontId="0" fillId="3" borderId="0" xfId="0" applyFill="1"/>
    <xf numFmtId="0" fontId="6" fillId="2" borderId="4" xfId="0" applyFont="1" applyFill="1" applyBorder="1"/>
    <xf numFmtId="0" fontId="7" fillId="2" borderId="5" xfId="0" applyFont="1" applyFill="1" applyBorder="1"/>
    <xf numFmtId="0" fontId="0" fillId="3" borderId="2" xfId="0" applyFill="1" applyBorder="1" applyAlignment="1">
      <alignment horizontal="right"/>
    </xf>
    <xf numFmtId="0" fontId="0" fillId="3" borderId="6" xfId="0" applyFill="1" applyBorder="1"/>
    <xf numFmtId="0" fontId="0" fillId="3" borderId="2" xfId="0" applyFill="1" applyBorder="1" applyAlignment="1">
      <alignment horizontal="left"/>
    </xf>
    <xf numFmtId="0" fontId="7" fillId="3" borderId="6" xfId="0" applyFont="1" applyFill="1" applyBorder="1" applyAlignment="1" applyProtection="1">
      <alignment horizontal="left" wrapText="1"/>
      <protection locked="0"/>
    </xf>
    <xf numFmtId="0" fontId="0" fillId="3" borderId="7" xfId="0" applyFill="1" applyBorder="1" applyAlignment="1">
      <alignment horizontal="right"/>
    </xf>
    <xf numFmtId="0" fontId="0" fillId="3" borderId="8" xfId="0" applyFill="1" applyBorder="1"/>
    <xf numFmtId="0" fontId="0" fillId="3" borderId="9" xfId="0" applyFill="1" applyBorder="1"/>
    <xf numFmtId="0" fontId="0" fillId="3" borderId="11" xfId="0" applyFill="1" applyBorder="1" applyAlignment="1">
      <alignment horizontal="left"/>
    </xf>
    <xf numFmtId="0" fontId="0" fillId="3" borderId="12" xfId="0" applyFill="1" applyBorder="1" applyAlignment="1">
      <alignment horizontal="left"/>
    </xf>
    <xf numFmtId="0" fontId="0" fillId="3" borderId="13" xfId="0" applyFill="1" applyBorder="1" applyAlignment="1">
      <alignment horizontal="left"/>
    </xf>
    <xf numFmtId="0" fontId="7" fillId="4" borderId="11"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top" wrapText="1"/>
      <protection locked="0"/>
    </xf>
    <xf numFmtId="0" fontId="7" fillId="4" borderId="13" xfId="0" applyFont="1" applyFill="1" applyBorder="1" applyAlignment="1" applyProtection="1">
      <alignment horizontal="left" vertical="top" wrapText="1"/>
      <protection locked="0"/>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0" fillId="3" borderId="0" xfId="0" applyFill="1" applyBorder="1"/>
    <xf numFmtId="0" fontId="5" fillId="3" borderId="2" xfId="0" applyFont="1" applyFill="1" applyBorder="1" applyAlignment="1">
      <alignment horizontal="left"/>
    </xf>
    <xf numFmtId="0" fontId="0" fillId="0" borderId="0" xfId="0" applyBorder="1"/>
    <xf numFmtId="0" fontId="9" fillId="2" borderId="3" xfId="0" applyFont="1" applyFill="1" applyBorder="1" applyAlignment="1"/>
    <xf numFmtId="0" fontId="9" fillId="2" borderId="4" xfId="0" applyFont="1" applyFill="1" applyBorder="1" applyAlignment="1"/>
    <xf numFmtId="0" fontId="0" fillId="3" borderId="0" xfId="0" applyFill="1" applyBorder="1" applyAlignment="1">
      <alignment horizontal="right"/>
    </xf>
    <xf numFmtId="0" fontId="5" fillId="3" borderId="0" xfId="0" applyFont="1" applyFill="1" applyBorder="1" applyAlignment="1">
      <alignment horizontal="left"/>
    </xf>
    <xf numFmtId="0" fontId="0" fillId="3" borderId="0" xfId="0" applyFill="1" applyBorder="1" applyAlignment="1">
      <alignment horizontal="left"/>
    </xf>
    <xf numFmtId="0" fontId="0" fillId="3" borderId="8" xfId="0" applyFill="1" applyBorder="1" applyAlignment="1">
      <alignment horizontal="right"/>
    </xf>
    <xf numFmtId="0" fontId="5" fillId="3" borderId="11" xfId="0" applyFont="1" applyFill="1" applyBorder="1" applyAlignment="1">
      <alignment horizontal="left"/>
    </xf>
    <xf numFmtId="0" fontId="7" fillId="5" borderId="11" xfId="0" applyFont="1" applyFill="1" applyBorder="1" applyAlignment="1" applyProtection="1">
      <alignment horizontal="left" vertical="top" wrapText="1"/>
      <protection locked="0"/>
    </xf>
    <xf numFmtId="164" fontId="7" fillId="5" borderId="12" xfId="0" applyNumberFormat="1" applyFont="1" applyFill="1" applyBorder="1" applyAlignment="1" applyProtection="1">
      <alignment horizontal="left" vertical="top" wrapText="1"/>
      <protection locked="0"/>
    </xf>
    <xf numFmtId="0" fontId="7" fillId="5" borderId="12" xfId="0" applyFont="1" applyFill="1" applyBorder="1" applyAlignment="1" applyProtection="1">
      <alignment horizontal="left" vertical="top" wrapText="1"/>
      <protection locked="0"/>
    </xf>
    <xf numFmtId="0" fontId="7" fillId="5" borderId="13" xfId="0" applyFont="1" applyFill="1" applyBorder="1" applyAlignment="1" applyProtection="1">
      <alignment horizontal="left" vertical="top" wrapText="1"/>
      <protection locked="0"/>
    </xf>
    <xf numFmtId="0" fontId="0" fillId="0" borderId="11" xfId="0" applyFill="1" applyBorder="1" applyAlignment="1">
      <alignment horizontal="left"/>
    </xf>
    <xf numFmtId="0" fontId="0" fillId="0" borderId="12" xfId="0" applyFill="1" applyBorder="1" applyAlignment="1">
      <alignment horizontal="left"/>
    </xf>
    <xf numFmtId="0" fontId="0" fillId="0" borderId="13" xfId="0" applyFill="1" applyBorder="1" applyAlignment="1">
      <alignment horizontal="left"/>
    </xf>
    <xf numFmtId="0" fontId="11" fillId="0" borderId="0" xfId="0" applyFont="1"/>
    <xf numFmtId="0" fontId="7" fillId="0" borderId="13" xfId="0" applyFont="1" applyFill="1" applyBorder="1" applyAlignment="1" applyProtection="1">
      <alignment horizontal="left" vertical="top" wrapText="1"/>
      <protection locked="0"/>
    </xf>
    <xf numFmtId="0" fontId="0" fillId="0" borderId="0" xfId="0" applyFill="1" applyBorder="1"/>
    <xf numFmtId="0" fontId="0" fillId="0" borderId="0" xfId="0" applyFill="1"/>
    <xf numFmtId="0" fontId="8" fillId="2" borderId="4" xfId="0" applyFont="1" applyFill="1" applyBorder="1" applyAlignment="1"/>
    <xf numFmtId="0" fontId="0" fillId="2" borderId="0" xfId="0" applyFill="1" applyBorder="1"/>
    <xf numFmtId="0" fontId="2" fillId="2" borderId="0" xfId="0" applyFont="1" applyFill="1" applyBorder="1"/>
    <xf numFmtId="0" fontId="13" fillId="2" borderId="0" xfId="0" applyFont="1" applyFill="1" applyBorder="1"/>
    <xf numFmtId="0" fontId="0" fillId="3" borderId="0" xfId="0" applyFill="1" applyBorder="1" applyAlignment="1" applyProtection="1">
      <alignment horizontal="left" vertical="top"/>
    </xf>
    <xf numFmtId="0" fontId="14" fillId="0" borderId="0" xfId="0" applyFont="1"/>
    <xf numFmtId="44" fontId="14" fillId="0" borderId="0" xfId="0" applyNumberFormat="1" applyFont="1"/>
    <xf numFmtId="0" fontId="8" fillId="2" borderId="1" xfId="0" applyFont="1" applyFill="1" applyBorder="1"/>
    <xf numFmtId="0" fontId="0" fillId="0" borderId="16" xfId="0" applyBorder="1"/>
    <xf numFmtId="0" fontId="0" fillId="0" borderId="17" xfId="0" applyBorder="1"/>
    <xf numFmtId="0" fontId="15" fillId="2" borderId="1" xfId="0" applyFont="1" applyFill="1" applyBorder="1"/>
    <xf numFmtId="0" fontId="8" fillId="2" borderId="4" xfId="0" applyFont="1" applyFill="1" applyBorder="1" applyAlignment="1">
      <alignment horizontal="right"/>
    </xf>
    <xf numFmtId="0" fontId="15" fillId="2" borderId="18" xfId="0" applyFont="1" applyFill="1" applyBorder="1"/>
    <xf numFmtId="0" fontId="15" fillId="2" borderId="19" xfId="0" applyFont="1" applyFill="1" applyBorder="1"/>
    <xf numFmtId="0" fontId="0" fillId="0" borderId="20" xfId="0" applyBorder="1"/>
    <xf numFmtId="0" fontId="0" fillId="0" borderId="21" xfId="0" applyBorder="1"/>
    <xf numFmtId="0" fontId="0" fillId="0" borderId="22" xfId="0" applyBorder="1"/>
    <xf numFmtId="0" fontId="0" fillId="0" borderId="23" xfId="0" applyBorder="1"/>
    <xf numFmtId="0" fontId="15" fillId="2" borderId="18" xfId="0" applyFont="1" applyFill="1" applyBorder="1" applyAlignment="1">
      <alignment wrapText="1"/>
    </xf>
    <xf numFmtId="0" fontId="15" fillId="2" borderId="19" xfId="0" applyFont="1" applyFill="1" applyBorder="1" applyAlignment="1">
      <alignment wrapText="1"/>
    </xf>
    <xf numFmtId="165" fontId="0" fillId="0" borderId="20" xfId="0" applyNumberFormat="1" applyBorder="1"/>
    <xf numFmtId="165" fontId="0" fillId="0" borderId="21" xfId="0" applyNumberFormat="1" applyBorder="1"/>
    <xf numFmtId="165" fontId="0" fillId="0" borderId="22" xfId="0" applyNumberFormat="1" applyBorder="1"/>
    <xf numFmtId="165" fontId="0" fillId="0" borderId="23" xfId="0" applyNumberFormat="1" applyBorder="1"/>
    <xf numFmtId="0" fontId="12" fillId="4" borderId="20" xfId="0" applyFont="1" applyFill="1" applyBorder="1" applyAlignment="1" applyProtection="1">
      <alignment horizontal="left" vertical="top" wrapText="1"/>
      <protection locked="0"/>
    </xf>
    <xf numFmtId="44" fontId="0" fillId="0" borderId="21" xfId="1" applyFont="1" applyBorder="1"/>
    <xf numFmtId="0" fontId="12" fillId="4" borderId="22" xfId="0" applyFont="1" applyFill="1" applyBorder="1" applyAlignment="1" applyProtection="1">
      <alignment horizontal="left" vertical="top" wrapText="1"/>
      <protection locked="0"/>
    </xf>
    <xf numFmtId="44" fontId="0" fillId="0" borderId="23" xfId="1" applyFont="1" applyBorder="1"/>
    <xf numFmtId="0" fontId="8" fillId="2" borderId="14" xfId="0" applyFont="1" applyFill="1" applyBorder="1"/>
    <xf numFmtId="44" fontId="8" fillId="2" borderId="10" xfId="1" applyFont="1" applyFill="1" applyBorder="1"/>
    <xf numFmtId="0" fontId="15" fillId="2" borderId="15" xfId="0" applyFont="1" applyFill="1" applyBorder="1"/>
    <xf numFmtId="0" fontId="15" fillId="2" borderId="26" xfId="0" applyFont="1" applyFill="1" applyBorder="1"/>
    <xf numFmtId="0" fontId="15" fillId="2" borderId="27" xfId="0" applyFont="1" applyFill="1" applyBorder="1"/>
    <xf numFmtId="0" fontId="15" fillId="2" borderId="26" xfId="0" applyFont="1" applyFill="1" applyBorder="1" applyAlignment="1">
      <alignment wrapText="1"/>
    </xf>
    <xf numFmtId="0" fontId="15" fillId="2" borderId="27" xfId="0" applyFont="1" applyFill="1" applyBorder="1" applyAlignment="1">
      <alignment wrapText="1"/>
    </xf>
    <xf numFmtId="0" fontId="10" fillId="2" borderId="8" xfId="0" applyFont="1" applyFill="1" applyBorder="1" applyAlignment="1"/>
    <xf numFmtId="0" fontId="8" fillId="2" borderId="8" xfId="0" applyFont="1" applyFill="1" applyBorder="1" applyAlignment="1">
      <alignment horizontal="right"/>
    </xf>
    <xf numFmtId="44" fontId="8" fillId="2" borderId="8" xfId="1" applyFont="1" applyFill="1" applyBorder="1"/>
    <xf numFmtId="0" fontId="10" fillId="2" borderId="9" xfId="0" applyFont="1" applyFill="1" applyBorder="1"/>
    <xf numFmtId="0" fontId="10" fillId="2" borderId="7" xfId="0" applyFont="1" applyFill="1" applyBorder="1" applyAlignment="1"/>
    <xf numFmtId="0" fontId="7" fillId="0" borderId="0" xfId="0" applyFont="1"/>
    <xf numFmtId="0" fontId="3" fillId="2" borderId="1" xfId="0" applyFont="1" applyFill="1" applyBorder="1" applyAlignment="1">
      <alignment wrapText="1"/>
    </xf>
    <xf numFmtId="0" fontId="0" fillId="0" borderId="0" xfId="0" applyAlignment="1">
      <alignment wrapText="1"/>
    </xf>
    <xf numFmtId="0" fontId="0" fillId="2" borderId="15" xfId="0" applyFill="1" applyBorder="1"/>
    <xf numFmtId="0" fontId="18" fillId="2" borderId="15" xfId="0" applyFont="1" applyFill="1" applyBorder="1"/>
    <xf numFmtId="0" fontId="4" fillId="2" borderId="15" xfId="0" applyFont="1" applyFill="1" applyBorder="1" applyAlignment="1">
      <alignment horizontal="left" wrapText="1"/>
    </xf>
    <xf numFmtId="0" fontId="4" fillId="0" borderId="0" xfId="0" applyFont="1" applyAlignment="1">
      <alignment horizontal="left" wrapText="1"/>
    </xf>
    <xf numFmtId="0" fontId="2" fillId="0" borderId="0" xfId="0" applyFont="1"/>
    <xf numFmtId="0" fontId="9" fillId="2" borderId="18" xfId="0" applyFont="1" applyFill="1" applyBorder="1"/>
    <xf numFmtId="0" fontId="9" fillId="2" borderId="19" xfId="0" applyFont="1" applyFill="1" applyBorder="1" applyAlignment="1">
      <alignment wrapText="1"/>
    </xf>
    <xf numFmtId="0" fontId="16" fillId="0" borderId="0" xfId="0" applyFont="1" applyAlignment="1">
      <alignment wrapText="1"/>
    </xf>
    <xf numFmtId="0" fontId="0" fillId="0" borderId="0" xfId="0" applyAlignment="1">
      <alignment horizontal="left" vertical="top"/>
    </xf>
    <xf numFmtId="0" fontId="0" fillId="0" borderId="0" xfId="0" applyAlignment="1">
      <alignment horizontal="left" vertical="top" wrapText="1"/>
    </xf>
    <xf numFmtId="0" fontId="9" fillId="2" borderId="14" xfId="0" applyFont="1" applyFill="1" applyBorder="1"/>
    <xf numFmtId="0" fontId="9" fillId="2" borderId="10" xfId="0" applyFont="1" applyFill="1" applyBorder="1" applyAlignment="1">
      <alignment wrapText="1"/>
    </xf>
    <xf numFmtId="0" fontId="0" fillId="0" borderId="0" xfId="0" applyAlignment="1">
      <alignment vertical="center"/>
    </xf>
    <xf numFmtId="0" fontId="17" fillId="0" borderId="0" xfId="0" applyFont="1" applyAlignment="1">
      <alignment wrapText="1"/>
    </xf>
    <xf numFmtId="0" fontId="17" fillId="0" borderId="0" xfId="0" applyFont="1"/>
    <xf numFmtId="0" fontId="0" fillId="0" borderId="20" xfId="0" applyBorder="1" applyAlignment="1">
      <alignment horizontal="left" vertical="top"/>
    </xf>
    <xf numFmtId="0" fontId="0" fillId="0" borderId="21"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wrapText="1"/>
    </xf>
    <xf numFmtId="0" fontId="0" fillId="0" borderId="0" xfId="0" applyAlignment="1">
      <alignment vertical="top" wrapText="1"/>
    </xf>
    <xf numFmtId="0" fontId="16" fillId="0" borderId="0" xfId="0" applyFont="1" applyFill="1" applyAlignment="1">
      <alignment wrapText="1"/>
    </xf>
    <xf numFmtId="0" fontId="19" fillId="0" borderId="0" xfId="0" applyFont="1" applyAlignment="1">
      <alignment horizontal="left" vertical="center" indent="4"/>
    </xf>
    <xf numFmtId="0" fontId="0" fillId="0" borderId="24" xfId="0" applyBorder="1" applyAlignment="1">
      <alignment horizontal="left" vertical="top"/>
    </xf>
    <xf numFmtId="0" fontId="0" fillId="0" borderId="25" xfId="0" applyBorder="1" applyAlignment="1">
      <alignment horizontal="left" vertical="top" wrapText="1"/>
    </xf>
    <xf numFmtId="0" fontId="0" fillId="0" borderId="21" xfId="0" applyBorder="1" applyAlignment="1">
      <alignment wrapText="1"/>
    </xf>
    <xf numFmtId="0" fontId="0" fillId="0" borderId="22" xfId="0" applyBorder="1" applyAlignment="1">
      <alignment horizontal="left" vertical="top"/>
    </xf>
    <xf numFmtId="0" fontId="0" fillId="0" borderId="23" xfId="0" applyBorder="1" applyAlignment="1">
      <alignment wrapText="1"/>
    </xf>
    <xf numFmtId="0" fontId="0" fillId="0" borderId="30" xfId="0" applyBorder="1" applyAlignment="1">
      <alignment horizontal="left" vertical="top"/>
    </xf>
    <xf numFmtId="0" fontId="0" fillId="0" borderId="31" xfId="0" applyBorder="1" applyAlignment="1">
      <alignment wrapText="1"/>
    </xf>
    <xf numFmtId="0" fontId="0" fillId="0" borderId="32" xfId="0" applyBorder="1" applyAlignment="1">
      <alignment horizontal="left" vertical="top"/>
    </xf>
    <xf numFmtId="0" fontId="0" fillId="0" borderId="33" xfId="0" quotePrefix="1" applyBorder="1" applyAlignment="1">
      <alignment vertical="top" wrapText="1"/>
    </xf>
    <xf numFmtId="0" fontId="0" fillId="0" borderId="26" xfId="0" applyBorder="1" applyAlignment="1">
      <alignment horizontal="left" vertical="top"/>
    </xf>
    <xf numFmtId="0" fontId="0" fillId="0" borderId="27" xfId="0" quotePrefix="1" applyBorder="1" applyAlignment="1">
      <alignment vertical="top" wrapText="1"/>
    </xf>
    <xf numFmtId="0" fontId="0" fillId="0" borderId="33" xfId="0" applyBorder="1" applyAlignment="1">
      <alignment wrapText="1"/>
    </xf>
    <xf numFmtId="0" fontId="0" fillId="0" borderId="33" xfId="0" quotePrefix="1" applyBorder="1" applyAlignment="1">
      <alignment wrapText="1"/>
    </xf>
    <xf numFmtId="0" fontId="0" fillId="0" borderId="27" xfId="0" quotePrefix="1" applyBorder="1" applyAlignment="1">
      <alignment wrapText="1"/>
    </xf>
    <xf numFmtId="0" fontId="0" fillId="0" borderId="23" xfId="0" applyBorder="1" applyAlignment="1">
      <alignment horizontal="left" vertical="top" wrapText="1"/>
    </xf>
    <xf numFmtId="0" fontId="0" fillId="0" borderId="22" xfId="0" applyFill="1" applyBorder="1" applyAlignment="1">
      <alignment horizontal="left" vertical="top"/>
    </xf>
    <xf numFmtId="0" fontId="0" fillId="0" borderId="23" xfId="0" applyFill="1" applyBorder="1" applyAlignment="1">
      <alignment horizontal="left" vertical="top" wrapText="1"/>
    </xf>
    <xf numFmtId="0" fontId="0" fillId="0" borderId="30" xfId="0" applyFill="1" applyBorder="1" applyAlignment="1">
      <alignment horizontal="left" vertical="top"/>
    </xf>
    <xf numFmtId="0" fontId="0" fillId="0" borderId="31" xfId="0" applyFill="1" applyBorder="1" applyAlignment="1">
      <alignment horizontal="left" vertical="top" wrapText="1"/>
    </xf>
    <xf numFmtId="0" fontId="0" fillId="0" borderId="32" xfId="0" applyFill="1" applyBorder="1" applyAlignment="1">
      <alignment horizontal="right" vertical="top"/>
    </xf>
    <xf numFmtId="0" fontId="0" fillId="0" borderId="33" xfId="0" applyFont="1" applyBorder="1" applyAlignment="1">
      <alignment horizontal="left" vertical="center" wrapText="1"/>
    </xf>
    <xf numFmtId="0" fontId="0" fillId="0" borderId="26" xfId="0" applyBorder="1" applyAlignment="1">
      <alignment horizontal="right" vertical="top"/>
    </xf>
    <xf numFmtId="0" fontId="0" fillId="0" borderId="27" xfId="0" applyFont="1" applyBorder="1" applyAlignment="1">
      <alignment horizontal="left" vertical="center" wrapText="1"/>
    </xf>
    <xf numFmtId="0" fontId="20" fillId="2" borderId="0" xfId="0" applyFont="1" applyFill="1" applyBorder="1"/>
    <xf numFmtId="0" fontId="21" fillId="2" borderId="0" xfId="0" applyFont="1" applyFill="1" applyBorder="1"/>
    <xf numFmtId="0" fontId="22" fillId="2" borderId="0" xfId="0" applyFont="1" applyFill="1" applyBorder="1"/>
    <xf numFmtId="0" fontId="21" fillId="0" borderId="0" xfId="0" applyFont="1"/>
    <xf numFmtId="0" fontId="0" fillId="0" borderId="33" xfId="0" applyFont="1" applyBorder="1" applyAlignment="1">
      <alignment horizontal="left" vertical="top" wrapText="1"/>
    </xf>
    <xf numFmtId="0" fontId="0" fillId="0" borderId="23" xfId="0" applyBorder="1" applyAlignment="1">
      <alignment vertical="top" wrapText="1"/>
    </xf>
    <xf numFmtId="0" fontId="15" fillId="2" borderId="18" xfId="0" applyFont="1" applyFill="1" applyBorder="1" applyAlignment="1">
      <alignment horizontal="center"/>
    </xf>
    <xf numFmtId="0" fontId="15" fillId="2" borderId="1" xfId="0" applyFont="1" applyFill="1" applyBorder="1" applyAlignment="1">
      <alignment horizontal="center"/>
    </xf>
    <xf numFmtId="0" fontId="15" fillId="2" borderId="19"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DE52-CC2C-4C10-BC41-7DB4E27216FA}">
  <sheetPr>
    <tabColor rgb="FFFFC000"/>
  </sheetPr>
  <dimension ref="A1:H32"/>
  <sheetViews>
    <sheetView showGridLines="0" tabSelected="1" workbookViewId="0">
      <selection activeCell="E15" sqref="E15"/>
    </sheetView>
  </sheetViews>
  <sheetFormatPr defaultRowHeight="14.5" x14ac:dyDescent="0.35"/>
  <cols>
    <col min="1" max="1" width="8.7265625" style="24"/>
    <col min="2" max="2" width="3.54296875" style="24" customWidth="1"/>
    <col min="3" max="3" width="45.26953125" customWidth="1"/>
    <col min="4" max="4" width="4.453125" customWidth="1"/>
    <col min="5" max="5" width="40.81640625" customWidth="1"/>
    <col min="6" max="6" width="3.7265625" customWidth="1"/>
  </cols>
  <sheetData>
    <row r="1" spans="1:8" ht="28.5" x14ac:dyDescent="0.65">
      <c r="A1" s="1"/>
      <c r="B1" s="1"/>
      <c r="C1" s="1" t="s">
        <v>12</v>
      </c>
      <c r="D1" s="1"/>
      <c r="E1" s="1"/>
      <c r="F1" s="1"/>
      <c r="G1" s="1"/>
    </row>
    <row r="2" spans="1:8" ht="18.5" x14ac:dyDescent="0.45">
      <c r="A2" s="44"/>
      <c r="B2" s="44"/>
      <c r="C2" s="46" t="s">
        <v>0</v>
      </c>
      <c r="D2" s="45"/>
      <c r="E2" s="45"/>
      <c r="F2" s="44"/>
      <c r="G2" s="44"/>
    </row>
    <row r="3" spans="1:8" ht="15" thickBot="1" x14ac:dyDescent="0.4">
      <c r="A3" s="22"/>
      <c r="B3" s="22"/>
      <c r="C3" s="2"/>
      <c r="D3" s="3"/>
      <c r="E3" s="3"/>
      <c r="F3" s="4"/>
      <c r="G3" s="4"/>
    </row>
    <row r="4" spans="1:8" ht="15.5" x14ac:dyDescent="0.35">
      <c r="A4" s="22"/>
      <c r="B4" s="25"/>
      <c r="C4" s="26" t="s">
        <v>1</v>
      </c>
      <c r="D4" s="5"/>
      <c r="E4" s="5"/>
      <c r="F4" s="6"/>
      <c r="G4" s="3"/>
    </row>
    <row r="5" spans="1:8" x14ac:dyDescent="0.35">
      <c r="A5" s="22"/>
      <c r="B5" s="7"/>
      <c r="C5" s="27"/>
      <c r="D5" s="22"/>
      <c r="E5" s="22"/>
      <c r="F5" s="8"/>
      <c r="G5" s="3"/>
    </row>
    <row r="6" spans="1:8" x14ac:dyDescent="0.35">
      <c r="A6" s="22"/>
      <c r="B6" s="23"/>
      <c r="C6" s="31" t="s">
        <v>2</v>
      </c>
      <c r="D6" s="22"/>
      <c r="E6" s="20" t="s">
        <v>3</v>
      </c>
      <c r="F6" s="8"/>
      <c r="G6" s="4"/>
    </row>
    <row r="7" spans="1:8" x14ac:dyDescent="0.35">
      <c r="A7" s="22"/>
      <c r="B7" s="9"/>
      <c r="C7" s="15" t="s">
        <v>4</v>
      </c>
      <c r="D7" s="22"/>
      <c r="E7" s="21" t="s">
        <v>5</v>
      </c>
      <c r="F7" s="8"/>
      <c r="G7" s="4"/>
    </row>
    <row r="8" spans="1:8" x14ac:dyDescent="0.35">
      <c r="A8" s="22"/>
      <c r="B8" s="9"/>
      <c r="C8" s="15" t="s">
        <v>6</v>
      </c>
      <c r="D8" s="22"/>
      <c r="E8" s="21">
        <v>70528586</v>
      </c>
      <c r="F8" s="8"/>
      <c r="G8" s="4"/>
    </row>
    <row r="9" spans="1:8" x14ac:dyDescent="0.35">
      <c r="A9" s="22"/>
      <c r="B9" s="9"/>
      <c r="C9" s="15" t="s">
        <v>7</v>
      </c>
      <c r="D9" s="22"/>
      <c r="E9" s="21" t="s">
        <v>47</v>
      </c>
      <c r="F9" s="8"/>
      <c r="G9" s="4"/>
      <c r="H9" s="39"/>
    </row>
    <row r="10" spans="1:8" x14ac:dyDescent="0.35">
      <c r="A10" s="22"/>
      <c r="B10" s="9"/>
      <c r="C10" s="15" t="s">
        <v>8</v>
      </c>
      <c r="D10" s="22"/>
      <c r="E10" s="21" t="s">
        <v>15</v>
      </c>
      <c r="F10" s="8"/>
      <c r="G10" s="4"/>
    </row>
    <row r="11" spans="1:8" x14ac:dyDescent="0.35">
      <c r="A11" s="22"/>
      <c r="B11" s="9"/>
      <c r="C11" s="15" t="s">
        <v>48</v>
      </c>
      <c r="D11" s="22"/>
      <c r="E11" s="21" t="s">
        <v>136</v>
      </c>
      <c r="F11" s="8"/>
      <c r="G11" s="4"/>
    </row>
    <row r="12" spans="1:8" x14ac:dyDescent="0.35">
      <c r="A12" s="22"/>
      <c r="B12" s="9"/>
      <c r="C12" s="16" t="s">
        <v>8</v>
      </c>
      <c r="D12" s="22"/>
      <c r="E12" s="40" t="s">
        <v>49</v>
      </c>
      <c r="F12" s="8"/>
      <c r="G12" s="4"/>
    </row>
    <row r="13" spans="1:8" ht="8.5" customHeight="1" x14ac:dyDescent="0.35">
      <c r="A13" s="22"/>
      <c r="B13" s="7"/>
      <c r="C13" s="27"/>
      <c r="D13" s="22"/>
      <c r="E13" s="22"/>
      <c r="F13" s="8"/>
      <c r="G13" s="4"/>
    </row>
    <row r="14" spans="1:8" x14ac:dyDescent="0.35">
      <c r="A14" s="22"/>
      <c r="B14" s="23"/>
      <c r="C14" s="28" t="s">
        <v>9</v>
      </c>
      <c r="D14" s="22"/>
      <c r="E14" s="22"/>
      <c r="F14" s="8"/>
      <c r="G14" s="4"/>
    </row>
    <row r="15" spans="1:8" x14ac:dyDescent="0.35">
      <c r="A15" s="22"/>
      <c r="B15" s="9"/>
      <c r="C15" s="14" t="s">
        <v>10</v>
      </c>
      <c r="D15" s="22"/>
      <c r="E15" s="17"/>
      <c r="F15" s="8"/>
      <c r="G15" s="4"/>
    </row>
    <row r="16" spans="1:8" x14ac:dyDescent="0.35">
      <c r="A16" s="22"/>
      <c r="B16" s="9"/>
      <c r="C16" s="15" t="s">
        <v>4</v>
      </c>
      <c r="D16" s="22"/>
      <c r="E16" s="18"/>
      <c r="F16" s="8"/>
      <c r="G16" s="4"/>
    </row>
    <row r="17" spans="1:7" x14ac:dyDescent="0.35">
      <c r="A17" s="22"/>
      <c r="B17" s="9"/>
      <c r="C17" s="15" t="s">
        <v>6</v>
      </c>
      <c r="D17" s="22"/>
      <c r="E17" s="18"/>
      <c r="F17" s="8"/>
      <c r="G17" s="4"/>
    </row>
    <row r="18" spans="1:7" x14ac:dyDescent="0.35">
      <c r="A18" s="22"/>
      <c r="B18" s="9"/>
      <c r="C18" s="15" t="s">
        <v>54</v>
      </c>
      <c r="D18" s="22"/>
      <c r="E18" s="18"/>
      <c r="F18" s="8"/>
      <c r="G18" s="4"/>
    </row>
    <row r="19" spans="1:7" x14ac:dyDescent="0.35">
      <c r="A19" s="22"/>
      <c r="B19" s="9"/>
      <c r="C19" s="15" t="s">
        <v>59</v>
      </c>
      <c r="D19" s="22"/>
      <c r="E19" s="18"/>
      <c r="F19" s="8"/>
      <c r="G19" s="4"/>
    </row>
    <row r="20" spans="1:7" x14ac:dyDescent="0.35">
      <c r="A20" s="22"/>
      <c r="B20" s="9"/>
      <c r="C20" s="15" t="s">
        <v>7</v>
      </c>
      <c r="D20" s="22"/>
      <c r="E20" s="18"/>
      <c r="F20" s="8"/>
      <c r="G20" s="4"/>
    </row>
    <row r="21" spans="1:7" x14ac:dyDescent="0.35">
      <c r="A21" s="22"/>
      <c r="B21" s="9"/>
      <c r="C21" s="16" t="s">
        <v>8</v>
      </c>
      <c r="D21" s="22"/>
      <c r="E21" s="19"/>
      <c r="F21" s="8"/>
      <c r="G21" s="4"/>
    </row>
    <row r="22" spans="1:7" x14ac:dyDescent="0.35">
      <c r="A22" s="22"/>
      <c r="B22" s="9"/>
      <c r="C22" s="29"/>
      <c r="D22" s="22"/>
      <c r="E22" s="47"/>
      <c r="F22" s="8"/>
      <c r="G22" s="4"/>
    </row>
    <row r="23" spans="1:7" x14ac:dyDescent="0.35">
      <c r="A23" s="22"/>
      <c r="B23" s="9"/>
      <c r="C23" s="36" t="s">
        <v>11</v>
      </c>
      <c r="D23" s="22"/>
      <c r="E23" s="32"/>
      <c r="F23" s="8"/>
      <c r="G23" s="4"/>
    </row>
    <row r="24" spans="1:7" x14ac:dyDescent="0.35">
      <c r="A24" s="22"/>
      <c r="B24" s="9"/>
      <c r="C24" s="37" t="s">
        <v>21</v>
      </c>
      <c r="D24" s="22"/>
      <c r="E24" s="33"/>
      <c r="F24" s="8"/>
      <c r="G24" s="4"/>
    </row>
    <row r="25" spans="1:7" x14ac:dyDescent="0.35">
      <c r="A25" s="22"/>
      <c r="B25" s="9"/>
      <c r="C25" s="37" t="s">
        <v>60</v>
      </c>
      <c r="D25" s="22"/>
      <c r="E25" s="34"/>
      <c r="F25" s="8"/>
      <c r="G25" s="4"/>
    </row>
    <row r="26" spans="1:7" x14ac:dyDescent="0.35">
      <c r="A26" s="22"/>
      <c r="B26" s="9"/>
      <c r="C26" s="37" t="s">
        <v>62</v>
      </c>
      <c r="D26" s="22"/>
      <c r="E26" s="34"/>
      <c r="F26" s="8"/>
      <c r="G26" s="4"/>
    </row>
    <row r="27" spans="1:7" x14ac:dyDescent="0.35">
      <c r="A27" s="22"/>
      <c r="B27" s="9"/>
      <c r="C27" s="38" t="s">
        <v>61</v>
      </c>
      <c r="D27" s="22"/>
      <c r="E27" s="35"/>
      <c r="F27" s="10"/>
      <c r="G27" s="4"/>
    </row>
    <row r="28" spans="1:7" ht="15" thickBot="1" x14ac:dyDescent="0.4">
      <c r="A28" s="22"/>
      <c r="B28" s="11"/>
      <c r="C28" s="30"/>
      <c r="D28" s="12"/>
      <c r="E28" s="12"/>
      <c r="F28" s="13"/>
      <c r="G28" s="4"/>
    </row>
    <row r="29" spans="1:7" ht="15" thickBot="1" x14ac:dyDescent="0.4">
      <c r="C29" s="24"/>
    </row>
    <row r="30" spans="1:7" ht="18.5" x14ac:dyDescent="0.45">
      <c r="A30" s="41"/>
      <c r="B30" s="25"/>
      <c r="C30" s="43" t="s">
        <v>13</v>
      </c>
      <c r="D30" s="5"/>
      <c r="E30" s="54"/>
      <c r="F30" s="6"/>
      <c r="G30" s="42"/>
    </row>
    <row r="31" spans="1:7" ht="19" thickBot="1" x14ac:dyDescent="0.5">
      <c r="A31" s="41"/>
      <c r="B31" s="82"/>
      <c r="C31" s="78"/>
      <c r="D31" s="79" t="s">
        <v>14</v>
      </c>
      <c r="E31" s="80">
        <f>+Ritprijzen!O22*40</f>
        <v>0</v>
      </c>
      <c r="F31" s="81"/>
      <c r="G31" s="42"/>
    </row>
    <row r="32" spans="1:7" x14ac:dyDescent="0.35">
      <c r="A32" s="41"/>
      <c r="G32" s="42"/>
    </row>
  </sheetData>
  <sheetProtection algorithmName="SHA-512" hashValue="oaAH02WiYSNDG7Mnb5iD4YmNgwzH/9jstTl6GVzttWZfw6zNY56Gy9DkijWJCNt+qvtwGb8rzSfsS1dK3G0NPA==" saltValue="Nb+NYg+wAsuJNkBNqJCw3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3B282-BA54-4792-A07E-669FB587C87C}">
  <sheetPr>
    <tabColor rgb="FFFFC000"/>
  </sheetPr>
  <dimension ref="A1:O27"/>
  <sheetViews>
    <sheetView showGridLines="0" workbookViewId="0">
      <selection activeCell="N9" sqref="N9"/>
    </sheetView>
  </sheetViews>
  <sheetFormatPr defaultRowHeight="14.5" x14ac:dyDescent="0.35"/>
  <cols>
    <col min="1" max="1" width="11" customWidth="1"/>
    <col min="2" max="2" width="17.1796875" bestFit="1" customWidth="1"/>
    <col min="3" max="3" width="21.1796875" customWidth="1"/>
    <col min="5" max="5" width="16.1796875" bestFit="1" customWidth="1"/>
    <col min="6" max="6" width="15.54296875" bestFit="1" customWidth="1"/>
    <col min="7" max="7" width="18.81640625" bestFit="1" customWidth="1"/>
    <col min="9" max="9" width="14.26953125" bestFit="1" customWidth="1"/>
    <col min="10" max="11" width="10.1796875" customWidth="1"/>
    <col min="12" max="12" width="14.7265625" bestFit="1" customWidth="1"/>
    <col min="13" max="13" width="12.1796875" bestFit="1" customWidth="1"/>
    <col min="14" max="14" width="11.81640625" bestFit="1" customWidth="1"/>
    <col min="15" max="15" width="12.1796875" customWidth="1"/>
  </cols>
  <sheetData>
    <row r="1" spans="1:15" ht="28.5" x14ac:dyDescent="0.65">
      <c r="A1" s="1"/>
      <c r="B1" s="1" t="s">
        <v>12</v>
      </c>
      <c r="C1" s="1"/>
      <c r="D1" s="1"/>
      <c r="E1" s="1"/>
      <c r="F1" s="1"/>
      <c r="G1" s="1"/>
      <c r="H1" s="1"/>
      <c r="I1" s="1"/>
      <c r="J1" s="1"/>
      <c r="K1" s="1"/>
      <c r="L1" s="1"/>
      <c r="M1" s="1"/>
      <c r="N1" s="1"/>
      <c r="O1" s="1"/>
    </row>
    <row r="2" spans="1:15" s="134" customFormat="1" ht="15.5" x14ac:dyDescent="0.35">
      <c r="A2" s="132"/>
      <c r="B2" s="131" t="s">
        <v>0</v>
      </c>
      <c r="C2" s="133"/>
      <c r="D2" s="133"/>
      <c r="E2" s="133"/>
      <c r="F2" s="131"/>
      <c r="G2" s="132"/>
      <c r="H2" s="132"/>
      <c r="I2" s="132"/>
      <c r="J2" s="132"/>
      <c r="K2" s="132"/>
      <c r="L2" s="132"/>
      <c r="M2" s="132"/>
      <c r="N2" s="132"/>
      <c r="O2" s="132"/>
    </row>
    <row r="3" spans="1:15" s="134" customFormat="1" ht="15.5" x14ac:dyDescent="0.35">
      <c r="A3" s="132"/>
      <c r="B3" s="131" t="s">
        <v>63</v>
      </c>
      <c r="C3" s="133"/>
      <c r="D3" s="133"/>
      <c r="E3" s="133"/>
      <c r="F3" s="131"/>
      <c r="G3" s="132"/>
      <c r="H3" s="132"/>
      <c r="I3" s="132"/>
      <c r="J3" s="132"/>
      <c r="K3" s="132"/>
      <c r="L3" s="132"/>
      <c r="M3" s="132"/>
      <c r="N3" s="132"/>
      <c r="O3" s="132"/>
    </row>
    <row r="4" spans="1:15" s="134" customFormat="1" ht="15.5" x14ac:dyDescent="0.35">
      <c r="A4" s="132"/>
      <c r="B4" s="131" t="s">
        <v>124</v>
      </c>
      <c r="C4" s="133"/>
      <c r="D4" s="133"/>
      <c r="E4" s="133"/>
      <c r="F4" s="131"/>
      <c r="G4" s="132"/>
      <c r="H4" s="132"/>
      <c r="I4" s="132"/>
      <c r="J4" s="132"/>
      <c r="K4" s="132"/>
      <c r="L4" s="132"/>
      <c r="M4" s="132"/>
      <c r="N4" s="132"/>
      <c r="O4" s="132"/>
    </row>
    <row r="5" spans="1:15" s="134" customFormat="1" ht="15.5" x14ac:dyDescent="0.35">
      <c r="A5" s="132"/>
      <c r="B5" s="131" t="s">
        <v>125</v>
      </c>
      <c r="C5" s="133"/>
      <c r="D5" s="133"/>
      <c r="E5" s="133"/>
      <c r="F5" s="131"/>
      <c r="G5" s="132"/>
      <c r="H5" s="132"/>
      <c r="I5" s="132"/>
      <c r="J5" s="132"/>
      <c r="K5" s="132"/>
      <c r="L5" s="132"/>
      <c r="M5" s="132"/>
      <c r="N5" s="132"/>
      <c r="O5" s="132"/>
    </row>
    <row r="7" spans="1:15" x14ac:dyDescent="0.35">
      <c r="A7" s="53"/>
      <c r="B7" s="137" t="s">
        <v>58</v>
      </c>
      <c r="C7" s="138"/>
      <c r="D7" s="138"/>
      <c r="E7" s="138"/>
      <c r="F7" s="139"/>
      <c r="G7" s="137" t="s">
        <v>57</v>
      </c>
      <c r="H7" s="138"/>
      <c r="I7" s="139"/>
      <c r="J7" s="61"/>
      <c r="K7" s="62"/>
      <c r="L7" s="55"/>
      <c r="M7" s="56"/>
      <c r="N7" s="55"/>
      <c r="O7" s="56"/>
    </row>
    <row r="8" spans="1:15" ht="29" x14ac:dyDescent="0.35">
      <c r="A8" s="73" t="s">
        <v>16</v>
      </c>
      <c r="B8" s="74" t="s">
        <v>17</v>
      </c>
      <c r="C8" s="73" t="s">
        <v>54</v>
      </c>
      <c r="D8" s="73" t="s">
        <v>55</v>
      </c>
      <c r="E8" s="73" t="s">
        <v>56</v>
      </c>
      <c r="F8" s="75" t="s">
        <v>18</v>
      </c>
      <c r="G8" s="74" t="s">
        <v>54</v>
      </c>
      <c r="H8" s="73" t="s">
        <v>55</v>
      </c>
      <c r="I8" s="75" t="s">
        <v>56</v>
      </c>
      <c r="J8" s="76" t="s">
        <v>50</v>
      </c>
      <c r="K8" s="77" t="s">
        <v>51</v>
      </c>
      <c r="L8" s="74" t="s">
        <v>19</v>
      </c>
      <c r="M8" s="75" t="s">
        <v>20</v>
      </c>
      <c r="N8" s="74" t="s">
        <v>52</v>
      </c>
      <c r="O8" s="75" t="s">
        <v>53</v>
      </c>
    </row>
    <row r="9" spans="1:15" ht="15.5" x14ac:dyDescent="0.35">
      <c r="A9" s="51" t="s">
        <v>22</v>
      </c>
      <c r="B9" s="57" t="s">
        <v>126</v>
      </c>
      <c r="C9" s="51" t="s">
        <v>29</v>
      </c>
      <c r="D9" s="52" t="s">
        <v>30</v>
      </c>
      <c r="E9" s="51" t="s">
        <v>31</v>
      </c>
      <c r="F9" s="58" t="s">
        <v>28</v>
      </c>
      <c r="G9" s="57" t="s">
        <v>32</v>
      </c>
      <c r="H9" s="52" t="s">
        <v>33</v>
      </c>
      <c r="I9" s="58" t="s">
        <v>34</v>
      </c>
      <c r="J9" s="57">
        <v>4</v>
      </c>
      <c r="K9" s="58">
        <f>+J9*2</f>
        <v>8</v>
      </c>
      <c r="L9" s="63">
        <v>0.4375</v>
      </c>
      <c r="M9" s="64">
        <v>0.46875</v>
      </c>
      <c r="N9" s="67"/>
      <c r="O9" s="68">
        <f>+N9*K9</f>
        <v>0</v>
      </c>
    </row>
    <row r="10" spans="1:15" ht="15.5" x14ac:dyDescent="0.35">
      <c r="A10" s="52" t="s">
        <v>22</v>
      </c>
      <c r="B10" s="59" t="s">
        <v>127</v>
      </c>
      <c r="C10" s="52" t="s">
        <v>29</v>
      </c>
      <c r="D10" s="52" t="s">
        <v>30</v>
      </c>
      <c r="E10" s="52" t="s">
        <v>31</v>
      </c>
      <c r="F10" s="60" t="s">
        <v>28</v>
      </c>
      <c r="G10" s="59" t="s">
        <v>32</v>
      </c>
      <c r="H10" s="52" t="s">
        <v>33</v>
      </c>
      <c r="I10" s="60" t="s">
        <v>34</v>
      </c>
      <c r="J10" s="59">
        <v>4</v>
      </c>
      <c r="K10" s="60">
        <f t="shared" ref="K10:K21" si="0">+J10*2</f>
        <v>8</v>
      </c>
      <c r="L10" s="65">
        <v>0.46875</v>
      </c>
      <c r="M10" s="66">
        <v>0.5</v>
      </c>
      <c r="N10" s="69"/>
      <c r="O10" s="70">
        <f t="shared" ref="O10:O21" si="1">+N10*K10</f>
        <v>0</v>
      </c>
    </row>
    <row r="11" spans="1:15" ht="15.5" x14ac:dyDescent="0.35">
      <c r="A11" s="52" t="s">
        <v>22</v>
      </c>
      <c r="B11" s="59" t="s">
        <v>128</v>
      </c>
      <c r="C11" s="52" t="s">
        <v>29</v>
      </c>
      <c r="D11" s="52" t="s">
        <v>30</v>
      </c>
      <c r="E11" s="52" t="s">
        <v>31</v>
      </c>
      <c r="F11" s="60" t="s">
        <v>28</v>
      </c>
      <c r="G11" s="59" t="s">
        <v>32</v>
      </c>
      <c r="H11" s="52" t="s">
        <v>33</v>
      </c>
      <c r="I11" s="60" t="s">
        <v>34</v>
      </c>
      <c r="J11" s="59">
        <v>4</v>
      </c>
      <c r="K11" s="60">
        <f t="shared" si="0"/>
        <v>8</v>
      </c>
      <c r="L11" s="65">
        <v>0.52083333333333337</v>
      </c>
      <c r="M11" s="66">
        <v>0.55208333333333337</v>
      </c>
      <c r="N11" s="69"/>
      <c r="O11" s="70">
        <f t="shared" si="1"/>
        <v>0</v>
      </c>
    </row>
    <row r="12" spans="1:15" ht="15.5" x14ac:dyDescent="0.35">
      <c r="A12" s="52" t="s">
        <v>35</v>
      </c>
      <c r="B12" s="59" t="s">
        <v>129</v>
      </c>
      <c r="C12" s="52" t="s">
        <v>39</v>
      </c>
      <c r="D12" s="52" t="s">
        <v>40</v>
      </c>
      <c r="E12" s="52" t="s">
        <v>41</v>
      </c>
      <c r="F12" s="60" t="s">
        <v>36</v>
      </c>
      <c r="G12" s="59" t="s">
        <v>23</v>
      </c>
      <c r="H12" s="52" t="s">
        <v>24</v>
      </c>
      <c r="I12" s="60" t="s">
        <v>25</v>
      </c>
      <c r="J12" s="59">
        <v>4.5</v>
      </c>
      <c r="K12" s="60">
        <f t="shared" si="0"/>
        <v>9</v>
      </c>
      <c r="L12" s="65">
        <v>0.4375</v>
      </c>
      <c r="M12" s="66">
        <v>0.46875</v>
      </c>
      <c r="N12" s="69"/>
      <c r="O12" s="70">
        <f t="shared" si="1"/>
        <v>0</v>
      </c>
    </row>
    <row r="13" spans="1:15" ht="15.5" x14ac:dyDescent="0.35">
      <c r="A13" s="52" t="s">
        <v>35</v>
      </c>
      <c r="B13" s="59" t="s">
        <v>130</v>
      </c>
      <c r="C13" s="52" t="s">
        <v>39</v>
      </c>
      <c r="D13" s="52" t="s">
        <v>40</v>
      </c>
      <c r="E13" s="52" t="s">
        <v>41</v>
      </c>
      <c r="F13" s="60" t="s">
        <v>36</v>
      </c>
      <c r="G13" s="59" t="s">
        <v>23</v>
      </c>
      <c r="H13" s="52" t="s">
        <v>24</v>
      </c>
      <c r="I13" s="60" t="s">
        <v>25</v>
      </c>
      <c r="J13" s="59">
        <v>4.5</v>
      </c>
      <c r="K13" s="60">
        <f t="shared" si="0"/>
        <v>9</v>
      </c>
      <c r="L13" s="65">
        <v>0.46875</v>
      </c>
      <c r="M13" s="66">
        <v>0.51041666666666663</v>
      </c>
      <c r="N13" s="69"/>
      <c r="O13" s="70">
        <f t="shared" si="1"/>
        <v>0</v>
      </c>
    </row>
    <row r="14" spans="1:15" ht="15.5" x14ac:dyDescent="0.35">
      <c r="A14" s="52" t="s">
        <v>35</v>
      </c>
      <c r="B14" s="59" t="s">
        <v>131</v>
      </c>
      <c r="C14" s="52" t="s">
        <v>39</v>
      </c>
      <c r="D14" s="52" t="s">
        <v>40</v>
      </c>
      <c r="E14" s="52" t="s">
        <v>41</v>
      </c>
      <c r="F14" s="60" t="s">
        <v>36</v>
      </c>
      <c r="G14" s="59" t="s">
        <v>23</v>
      </c>
      <c r="H14" s="52" t="s">
        <v>24</v>
      </c>
      <c r="I14" s="60" t="s">
        <v>25</v>
      </c>
      <c r="J14" s="59">
        <v>4.5</v>
      </c>
      <c r="K14" s="60">
        <f t="shared" si="0"/>
        <v>9</v>
      </c>
      <c r="L14" s="65">
        <v>0.52083333333333337</v>
      </c>
      <c r="M14" s="66">
        <v>0.5625</v>
      </c>
      <c r="N14" s="69"/>
      <c r="O14" s="70">
        <f t="shared" si="1"/>
        <v>0</v>
      </c>
    </row>
    <row r="15" spans="1:15" ht="15.5" x14ac:dyDescent="0.35">
      <c r="A15" s="52" t="s">
        <v>35</v>
      </c>
      <c r="B15" s="59" t="s">
        <v>37</v>
      </c>
      <c r="C15" s="52" t="s">
        <v>26</v>
      </c>
      <c r="D15" s="52" t="s">
        <v>38</v>
      </c>
      <c r="E15" s="52" t="s">
        <v>27</v>
      </c>
      <c r="F15" s="60" t="s">
        <v>28</v>
      </c>
      <c r="G15" s="57" t="s">
        <v>32</v>
      </c>
      <c r="H15" s="52" t="s">
        <v>33</v>
      </c>
      <c r="I15" s="58" t="s">
        <v>34</v>
      </c>
      <c r="J15" s="59">
        <v>5</v>
      </c>
      <c r="K15" s="60">
        <f t="shared" si="0"/>
        <v>10</v>
      </c>
      <c r="L15" s="65">
        <v>0.375</v>
      </c>
      <c r="M15" s="66">
        <v>0.41666666666666669</v>
      </c>
      <c r="N15" s="69"/>
      <c r="O15" s="70">
        <f t="shared" si="1"/>
        <v>0</v>
      </c>
    </row>
    <row r="16" spans="1:15" ht="15.5" x14ac:dyDescent="0.35">
      <c r="A16" s="52" t="s">
        <v>35</v>
      </c>
      <c r="B16" s="59" t="s">
        <v>37</v>
      </c>
      <c r="C16" s="52" t="s">
        <v>26</v>
      </c>
      <c r="D16" s="52" t="s">
        <v>38</v>
      </c>
      <c r="E16" s="52" t="s">
        <v>27</v>
      </c>
      <c r="F16" s="60" t="s">
        <v>28</v>
      </c>
      <c r="G16" s="59" t="s">
        <v>32</v>
      </c>
      <c r="H16" s="52" t="s">
        <v>33</v>
      </c>
      <c r="I16" s="60" t="s">
        <v>34</v>
      </c>
      <c r="J16" s="59">
        <v>5</v>
      </c>
      <c r="K16" s="60">
        <f t="shared" si="0"/>
        <v>10</v>
      </c>
      <c r="L16" s="65">
        <v>0.42708333333333331</v>
      </c>
      <c r="M16" s="66">
        <v>0.46875</v>
      </c>
      <c r="N16" s="69"/>
      <c r="O16" s="70">
        <f t="shared" si="1"/>
        <v>0</v>
      </c>
    </row>
    <row r="17" spans="1:15" ht="15.5" x14ac:dyDescent="0.35">
      <c r="A17" s="52" t="s">
        <v>35</v>
      </c>
      <c r="B17" s="57" t="s">
        <v>126</v>
      </c>
      <c r="C17" s="51" t="s">
        <v>29</v>
      </c>
      <c r="D17" s="52" t="s">
        <v>30</v>
      </c>
      <c r="E17" s="51" t="s">
        <v>31</v>
      </c>
      <c r="F17" s="58" t="s">
        <v>28</v>
      </c>
      <c r="G17" s="57" t="s">
        <v>32</v>
      </c>
      <c r="H17" s="52" t="s">
        <v>33</v>
      </c>
      <c r="I17" s="58" t="s">
        <v>34</v>
      </c>
      <c r="J17" s="59">
        <v>4</v>
      </c>
      <c r="K17" s="60">
        <f t="shared" si="0"/>
        <v>8</v>
      </c>
      <c r="L17" s="65">
        <v>0.47916666666666669</v>
      </c>
      <c r="M17" s="66">
        <v>0.51041666666666663</v>
      </c>
      <c r="N17" s="69"/>
      <c r="O17" s="70">
        <f t="shared" si="1"/>
        <v>0</v>
      </c>
    </row>
    <row r="18" spans="1:15" ht="15.5" x14ac:dyDescent="0.35">
      <c r="A18" s="52" t="s">
        <v>35</v>
      </c>
      <c r="B18" s="59" t="s">
        <v>127</v>
      </c>
      <c r="C18" s="52" t="s">
        <v>29</v>
      </c>
      <c r="D18" s="52" t="s">
        <v>30</v>
      </c>
      <c r="E18" s="52" t="s">
        <v>31</v>
      </c>
      <c r="F18" s="60" t="s">
        <v>28</v>
      </c>
      <c r="G18" s="59" t="s">
        <v>32</v>
      </c>
      <c r="H18" s="52" t="s">
        <v>33</v>
      </c>
      <c r="I18" s="60" t="s">
        <v>34</v>
      </c>
      <c r="J18" s="59">
        <v>4</v>
      </c>
      <c r="K18" s="60">
        <f t="shared" si="0"/>
        <v>8</v>
      </c>
      <c r="L18" s="65">
        <v>0.51041666666666663</v>
      </c>
      <c r="M18" s="66">
        <v>0.54166666666666663</v>
      </c>
      <c r="N18" s="69"/>
      <c r="O18" s="70">
        <f t="shared" si="1"/>
        <v>0</v>
      </c>
    </row>
    <row r="19" spans="1:15" ht="15.5" x14ac:dyDescent="0.35">
      <c r="A19" s="52" t="s">
        <v>35</v>
      </c>
      <c r="B19" s="59" t="s">
        <v>128</v>
      </c>
      <c r="C19" s="52" t="s">
        <v>29</v>
      </c>
      <c r="D19" s="52" t="s">
        <v>30</v>
      </c>
      <c r="E19" s="52" t="s">
        <v>31</v>
      </c>
      <c r="F19" s="60" t="s">
        <v>28</v>
      </c>
      <c r="G19" s="59" t="s">
        <v>32</v>
      </c>
      <c r="H19" s="52" t="s">
        <v>33</v>
      </c>
      <c r="I19" s="60" t="s">
        <v>34</v>
      </c>
      <c r="J19" s="59">
        <v>4</v>
      </c>
      <c r="K19" s="60">
        <f t="shared" si="0"/>
        <v>8</v>
      </c>
      <c r="L19" s="65">
        <v>0.54166666666666663</v>
      </c>
      <c r="M19" s="66">
        <v>0.57291666666666663</v>
      </c>
      <c r="N19" s="69"/>
      <c r="O19" s="70">
        <f t="shared" si="1"/>
        <v>0</v>
      </c>
    </row>
    <row r="20" spans="1:15" ht="15.5" x14ac:dyDescent="0.35">
      <c r="A20" s="52" t="s">
        <v>42</v>
      </c>
      <c r="B20" s="59" t="s">
        <v>132</v>
      </c>
      <c r="C20" s="52" t="s">
        <v>43</v>
      </c>
      <c r="D20" s="52" t="s">
        <v>44</v>
      </c>
      <c r="E20" s="52" t="s">
        <v>45</v>
      </c>
      <c r="F20" s="60" t="s">
        <v>36</v>
      </c>
      <c r="G20" s="59" t="s">
        <v>134</v>
      </c>
      <c r="H20" s="52" t="s">
        <v>135</v>
      </c>
      <c r="I20" s="60" t="s">
        <v>5</v>
      </c>
      <c r="J20" s="59">
        <v>6</v>
      </c>
      <c r="K20" s="60">
        <f t="shared" si="0"/>
        <v>12</v>
      </c>
      <c r="L20" s="65">
        <v>0.375</v>
      </c>
      <c r="M20" s="66">
        <v>0.40625</v>
      </c>
      <c r="N20" s="69"/>
      <c r="O20" s="70">
        <f t="shared" si="1"/>
        <v>0</v>
      </c>
    </row>
    <row r="21" spans="1:15" ht="15.5" x14ac:dyDescent="0.35">
      <c r="A21" s="52" t="s">
        <v>42</v>
      </c>
      <c r="B21" s="59" t="s">
        <v>133</v>
      </c>
      <c r="C21" s="52" t="s">
        <v>43</v>
      </c>
      <c r="D21" s="52" t="s">
        <v>44</v>
      </c>
      <c r="E21" s="52" t="s">
        <v>45</v>
      </c>
      <c r="F21" s="60" t="s">
        <v>36</v>
      </c>
      <c r="G21" s="59" t="s">
        <v>134</v>
      </c>
      <c r="H21" s="52" t="s">
        <v>135</v>
      </c>
      <c r="I21" s="60" t="s">
        <v>5</v>
      </c>
      <c r="J21" s="59">
        <v>6</v>
      </c>
      <c r="K21" s="60">
        <f t="shared" si="0"/>
        <v>12</v>
      </c>
      <c r="L21" s="65">
        <v>0.40625</v>
      </c>
      <c r="M21" s="66">
        <v>0.4375</v>
      </c>
      <c r="N21" s="69"/>
      <c r="O21" s="70">
        <f t="shared" si="1"/>
        <v>0</v>
      </c>
    </row>
    <row r="22" spans="1:15" ht="18.5" x14ac:dyDescent="0.45">
      <c r="A22" s="50"/>
      <c r="B22" s="50"/>
      <c r="C22" s="50"/>
      <c r="D22" s="50"/>
      <c r="E22" s="50"/>
      <c r="F22" s="50"/>
      <c r="G22" s="50"/>
      <c r="H22" s="50"/>
      <c r="I22" s="50"/>
      <c r="J22" s="50"/>
      <c r="K22" s="50"/>
      <c r="L22" s="50"/>
      <c r="M22" s="50"/>
      <c r="N22" s="71" t="s">
        <v>14</v>
      </c>
      <c r="O22" s="72">
        <f>SUM(O9:O21)</f>
        <v>0</v>
      </c>
    </row>
    <row r="23" spans="1:15" ht="18.5" x14ac:dyDescent="0.45">
      <c r="N23" s="48"/>
      <c r="O23" s="49"/>
    </row>
    <row r="25" spans="1:15" x14ac:dyDescent="0.35">
      <c r="A25" t="s">
        <v>46</v>
      </c>
      <c r="B25" s="83"/>
      <c r="C25" s="83"/>
      <c r="D25" s="83"/>
      <c r="E25" s="83"/>
      <c r="F25" s="83"/>
      <c r="G25" s="83"/>
      <c r="H25" s="83"/>
      <c r="I25" s="83"/>
      <c r="J25" s="83"/>
      <c r="K25" s="83"/>
      <c r="L25" s="83"/>
      <c r="M25" s="83"/>
      <c r="N25" s="83"/>
      <c r="O25" s="83"/>
    </row>
    <row r="27" spans="1:15" s="83" customFormat="1" x14ac:dyDescent="0.35"/>
  </sheetData>
  <sheetProtection algorithmName="SHA-512" hashValue="eDrVWkraGTar2czpsvLGvZdjU1X1jyWQBHgMF94mc7YXZh4X7N9D6xJSz8b2JNnxOKa1cbq9MCXe7ZE+uP3mzg==" saltValue="+q01lsoLopsSvneiPTpxig==" spinCount="100000" sheet="1" objects="1" scenarios="1"/>
  <mergeCells count="2">
    <mergeCell ref="B7:F7"/>
    <mergeCell ref="G7:I7"/>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22DB-7B44-403C-BDB1-265C527A6CF9}">
  <sheetPr>
    <tabColor rgb="FFFFC000"/>
  </sheetPr>
  <dimension ref="A1:H58"/>
  <sheetViews>
    <sheetView showGridLines="0" zoomScaleNormal="100" workbookViewId="0">
      <selection activeCell="C5" sqref="C5"/>
    </sheetView>
  </sheetViews>
  <sheetFormatPr defaultRowHeight="14.5" x14ac:dyDescent="0.35"/>
  <cols>
    <col min="1" max="1" width="6.453125" customWidth="1"/>
    <col min="2" max="2" width="3.26953125" style="94" customWidth="1"/>
    <col min="3" max="3" width="98.1796875" style="105" customWidth="1"/>
    <col min="4" max="4" width="3.81640625" customWidth="1"/>
    <col min="5" max="5" width="56.81640625" style="85" customWidth="1"/>
  </cols>
  <sheetData>
    <row r="1" spans="1:5" ht="28.5" x14ac:dyDescent="0.65">
      <c r="A1" s="1"/>
      <c r="B1" s="1" t="s">
        <v>64</v>
      </c>
      <c r="C1" s="84"/>
      <c r="D1" s="1"/>
    </row>
    <row r="2" spans="1:5" x14ac:dyDescent="0.35">
      <c r="A2" s="86"/>
      <c r="B2" s="87"/>
      <c r="C2" s="88"/>
      <c r="D2" s="88"/>
    </row>
    <row r="3" spans="1:5" x14ac:dyDescent="0.35">
      <c r="B3"/>
      <c r="C3" s="89"/>
      <c r="D3" s="90"/>
    </row>
    <row r="4" spans="1:5" ht="15.5" x14ac:dyDescent="0.35">
      <c r="B4" s="91" t="s">
        <v>65</v>
      </c>
      <c r="C4" s="92" t="s">
        <v>66</v>
      </c>
      <c r="D4" s="83"/>
    </row>
    <row r="5" spans="1:5" ht="60.65" customHeight="1" x14ac:dyDescent="0.35">
      <c r="B5" s="101">
        <v>1</v>
      </c>
      <c r="C5" s="102" t="s">
        <v>67</v>
      </c>
    </row>
    <row r="6" spans="1:5" ht="44.5" customHeight="1" x14ac:dyDescent="0.35">
      <c r="B6" s="111">
        <v>2</v>
      </c>
      <c r="C6" s="122" t="s">
        <v>68</v>
      </c>
    </row>
    <row r="7" spans="1:5" ht="29" x14ac:dyDescent="0.35">
      <c r="B7" s="111">
        <v>3</v>
      </c>
      <c r="C7" s="112" t="s">
        <v>95</v>
      </c>
    </row>
    <row r="8" spans="1:5" ht="29" x14ac:dyDescent="0.35">
      <c r="B8" s="111">
        <v>4</v>
      </c>
      <c r="C8" s="112" t="s">
        <v>90</v>
      </c>
    </row>
    <row r="9" spans="1:5" ht="44.5" customHeight="1" x14ac:dyDescent="0.35">
      <c r="B9" s="111">
        <v>5</v>
      </c>
      <c r="C9" s="112" t="s">
        <v>96</v>
      </c>
    </row>
    <row r="10" spans="1:5" x14ac:dyDescent="0.35">
      <c r="B10" s="111">
        <v>6</v>
      </c>
      <c r="C10" s="60" t="s">
        <v>97</v>
      </c>
    </row>
    <row r="11" spans="1:5" x14ac:dyDescent="0.35">
      <c r="B11" s="111">
        <v>7</v>
      </c>
      <c r="C11" s="122" t="s">
        <v>98</v>
      </c>
    </row>
    <row r="12" spans="1:5" ht="29" x14ac:dyDescent="0.35">
      <c r="B12" s="111">
        <v>8</v>
      </c>
      <c r="C12" s="122" t="s">
        <v>99</v>
      </c>
    </row>
    <row r="13" spans="1:5" ht="43.5" x14ac:dyDescent="0.35">
      <c r="B13" s="111">
        <v>9</v>
      </c>
      <c r="C13" s="122" t="s">
        <v>100</v>
      </c>
    </row>
    <row r="14" spans="1:5" ht="29" x14ac:dyDescent="0.35">
      <c r="B14" s="111">
        <v>10</v>
      </c>
      <c r="C14" s="122" t="s">
        <v>101</v>
      </c>
    </row>
    <row r="15" spans="1:5" ht="29" x14ac:dyDescent="0.35">
      <c r="B15" s="111">
        <v>11</v>
      </c>
      <c r="C15" s="122" t="s">
        <v>102</v>
      </c>
    </row>
    <row r="16" spans="1:5" s="42" customFormat="1" x14ac:dyDescent="0.35">
      <c r="B16" s="123">
        <v>12</v>
      </c>
      <c r="C16" s="124" t="s">
        <v>71</v>
      </c>
      <c r="E16" s="106"/>
    </row>
    <row r="17" spans="2:8" s="42" customFormat="1" ht="72.5" x14ac:dyDescent="0.35">
      <c r="B17" s="125">
        <v>13</v>
      </c>
      <c r="C17" s="126" t="s">
        <v>80</v>
      </c>
      <c r="E17" s="106"/>
    </row>
    <row r="18" spans="2:8" s="42" customFormat="1" ht="43.5" x14ac:dyDescent="0.35">
      <c r="B18" s="127" t="s">
        <v>76</v>
      </c>
      <c r="C18" s="128" t="s">
        <v>72</v>
      </c>
      <c r="E18" s="106"/>
    </row>
    <row r="19" spans="2:8" s="42" customFormat="1" ht="43.5" x14ac:dyDescent="0.35">
      <c r="B19" s="127" t="s">
        <v>77</v>
      </c>
      <c r="C19" s="128" t="s">
        <v>73</v>
      </c>
      <c r="E19" s="106"/>
    </row>
    <row r="20" spans="2:8" s="42" customFormat="1" ht="32.25" customHeight="1" x14ac:dyDescent="0.35">
      <c r="B20" s="127" t="s">
        <v>78</v>
      </c>
      <c r="C20" s="135" t="s">
        <v>74</v>
      </c>
      <c r="E20" s="106"/>
    </row>
    <row r="21" spans="2:8" ht="43.5" x14ac:dyDescent="0.35">
      <c r="B21" s="129" t="s">
        <v>79</v>
      </c>
      <c r="C21" s="130" t="s">
        <v>75</v>
      </c>
    </row>
    <row r="22" spans="2:8" x14ac:dyDescent="0.35">
      <c r="C22" s="107"/>
    </row>
    <row r="23" spans="2:8" ht="15.5" x14ac:dyDescent="0.35">
      <c r="B23" s="96" t="s">
        <v>69</v>
      </c>
      <c r="C23" s="97" t="s">
        <v>87</v>
      </c>
      <c r="D23" s="83"/>
      <c r="E23" s="93"/>
    </row>
    <row r="24" spans="2:8" ht="29" x14ac:dyDescent="0.35">
      <c r="B24" s="101">
        <v>1</v>
      </c>
      <c r="C24" s="102" t="s">
        <v>88</v>
      </c>
    </row>
    <row r="25" spans="2:8" x14ac:dyDescent="0.35">
      <c r="B25" s="103">
        <v>2</v>
      </c>
      <c r="C25" s="104" t="s">
        <v>81</v>
      </c>
    </row>
    <row r="26" spans="2:8" x14ac:dyDescent="0.35">
      <c r="B26" s="103">
        <v>3</v>
      </c>
      <c r="C26" s="104" t="s">
        <v>89</v>
      </c>
    </row>
    <row r="27" spans="2:8" x14ac:dyDescent="0.35">
      <c r="B27" s="108">
        <v>4</v>
      </c>
      <c r="C27" s="109" t="s">
        <v>82</v>
      </c>
    </row>
    <row r="28" spans="2:8" x14ac:dyDescent="0.35">
      <c r="C28" s="95"/>
      <c r="E28" s="98"/>
    </row>
    <row r="29" spans="2:8" s="100" customFormat="1" ht="15.5" x14ac:dyDescent="0.35">
      <c r="B29" s="96" t="s">
        <v>103</v>
      </c>
      <c r="C29" s="97" t="s">
        <v>83</v>
      </c>
      <c r="D29" s="83"/>
      <c r="E29" s="99"/>
      <c r="F29"/>
      <c r="G29"/>
      <c r="H29"/>
    </row>
    <row r="30" spans="2:8" x14ac:dyDescent="0.35">
      <c r="B30" s="101">
        <v>1</v>
      </c>
      <c r="C30" s="102" t="s">
        <v>84</v>
      </c>
    </row>
    <row r="31" spans="2:8" x14ac:dyDescent="0.35">
      <c r="B31" s="103">
        <v>2</v>
      </c>
      <c r="C31" s="104" t="s">
        <v>85</v>
      </c>
    </row>
    <row r="32" spans="2:8" x14ac:dyDescent="0.35">
      <c r="B32" s="103">
        <v>3</v>
      </c>
      <c r="C32" s="104" t="s">
        <v>86</v>
      </c>
    </row>
    <row r="34" spans="2:5" ht="15.5" x14ac:dyDescent="0.35">
      <c r="B34" s="96" t="s">
        <v>70</v>
      </c>
      <c r="C34" s="97" t="s">
        <v>104</v>
      </c>
      <c r="D34" s="83"/>
      <c r="E34" s="93"/>
    </row>
    <row r="35" spans="2:5" ht="58" x14ac:dyDescent="0.35">
      <c r="B35" s="101">
        <v>1</v>
      </c>
      <c r="C35" s="102" t="s">
        <v>105</v>
      </c>
    </row>
    <row r="36" spans="2:5" ht="29" x14ac:dyDescent="0.35">
      <c r="B36" s="111">
        <v>2</v>
      </c>
      <c r="C36" s="112" t="s">
        <v>106</v>
      </c>
    </row>
    <row r="37" spans="2:5" x14ac:dyDescent="0.35">
      <c r="B37" s="111">
        <v>3</v>
      </c>
      <c r="C37" s="112" t="s">
        <v>107</v>
      </c>
    </row>
    <row r="38" spans="2:5" ht="29" x14ac:dyDescent="0.35">
      <c r="B38" s="111">
        <v>4</v>
      </c>
      <c r="C38" s="112" t="s">
        <v>108</v>
      </c>
    </row>
    <row r="39" spans="2:5" ht="43.5" x14ac:dyDescent="0.35">
      <c r="B39" s="111">
        <v>5</v>
      </c>
      <c r="C39" s="112" t="s">
        <v>91</v>
      </c>
    </row>
    <row r="40" spans="2:5" ht="29" x14ac:dyDescent="0.35">
      <c r="B40" s="115">
        <v>6</v>
      </c>
      <c r="C40" s="119" t="s">
        <v>92</v>
      </c>
    </row>
    <row r="41" spans="2:5" x14ac:dyDescent="0.35">
      <c r="B41" s="115"/>
      <c r="C41" s="120" t="s">
        <v>109</v>
      </c>
    </row>
    <row r="42" spans="2:5" x14ac:dyDescent="0.35">
      <c r="B42" s="115"/>
      <c r="C42" s="120" t="s">
        <v>110</v>
      </c>
    </row>
    <row r="43" spans="2:5" x14ac:dyDescent="0.35">
      <c r="B43" s="115"/>
      <c r="C43" s="120" t="s">
        <v>111</v>
      </c>
    </row>
    <row r="44" spans="2:5" x14ac:dyDescent="0.35">
      <c r="B44" s="115"/>
      <c r="C44" s="120" t="s">
        <v>112</v>
      </c>
    </row>
    <row r="45" spans="2:5" x14ac:dyDescent="0.35">
      <c r="B45" s="115"/>
      <c r="C45" s="120" t="s">
        <v>113</v>
      </c>
    </row>
    <row r="46" spans="2:5" x14ac:dyDescent="0.35">
      <c r="B46" s="115"/>
      <c r="C46" s="120" t="s">
        <v>114</v>
      </c>
    </row>
    <row r="47" spans="2:5" x14ac:dyDescent="0.35">
      <c r="B47" s="115"/>
      <c r="C47" s="120" t="s">
        <v>115</v>
      </c>
    </row>
    <row r="48" spans="2:5" ht="29" x14ac:dyDescent="0.35">
      <c r="B48" s="117"/>
      <c r="C48" s="121" t="s">
        <v>116</v>
      </c>
    </row>
    <row r="49" spans="2:5" x14ac:dyDescent="0.35">
      <c r="C49"/>
    </row>
    <row r="50" spans="2:5" ht="15.5" x14ac:dyDescent="0.35">
      <c r="B50" s="96" t="s">
        <v>70</v>
      </c>
      <c r="C50" s="97" t="s">
        <v>118</v>
      </c>
      <c r="D50" s="83"/>
      <c r="E50" s="93"/>
    </row>
    <row r="51" spans="2:5" ht="29" x14ac:dyDescent="0.35">
      <c r="B51" s="101">
        <v>1</v>
      </c>
      <c r="C51" s="110" t="s">
        <v>117</v>
      </c>
    </row>
    <row r="52" spans="2:5" ht="43.5" x14ac:dyDescent="0.35">
      <c r="B52" s="111">
        <v>2</v>
      </c>
      <c r="C52" s="112" t="s">
        <v>93</v>
      </c>
    </row>
    <row r="53" spans="2:5" ht="58" x14ac:dyDescent="0.35">
      <c r="B53" s="111">
        <v>3</v>
      </c>
      <c r="C53" s="112" t="s">
        <v>119</v>
      </c>
    </row>
    <row r="54" spans="2:5" ht="75" customHeight="1" x14ac:dyDescent="0.35">
      <c r="B54" s="111">
        <v>4</v>
      </c>
      <c r="C54" s="136" t="s">
        <v>120</v>
      </c>
    </row>
    <row r="55" spans="2:5" ht="43.5" x14ac:dyDescent="0.35">
      <c r="B55" s="113">
        <v>5</v>
      </c>
      <c r="C55" s="114" t="s">
        <v>94</v>
      </c>
    </row>
    <row r="56" spans="2:5" x14ac:dyDescent="0.35">
      <c r="B56" s="115"/>
      <c r="C56" s="116" t="s">
        <v>121</v>
      </c>
    </row>
    <row r="57" spans="2:5" x14ac:dyDescent="0.35">
      <c r="B57" s="115"/>
      <c r="C57" s="116" t="s">
        <v>122</v>
      </c>
    </row>
    <row r="58" spans="2:5" x14ac:dyDescent="0.35">
      <c r="B58" s="117"/>
      <c r="C58" s="118" t="s">
        <v>123</v>
      </c>
    </row>
  </sheetData>
  <sheetProtection algorithmName="SHA-512" hashValue="M54PiwSkr5+3Qs2sguU2sRVUaTUPSgc0A/NQpzRWHHceTVpvnJ/sxMsZop8fyv2hmNokPTIAidKeJF4SmC5niA==" saltValue="tiy7gCmvnz5j1o/oPBRgWg==" spinCount="100000" sheet="1" objects="1" scenarios="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Inschrijfstaat</vt:lpstr>
      <vt:lpstr>Ritprijzen</vt:lpstr>
      <vt:lpstr>Programma van eisen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Vries de, Henk</dc:creator>
  <cp:lastModifiedBy>Vries de, Henk</cp:lastModifiedBy>
  <dcterms:created xsi:type="dcterms:W3CDTF">2023-10-18T07:54:16Z</dcterms:created>
  <dcterms:modified xsi:type="dcterms:W3CDTF">2025-03-25T09:41:39Z</dcterms:modified>
</cp:coreProperties>
</file>