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mc:AlternateContent xmlns:mc="http://schemas.openxmlformats.org/markup-compatibility/2006">
    <mc:Choice Requires="x15">
      <x15ac:absPath xmlns:x15ac="http://schemas.microsoft.com/office/spreadsheetml/2010/11/ac" url="https://eduofficenl.sharepoint.com/sites/TeamInkoop/Gedeelde documenten/Lopende Aanbestedingen/Inhuur surveillanten/04. Aanbestedingsdocumenten (of beschrijvend document)/"/>
    </mc:Choice>
  </mc:AlternateContent>
  <xr:revisionPtr revIDLastSave="134" documentId="8_{D862CE23-5E31-4EAC-A137-8AFDD3538905}" xr6:coauthVersionLast="47" xr6:coauthVersionMax="47" xr10:uidLastSave="{B4880121-C070-413C-89D0-2DABFA94C798}"/>
  <bookViews>
    <workbookView xWindow="-28920" yWindow="-120" windowWidth="29040" windowHeight="15720" xr2:uid="{00000000-000D-0000-FFFF-FFFF00000000}"/>
  </bookViews>
  <sheets>
    <sheet name="Totaalblad" sheetId="1" r:id="rId1"/>
    <sheet name="Factor fase A" sheetId="2" r:id="rId2"/>
    <sheet name="Factor fase BC" sheetId="3" r:id="rId3"/>
    <sheet name="Bureaumarge" sheetId="4"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7" i="1" l="1"/>
  <c r="C23" i="1" l="1"/>
  <c r="C28" i="1" s="1"/>
  <c r="F28" i="1" s="1"/>
  <c r="D40" i="3"/>
  <c r="D36" i="3"/>
  <c r="D24" i="3"/>
  <c r="D20" i="3"/>
  <c r="D16" i="3"/>
  <c r="D7" i="3"/>
  <c r="E7" i="3" s="1"/>
  <c r="E6" i="3"/>
  <c r="D41" i="2"/>
  <c r="D37" i="2"/>
  <c r="D25" i="2"/>
  <c r="D21" i="2"/>
  <c r="D16" i="2"/>
  <c r="D7" i="2"/>
  <c r="E7" i="2" s="1"/>
  <c r="E6" i="2"/>
  <c r="E16" i="2" l="1"/>
  <c r="E21" i="2" s="1"/>
  <c r="E25" i="2" s="1"/>
  <c r="E37" i="2" s="1"/>
  <c r="E41" i="2" s="1"/>
  <c r="E43" i="2" s="1"/>
  <c r="C13" i="1" s="1"/>
  <c r="C18" i="1" s="1"/>
  <c r="E16" i="3"/>
  <c r="E20" i="3"/>
  <c r="E24" i="3" s="1"/>
  <c r="E36" i="3" s="1"/>
  <c r="E40" i="3" s="1"/>
  <c r="E42" i="3" s="1"/>
  <c r="D13" i="1" s="1"/>
  <c r="D18" i="1" s="1"/>
  <c r="E18" i="1" l="1"/>
  <c r="C27" i="1" s="1"/>
  <c r="F27" i="1" s="1"/>
  <c r="F29" i="1" s="1"/>
</calcChain>
</file>

<file path=xl/sharedStrings.xml><?xml version="1.0" encoding="utf-8"?>
<sst xmlns="http://schemas.openxmlformats.org/spreadsheetml/2006/main" count="109" uniqueCount="68">
  <si>
    <t>Bijlage 4 Prijzenblad</t>
  </si>
  <si>
    <t>Uitgangspunten bij het invullen van het prijzenblad:</t>
  </si>
  <si>
    <t>Ondertekening namens Inschrijver</t>
  </si>
  <si>
    <t>Inschrijver</t>
  </si>
  <si>
    <t>Naam</t>
  </si>
  <si>
    <t>Functie</t>
  </si>
  <si>
    <t>Plaats en datum</t>
  </si>
  <si>
    <t>Handtekening</t>
  </si>
  <si>
    <t>De prijzen worden aangeboden in twee decimalen</t>
  </si>
  <si>
    <t>Aan de gestelde aantallen kunnen geen rechten worden ontleend</t>
  </si>
  <si>
    <t>Europese aanbesteding volgens de openbare procedure voor inhuur surveillanten (uitzendkrachten)</t>
  </si>
  <si>
    <t xml:space="preserve">Fase A </t>
  </si>
  <si>
    <t xml:space="preserve">Fase BC </t>
  </si>
  <si>
    <t>Soort uren</t>
  </si>
  <si>
    <t>Gewogen kostprijsfactor</t>
  </si>
  <si>
    <t>Fase A-B-C</t>
  </si>
  <si>
    <t xml:space="preserve">Kostprijsfactor </t>
  </si>
  <si>
    <t>Berekening</t>
  </si>
  <si>
    <t xml:space="preserve">Bureaumarge in euro's </t>
  </si>
  <si>
    <t>Aangeboden door inschrijver</t>
  </si>
  <si>
    <t>Gem. bruto uurloon</t>
  </si>
  <si>
    <t>Gewogen kostprijsfactor - Uitzenden</t>
  </si>
  <si>
    <t>Bureaumarge in Euro's - Uitzenden</t>
  </si>
  <si>
    <t xml:space="preserve">Berekening totaalprijs voor 1 jaar </t>
  </si>
  <si>
    <t>Totaalbedrag</t>
  </si>
  <si>
    <t>Inschrijfprijs (4 jaar)</t>
  </si>
  <si>
    <t>Kostprijsfactor - Flexibele arbeidskrachten Fase A - Uitzenden</t>
  </si>
  <si>
    <t>Werkelijk % reservering in kostprijsfactor</t>
  </si>
  <si>
    <t>Opbouw kostprijs</t>
  </si>
  <si>
    <t>Basis</t>
  </si>
  <si>
    <t>Bruto uurloon</t>
  </si>
  <si>
    <t>Wachtdagcompensatie</t>
  </si>
  <si>
    <t>Subtotaal</t>
  </si>
  <si>
    <t>Reserveringen</t>
  </si>
  <si>
    <t>Vakantiedagen</t>
  </si>
  <si>
    <t>Feestdagen</t>
  </si>
  <si>
    <t>Buitengewoon verlof</t>
  </si>
  <si>
    <t>Kort verzuim</t>
  </si>
  <si>
    <t>Ziekte</t>
  </si>
  <si>
    <t>Leegloop</t>
  </si>
  <si>
    <t>Toeslagen</t>
  </si>
  <si>
    <t>Vakantietoeslag</t>
  </si>
  <si>
    <t>Eindejaarsuitkering</t>
  </si>
  <si>
    <t>Transitievergoeding</t>
  </si>
  <si>
    <t>Werkgeverslasten</t>
  </si>
  <si>
    <t>ZVW bijdrage</t>
  </si>
  <si>
    <t>Aanvullende ziektewet (AZW)</t>
  </si>
  <si>
    <t>WW premie</t>
  </si>
  <si>
    <t>(S)PAWW premie</t>
  </si>
  <si>
    <t>Sociaal fonds</t>
  </si>
  <si>
    <t>WA whk premie</t>
  </si>
  <si>
    <t>WAO Aof O&amp;O afdracht</t>
  </si>
  <si>
    <t>Pensioen</t>
  </si>
  <si>
    <t>Opleiding / Duurzame inzetbaarheid</t>
  </si>
  <si>
    <t>Directe lasten</t>
  </si>
  <si>
    <t>Overige directe lasten*</t>
  </si>
  <si>
    <t>Kostprijs % excl. BTW</t>
  </si>
  <si>
    <t>Kostprijsfactor - Flexibele arbeidskrachten Fase B-C Uitzenden</t>
  </si>
  <si>
    <t>Brutoloon</t>
  </si>
  <si>
    <t>Duurzame inzetbaarheid</t>
  </si>
  <si>
    <t>Kostprijsfactor excl. BTW</t>
  </si>
  <si>
    <t>Inschrijver dient alle witte velden in te vullen</t>
  </si>
  <si>
    <t xml:space="preserve">Fase A-B-C </t>
  </si>
  <si>
    <t xml:space="preserve">Overige directe lasten mogen enkel de uniek bij de functie behorende directe lasten te betreffen. En dienen expliciet geen lasten te zijn die behoren tot de bureaumarge. De aanbestedende dienst is gerechtigd een nadere uitsplitsing van de directe lasten op te vragen. Mocht naar mening van de aanbestedende dienst een deel van de bureaumarge zijn opgenomen in de overige directe lasten kan de Inschrijver een nadere toelichting geven. Wanneer deze toelichting niet voldoet komt de Inschrijver niet voor gunning in aanmerking. </t>
  </si>
  <si>
    <t>Uitzendkrachten</t>
  </si>
  <si>
    <t>Fictief aantal uren</t>
  </si>
  <si>
    <r>
      <t xml:space="preserve">Cel </t>
    </r>
    <r>
      <rPr>
        <b/>
        <sz val="12"/>
        <color theme="1"/>
        <rFont val="Aptos Narrow"/>
        <family val="2"/>
        <scheme val="minor"/>
      </rPr>
      <t>F29</t>
    </r>
    <r>
      <rPr>
        <sz val="12"/>
        <color theme="1"/>
        <rFont val="Aptos Narrow"/>
        <family val="2"/>
        <scheme val="minor"/>
      </rPr>
      <t xml:space="preserve"> van het totaalblad wordt uitgelezen als definitieve inschrijfprijs</t>
    </r>
  </si>
  <si>
    <t xml:space="preserve">Bureaumarge per gefactureerd uur in euro's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</si>
</sst>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7" formatCode="&quot;€&quot;\ #,##0.00;&quot;€&quot;\ \-#,##0.00"/>
    <numFmt numFmtId="44" formatCode="_ &quot;€&quot;\ * #,##0.00_ ;_ &quot;€&quot;\ * \-#,##0.00_ ;_ &quot;€&quot;\ * &quot;-&quot;??_ ;_ @_ "/>
    <numFmt numFmtId="43" formatCode="_ * #,##0.00_ ;_ * \-#,##0.00_ ;_ * &quot;-&quot;??_ ;_ @_ "/>
    <numFmt numFmtId="164" formatCode="&quot;€&quot;\ #,##0.00"/>
    <numFmt numFmtId="165" formatCode="_ * #,##0_ ;_ * \-#,##0_ ;_ * &quot;-&quot;??_ ;_ @_ "/>
    <numFmt numFmtId="166" formatCode="0.0000"/>
  </numFmts>
  <fonts count="18" x14ac:knownFonts="1">
    <font>
      <sz val="11"/>
      <color theme="1"/>
      <name val="Aptos Narrow"/>
      <family val="2"/>
      <scheme val="minor"/>
    </font>
    <font>
      <sz val="11"/>
      <color theme="1"/>
      <name val="Aptos Narrow"/>
      <family val="2"/>
      <scheme val="minor"/>
    </font>
    <font>
      <b/>
      <i/>
      <sz val="12"/>
      <color theme="0"/>
      <name val="Calibri"/>
      <family val="2"/>
    </font>
    <font>
      <sz val="12"/>
      <color theme="0"/>
      <name val="Calibri"/>
      <family val="2"/>
    </font>
    <font>
      <b/>
      <sz val="10"/>
      <name val="Calibri"/>
      <family val="2"/>
    </font>
    <font>
      <sz val="10"/>
      <name val="Calibri"/>
      <family val="2"/>
    </font>
    <font>
      <sz val="11"/>
      <color theme="0" tint="-4.9989318521683403E-2"/>
      <name val="Calibri"/>
      <family val="2"/>
    </font>
    <font>
      <b/>
      <sz val="11"/>
      <color theme="0" tint="-4.9989318521683403E-2"/>
      <name val="Calibri"/>
      <family val="2"/>
    </font>
    <font>
      <sz val="11"/>
      <name val="Calibri"/>
      <family val="2"/>
    </font>
    <font>
      <sz val="10"/>
      <color theme="1"/>
      <name val="Calibri"/>
      <family val="2"/>
    </font>
    <font>
      <sz val="12"/>
      <color theme="1"/>
      <name val="Aptos Narrow"/>
      <family val="2"/>
      <scheme val="minor"/>
    </font>
    <font>
      <b/>
      <sz val="12"/>
      <color theme="1"/>
      <name val="Aptos Narrow"/>
      <family val="2"/>
      <scheme val="minor"/>
    </font>
    <font>
      <b/>
      <sz val="12"/>
      <color theme="0" tint="-4.9989318521683403E-2"/>
      <name val="Aptos Narrow"/>
      <family val="2"/>
      <scheme val="minor"/>
    </font>
    <font>
      <b/>
      <sz val="12"/>
      <name val="Aptos Narrow"/>
      <family val="2"/>
      <scheme val="minor"/>
    </font>
    <font>
      <sz val="12"/>
      <color indexed="8"/>
      <name val="Aptos Narrow"/>
      <family val="2"/>
      <scheme val="minor"/>
    </font>
    <font>
      <sz val="12"/>
      <name val="Aptos Narrow"/>
      <family val="2"/>
      <scheme val="minor"/>
    </font>
    <font>
      <sz val="12"/>
      <color theme="0"/>
      <name val="Aptos Narrow"/>
      <family val="2"/>
      <scheme val="minor"/>
    </font>
    <font>
      <b/>
      <sz val="12"/>
      <color theme="0"/>
      <name val="Aptos Narrow"/>
      <family val="2"/>
      <scheme val="minor"/>
    </font>
  </fonts>
  <fills count="9">
    <fill>
      <patternFill patternType="none"/>
    </fill>
    <fill>
      <patternFill patternType="gray125"/>
    </fill>
    <fill>
      <patternFill patternType="solid">
        <fgColor theme="2"/>
        <bgColor indexed="64"/>
      </patternFill>
    </fill>
    <fill>
      <patternFill patternType="solid">
        <fgColor theme="0" tint="-0.34998626667073579"/>
        <bgColor indexed="64"/>
      </patternFill>
    </fill>
    <fill>
      <patternFill patternType="solid">
        <fgColor theme="0" tint="-0.249977111117893"/>
        <bgColor indexed="64"/>
      </patternFill>
    </fill>
    <fill>
      <patternFill patternType="solid">
        <fgColor theme="4" tint="-0.249977111117893"/>
        <bgColor indexed="64"/>
      </patternFill>
    </fill>
    <fill>
      <patternFill patternType="gray0625">
        <bgColor theme="4" tint="-0.249977111117893"/>
      </patternFill>
    </fill>
    <fill>
      <patternFill patternType="solid">
        <fgColor rgb="FFEC594A"/>
        <bgColor indexed="64"/>
      </patternFill>
    </fill>
    <fill>
      <patternFill patternType="solid">
        <fgColor theme="0"/>
        <bgColor indexed="64"/>
      </patternFill>
    </fill>
  </fills>
  <borders count="33">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medium">
        <color indexed="64"/>
      </right>
      <top/>
      <bottom/>
      <diagonal/>
    </border>
    <border>
      <left style="medium">
        <color indexed="64"/>
      </left>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122">
    <xf numFmtId="0" fontId="0" fillId="0" borderId="0" xfId="0"/>
    <xf numFmtId="0" fontId="4" fillId="4" borderId="16" xfId="0" applyFont="1" applyFill="1" applyBorder="1"/>
    <xf numFmtId="0" fontId="5" fillId="4" borderId="18" xfId="0" applyFont="1" applyFill="1" applyBorder="1"/>
    <xf numFmtId="2" fontId="5" fillId="4" borderId="7" xfId="0" applyNumberFormat="1" applyFont="1" applyFill="1" applyBorder="1"/>
    <xf numFmtId="0" fontId="5" fillId="4" borderId="16" xfId="0" applyFont="1" applyFill="1" applyBorder="1"/>
    <xf numFmtId="10" fontId="5" fillId="4" borderId="15" xfId="3" applyNumberFormat="1" applyFont="1" applyFill="1" applyBorder="1" applyProtection="1"/>
    <xf numFmtId="164" fontId="5" fillId="4" borderId="19" xfId="3" applyNumberFormat="1" applyFont="1" applyFill="1" applyBorder="1" applyProtection="1"/>
    <xf numFmtId="10" fontId="5" fillId="0" borderId="18" xfId="3" applyNumberFormat="1" applyFont="1" applyFill="1" applyBorder="1" applyProtection="1">
      <protection locked="0"/>
    </xf>
    <xf numFmtId="44" fontId="5" fillId="4" borderId="7" xfId="2" applyFont="1" applyFill="1" applyBorder="1" applyProtection="1"/>
    <xf numFmtId="10" fontId="5" fillId="4" borderId="18" xfId="3" applyNumberFormat="1" applyFont="1" applyFill="1" applyBorder="1" applyProtection="1"/>
    <xf numFmtId="164" fontId="5" fillId="4" borderId="7" xfId="0" applyNumberFormat="1" applyFont="1" applyFill="1" applyBorder="1"/>
    <xf numFmtId="2" fontId="5" fillId="4" borderId="18" xfId="0" applyNumberFormat="1" applyFont="1" applyFill="1" applyBorder="1"/>
    <xf numFmtId="10" fontId="5" fillId="0" borderId="7" xfId="3" applyNumberFormat="1" applyFont="1" applyFill="1" applyBorder="1" applyProtection="1">
      <protection locked="0"/>
    </xf>
    <xf numFmtId="10" fontId="5" fillId="4" borderId="7" xfId="3" applyNumberFormat="1" applyFont="1" applyFill="1" applyBorder="1" applyProtection="1"/>
    <xf numFmtId="10" fontId="5" fillId="0" borderId="7" xfId="3" applyNumberFormat="1" applyFont="1" applyFill="1" applyBorder="1"/>
    <xf numFmtId="10" fontId="5" fillId="4" borderId="7" xfId="3" applyNumberFormat="1" applyFont="1" applyFill="1" applyBorder="1"/>
    <xf numFmtId="44" fontId="5" fillId="4" borderId="7" xfId="2" applyFont="1" applyFill="1" applyBorder="1"/>
    <xf numFmtId="0" fontId="5" fillId="4" borderId="13" xfId="0" applyFont="1" applyFill="1" applyBorder="1"/>
    <xf numFmtId="0" fontId="5" fillId="4" borderId="14" xfId="0" applyFont="1" applyFill="1" applyBorder="1"/>
    <xf numFmtId="166" fontId="5" fillId="4" borderId="7" xfId="0" applyNumberFormat="1" applyFont="1" applyFill="1" applyBorder="1"/>
    <xf numFmtId="0" fontId="5" fillId="4" borderId="15" xfId="0" applyFont="1" applyFill="1" applyBorder="1"/>
    <xf numFmtId="164" fontId="5" fillId="4" borderId="18" xfId="0" applyNumberFormat="1" applyFont="1" applyFill="1" applyBorder="1"/>
    <xf numFmtId="166" fontId="5" fillId="4" borderId="18" xfId="0" applyNumberFormat="1" applyFont="1" applyFill="1" applyBorder="1"/>
    <xf numFmtId="0" fontId="4" fillId="4" borderId="17" xfId="0" applyFont="1" applyFill="1" applyBorder="1"/>
    <xf numFmtId="2" fontId="4" fillId="4" borderId="7" xfId="0" applyNumberFormat="1" applyFont="1" applyFill="1" applyBorder="1"/>
    <xf numFmtId="44" fontId="4" fillId="4" borderId="18" xfId="2" applyFont="1" applyFill="1" applyBorder="1" applyProtection="1"/>
    <xf numFmtId="0" fontId="2" fillId="7" borderId="22" xfId="0" applyFont="1" applyFill="1" applyBorder="1"/>
    <xf numFmtId="0" fontId="3" fillId="7" borderId="22" xfId="0" applyFont="1" applyFill="1" applyBorder="1"/>
    <xf numFmtId="2" fontId="3" fillId="7" borderId="22" xfId="0" applyNumberFormat="1" applyFont="1" applyFill="1" applyBorder="1"/>
    <xf numFmtId="0" fontId="3" fillId="7" borderId="23" xfId="0" applyFont="1" applyFill="1" applyBorder="1"/>
    <xf numFmtId="0" fontId="2" fillId="7" borderId="0" xfId="0" applyFont="1" applyFill="1"/>
    <xf numFmtId="0" fontId="3" fillId="7" borderId="0" xfId="0" applyFont="1" applyFill="1"/>
    <xf numFmtId="2" fontId="3" fillId="7" borderId="2" xfId="0" applyNumberFormat="1" applyFont="1" applyFill="1" applyBorder="1"/>
    <xf numFmtId="0" fontId="3" fillId="7" borderId="24" xfId="0" applyFont="1" applyFill="1" applyBorder="1"/>
    <xf numFmtId="164" fontId="5" fillId="4" borderId="19" xfId="0" applyNumberFormat="1" applyFont="1" applyFill="1" applyBorder="1"/>
    <xf numFmtId="10" fontId="5" fillId="4" borderId="18" xfId="3" applyNumberFormat="1" applyFont="1" applyFill="1" applyBorder="1" applyProtection="1">
      <protection locked="0"/>
    </xf>
    <xf numFmtId="164" fontId="4" fillId="4" borderId="7" xfId="0" applyNumberFormat="1" applyFont="1" applyFill="1" applyBorder="1"/>
    <xf numFmtId="2" fontId="5" fillId="4" borderId="18" xfId="0" applyNumberFormat="1" applyFont="1" applyFill="1" applyBorder="1" applyProtection="1">
      <protection locked="0"/>
    </xf>
    <xf numFmtId="44" fontId="4" fillId="4" borderId="7" xfId="2" applyFont="1" applyFill="1" applyBorder="1" applyProtection="1"/>
    <xf numFmtId="2" fontId="5" fillId="4" borderId="19" xfId="0" applyNumberFormat="1" applyFont="1" applyFill="1" applyBorder="1"/>
    <xf numFmtId="0" fontId="8" fillId="4" borderId="7" xfId="0" applyFont="1" applyFill="1" applyBorder="1" applyAlignment="1">
      <alignment horizontal="center" vertical="center" wrapText="1" readingOrder="1"/>
    </xf>
    <xf numFmtId="0" fontId="8" fillId="4" borderId="19" xfId="0" applyFont="1" applyFill="1" applyBorder="1" applyAlignment="1" applyProtection="1">
      <alignment horizontal="center" vertical="center" wrapText="1" readingOrder="1"/>
      <protection locked="0"/>
    </xf>
    <xf numFmtId="0" fontId="9" fillId="4" borderId="19" xfId="0" applyFont="1" applyFill="1" applyBorder="1" applyAlignment="1">
      <alignment wrapText="1" readingOrder="1"/>
    </xf>
    <xf numFmtId="7" fontId="8" fillId="0" borderId="7" xfId="2" applyNumberFormat="1" applyFont="1" applyFill="1" applyBorder="1" applyAlignment="1" applyProtection="1">
      <alignment horizontal="right" wrapText="1" readingOrder="1"/>
      <protection locked="0"/>
    </xf>
    <xf numFmtId="0" fontId="6" fillId="7" borderId="7" xfId="0" applyFont="1" applyFill="1" applyBorder="1" applyAlignment="1">
      <alignment vertical="center" wrapText="1"/>
    </xf>
    <xf numFmtId="0" fontId="7" fillId="7" borderId="7" xfId="0" applyFont="1" applyFill="1" applyBorder="1" applyAlignment="1">
      <alignment vertical="center" wrapText="1" readingOrder="1"/>
    </xf>
    <xf numFmtId="0" fontId="10" fillId="0" borderId="0" xfId="0" applyFont="1"/>
    <xf numFmtId="0" fontId="10" fillId="2" borderId="11" xfId="0" applyFont="1" applyFill="1" applyBorder="1" applyAlignment="1">
      <alignment horizontal="left"/>
    </xf>
    <xf numFmtId="0" fontId="10" fillId="2" borderId="0" xfId="0" applyFont="1" applyFill="1" applyAlignment="1">
      <alignment horizontal="left"/>
    </xf>
    <xf numFmtId="0" fontId="10" fillId="2" borderId="12" xfId="0" applyFont="1" applyFill="1" applyBorder="1" applyAlignment="1">
      <alignment horizontal="left"/>
    </xf>
    <xf numFmtId="0" fontId="16" fillId="5" borderId="7" xfId="0" applyFont="1" applyFill="1" applyBorder="1" applyAlignment="1">
      <alignment horizontal="left" wrapText="1" readingOrder="1"/>
    </xf>
    <xf numFmtId="2" fontId="16" fillId="5" borderId="7" xfId="0" applyNumberFormat="1" applyFont="1" applyFill="1" applyBorder="1" applyAlignment="1">
      <alignment horizontal="right" wrapText="1" readingOrder="1"/>
    </xf>
    <xf numFmtId="9" fontId="15" fillId="4" borderId="7" xfId="3" applyFont="1" applyFill="1" applyBorder="1" applyAlignment="1" applyProtection="1">
      <alignment horizontal="center" vertical="center" wrapText="1"/>
    </xf>
    <xf numFmtId="2" fontId="16" fillId="5" borderId="7" xfId="0" applyNumberFormat="1" applyFont="1" applyFill="1" applyBorder="1" applyAlignment="1">
      <alignment horizontal="center" wrapText="1" readingOrder="1"/>
    </xf>
    <xf numFmtId="164" fontId="16" fillId="5" borderId="7" xfId="0" applyNumberFormat="1" applyFont="1" applyFill="1" applyBorder="1" applyAlignment="1">
      <alignment horizontal="right" wrapText="1" readingOrder="1"/>
    </xf>
    <xf numFmtId="165" fontId="16" fillId="5" borderId="7" xfId="1" applyNumberFormat="1" applyFont="1" applyFill="1" applyBorder="1" applyAlignment="1" applyProtection="1">
      <alignment horizontal="right" wrapText="1" readingOrder="1"/>
    </xf>
    <xf numFmtId="164" fontId="16" fillId="5" borderId="7" xfId="2" applyNumberFormat="1" applyFont="1" applyFill="1" applyBorder="1" applyAlignment="1" applyProtection="1">
      <alignment horizontal="right" wrapText="1" readingOrder="1"/>
    </xf>
    <xf numFmtId="0" fontId="16" fillId="5" borderId="7" xfId="0" applyFont="1" applyFill="1" applyBorder="1"/>
    <xf numFmtId="164" fontId="16" fillId="5" borderId="7" xfId="0" applyNumberFormat="1" applyFont="1" applyFill="1" applyBorder="1"/>
    <xf numFmtId="0" fontId="16" fillId="6" borderId="7" xfId="0" applyFont="1" applyFill="1" applyBorder="1"/>
    <xf numFmtId="0" fontId="12" fillId="7" borderId="16" xfId="0" applyFont="1" applyFill="1" applyBorder="1" applyAlignment="1">
      <alignment horizontal="center" vertical="center" wrapText="1"/>
    </xf>
    <xf numFmtId="0" fontId="10" fillId="2" borderId="7" xfId="0" applyFont="1" applyFill="1" applyBorder="1"/>
    <xf numFmtId="0" fontId="16" fillId="5" borderId="19" xfId="0" applyFont="1" applyFill="1" applyBorder="1" applyAlignment="1">
      <alignment horizontal="left" wrapText="1" readingOrder="1"/>
    </xf>
    <xf numFmtId="2" fontId="16" fillId="5" borderId="19" xfId="0" applyNumberFormat="1" applyFont="1" applyFill="1" applyBorder="1" applyAlignment="1">
      <alignment horizontal="right" wrapText="1" readingOrder="1"/>
    </xf>
    <xf numFmtId="44" fontId="16" fillId="5" borderId="19" xfId="2" applyFont="1" applyFill="1" applyBorder="1" applyAlignment="1" applyProtection="1">
      <alignment horizontal="right" wrapText="1" readingOrder="1"/>
    </xf>
    <xf numFmtId="165" fontId="16" fillId="5" borderId="19" xfId="1" applyNumberFormat="1" applyFont="1" applyFill="1" applyBorder="1" applyAlignment="1" applyProtection="1">
      <alignment horizontal="right" wrapText="1" readingOrder="1"/>
    </xf>
    <xf numFmtId="164" fontId="16" fillId="5" borderId="19" xfId="2" applyNumberFormat="1" applyFont="1" applyFill="1" applyBorder="1" applyAlignment="1" applyProtection="1">
      <alignment horizontal="right" wrapText="1" readingOrder="1"/>
    </xf>
    <xf numFmtId="0" fontId="14" fillId="4" borderId="4" xfId="0" applyFont="1" applyFill="1" applyBorder="1" applyAlignment="1">
      <alignment horizontal="center" vertical="center" wrapText="1"/>
    </xf>
    <xf numFmtId="9" fontId="14" fillId="4" borderId="25" xfId="3" applyFont="1" applyFill="1" applyBorder="1" applyAlignment="1" applyProtection="1">
      <alignment horizontal="center" vertical="center" wrapText="1"/>
    </xf>
    <xf numFmtId="9" fontId="14" fillId="4" borderId="26" xfId="3" applyFont="1" applyFill="1" applyBorder="1" applyAlignment="1" applyProtection="1">
      <alignment horizontal="center" vertical="center" wrapText="1"/>
    </xf>
    <xf numFmtId="9" fontId="14" fillId="4" borderId="6" xfId="3" applyFont="1" applyFill="1" applyBorder="1" applyAlignment="1" applyProtection="1">
      <alignment horizontal="center" vertical="center" wrapText="1"/>
    </xf>
    <xf numFmtId="0" fontId="14" fillId="4" borderId="19" xfId="0" applyFont="1" applyFill="1" applyBorder="1" applyAlignment="1">
      <alignment horizontal="center" vertical="center" wrapText="1" readingOrder="1"/>
    </xf>
    <xf numFmtId="0" fontId="15" fillId="4" borderId="19" xfId="0" applyFont="1" applyFill="1" applyBorder="1" applyAlignment="1">
      <alignment horizontal="center" vertical="center" wrapText="1" readingOrder="1"/>
    </xf>
    <xf numFmtId="0" fontId="12" fillId="7" borderId="27" xfId="0" applyFont="1" applyFill="1" applyBorder="1" applyAlignment="1">
      <alignment horizontal="left" vertical="center" wrapText="1"/>
    </xf>
    <xf numFmtId="0" fontId="13" fillId="7" borderId="23" xfId="0" applyFont="1" applyFill="1" applyBorder="1" applyAlignment="1">
      <alignment vertical="center" wrapText="1" readingOrder="1"/>
    </xf>
    <xf numFmtId="0" fontId="12" fillId="7" borderId="27" xfId="0" applyFont="1" applyFill="1" applyBorder="1" applyAlignment="1">
      <alignment horizontal="left" vertical="center" wrapText="1" readingOrder="1"/>
    </xf>
    <xf numFmtId="0" fontId="13" fillId="7" borderId="22" xfId="0" applyFont="1" applyFill="1" applyBorder="1" applyAlignment="1">
      <alignment horizontal="center" vertical="center" wrapText="1" readingOrder="1"/>
    </xf>
    <xf numFmtId="0" fontId="13" fillId="7" borderId="29" xfId="0" applyFont="1" applyFill="1" applyBorder="1" applyAlignment="1">
      <alignment horizontal="center" vertical="center" wrapText="1" readingOrder="1"/>
    </xf>
    <xf numFmtId="0" fontId="13" fillId="7" borderId="30" xfId="0" applyFont="1" applyFill="1" applyBorder="1" applyAlignment="1">
      <alignment horizontal="center" vertical="center" wrapText="1" readingOrder="1"/>
    </xf>
    <xf numFmtId="0" fontId="15" fillId="4" borderId="15" xfId="0" applyFont="1" applyFill="1" applyBorder="1" applyAlignment="1">
      <alignment horizontal="center" vertical="center" wrapText="1" readingOrder="1"/>
    </xf>
    <xf numFmtId="0" fontId="13" fillId="7" borderId="23" xfId="0" applyFont="1" applyFill="1" applyBorder="1" applyAlignment="1">
      <alignment horizontal="center" vertical="center" wrapText="1" readingOrder="1"/>
    </xf>
    <xf numFmtId="0" fontId="10" fillId="2" borderId="19" xfId="0" applyFont="1" applyFill="1" applyBorder="1"/>
    <xf numFmtId="0" fontId="11" fillId="3" borderId="1" xfId="0" applyFont="1" applyFill="1" applyBorder="1" applyAlignment="1">
      <alignment horizontal="left"/>
    </xf>
    <xf numFmtId="0" fontId="11" fillId="3" borderId="2" xfId="0" applyFont="1" applyFill="1" applyBorder="1" applyAlignment="1">
      <alignment horizontal="left"/>
    </xf>
    <xf numFmtId="0" fontId="11" fillId="3" borderId="3" xfId="0" applyFont="1" applyFill="1" applyBorder="1" applyAlignment="1">
      <alignment horizontal="left"/>
    </xf>
    <xf numFmtId="0" fontId="10" fillId="3" borderId="4" xfId="0" applyFont="1" applyFill="1" applyBorder="1" applyAlignment="1">
      <alignment horizontal="left"/>
    </xf>
    <xf numFmtId="0" fontId="10" fillId="3" borderId="5" xfId="0" applyFont="1" applyFill="1" applyBorder="1" applyAlignment="1">
      <alignment horizontal="left"/>
    </xf>
    <xf numFmtId="0" fontId="10" fillId="3" borderId="6" xfId="0" applyFont="1" applyFill="1" applyBorder="1" applyAlignment="1">
      <alignment horizontal="left"/>
    </xf>
    <xf numFmtId="0" fontId="17" fillId="7" borderId="31" xfId="0" applyFont="1" applyFill="1" applyBorder="1" applyAlignment="1">
      <alignment horizontal="left"/>
    </xf>
    <xf numFmtId="0" fontId="17" fillId="7" borderId="32" xfId="0" applyFont="1" applyFill="1" applyBorder="1" applyAlignment="1">
      <alignment horizontal="left"/>
    </xf>
    <xf numFmtId="0" fontId="17" fillId="7" borderId="30" xfId="0" applyFont="1" applyFill="1" applyBorder="1" applyAlignment="1">
      <alignment horizontal="left"/>
    </xf>
    <xf numFmtId="0" fontId="11" fillId="2" borderId="8" xfId="0" applyFont="1" applyFill="1" applyBorder="1" applyAlignment="1">
      <alignment horizontal="left"/>
    </xf>
    <xf numFmtId="0" fontId="11" fillId="2" borderId="9" xfId="0" applyFont="1" applyFill="1" applyBorder="1" applyAlignment="1">
      <alignment horizontal="left"/>
    </xf>
    <xf numFmtId="0" fontId="11" fillId="2" borderId="10" xfId="0" applyFont="1" applyFill="1" applyBorder="1" applyAlignment="1">
      <alignment horizontal="left"/>
    </xf>
    <xf numFmtId="0" fontId="10" fillId="2" borderId="11" xfId="0" applyFont="1" applyFill="1" applyBorder="1" applyAlignment="1">
      <alignment horizontal="left"/>
    </xf>
    <xf numFmtId="0" fontId="10" fillId="2" borderId="0" xfId="0" applyFont="1" applyFill="1" applyAlignment="1">
      <alignment horizontal="left"/>
    </xf>
    <xf numFmtId="0" fontId="10" fillId="2" borderId="12" xfId="0" applyFont="1" applyFill="1" applyBorder="1" applyAlignment="1">
      <alignment horizontal="left"/>
    </xf>
    <xf numFmtId="0" fontId="14" fillId="4" borderId="19" xfId="0" applyFont="1" applyFill="1" applyBorder="1" applyAlignment="1">
      <alignment horizontal="center" vertical="center" wrapText="1"/>
    </xf>
    <xf numFmtId="0" fontId="14" fillId="4" borderId="7" xfId="0" applyFont="1" applyFill="1" applyBorder="1" applyAlignment="1">
      <alignment horizontal="center" vertical="center" wrapText="1"/>
    </xf>
    <xf numFmtId="9" fontId="14" fillId="4" borderId="19" xfId="3" applyFont="1" applyFill="1" applyBorder="1" applyAlignment="1" applyProtection="1">
      <alignment horizontal="center" vertical="center" wrapText="1" readingOrder="1"/>
    </xf>
    <xf numFmtId="0" fontId="14" fillId="4" borderId="28" xfId="0" applyFont="1" applyFill="1" applyBorder="1" applyAlignment="1">
      <alignment horizontal="center" vertical="center" wrapText="1"/>
    </xf>
    <xf numFmtId="0" fontId="14" fillId="4" borderId="19" xfId="0" applyFont="1" applyFill="1" applyBorder="1" applyAlignment="1">
      <alignment horizontal="center" vertical="center" wrapText="1" readingOrder="1"/>
    </xf>
    <xf numFmtId="0" fontId="14" fillId="4" borderId="7" xfId="0" applyFont="1" applyFill="1" applyBorder="1" applyAlignment="1">
      <alignment horizontal="center" vertical="center" wrapText="1" readingOrder="1"/>
    </xf>
    <xf numFmtId="0" fontId="12" fillId="7" borderId="27" xfId="0" applyFont="1" applyFill="1" applyBorder="1" applyAlignment="1">
      <alignment horizontal="left" vertical="center" wrapText="1" readingOrder="1"/>
    </xf>
    <xf numFmtId="0" fontId="12" fillId="7" borderId="22" xfId="0" applyFont="1" applyFill="1" applyBorder="1" applyAlignment="1">
      <alignment horizontal="left" vertical="center" wrapText="1" readingOrder="1"/>
    </xf>
    <xf numFmtId="0" fontId="12" fillId="7" borderId="23" xfId="0" applyFont="1" applyFill="1" applyBorder="1" applyAlignment="1">
      <alignment horizontal="left" vertical="center" wrapText="1" readingOrder="1"/>
    </xf>
    <xf numFmtId="0" fontId="15" fillId="4" borderId="19" xfId="0" applyFont="1" applyFill="1" applyBorder="1" applyAlignment="1">
      <alignment horizontal="center" vertical="center" wrapText="1" readingOrder="1"/>
    </xf>
    <xf numFmtId="0" fontId="15" fillId="4" borderId="7" xfId="0" applyFont="1" applyFill="1" applyBorder="1" applyAlignment="1">
      <alignment horizontal="center" vertical="center" wrapText="1" readingOrder="1"/>
    </xf>
    <xf numFmtId="0" fontId="10" fillId="2" borderId="13" xfId="0" applyFont="1" applyFill="1" applyBorder="1" applyAlignment="1">
      <alignment horizontal="left"/>
    </xf>
    <xf numFmtId="0" fontId="10" fillId="2" borderId="14" xfId="0" applyFont="1" applyFill="1" applyBorder="1" applyAlignment="1">
      <alignment horizontal="left"/>
    </xf>
    <xf numFmtId="0" fontId="10" fillId="2" borderId="15" xfId="0" applyFont="1" applyFill="1" applyBorder="1" applyAlignment="1">
      <alignment horizontal="left"/>
    </xf>
    <xf numFmtId="0" fontId="10" fillId="8" borderId="19" xfId="0" applyFont="1" applyFill="1" applyBorder="1" applyAlignment="1" applyProtection="1">
      <alignment horizontal="center"/>
      <protection locked="0"/>
    </xf>
    <xf numFmtId="0" fontId="10" fillId="8" borderId="7" xfId="0" applyFont="1" applyFill="1" applyBorder="1" applyAlignment="1" applyProtection="1">
      <alignment horizontal="center"/>
      <protection locked="0"/>
    </xf>
    <xf numFmtId="0" fontId="0" fillId="0" borderId="1" xfId="0" applyBorder="1" applyAlignment="1">
      <alignment horizontal="center" wrapText="1"/>
    </xf>
    <xf numFmtId="0" fontId="0" fillId="0" borderId="2" xfId="0" applyBorder="1" applyAlignment="1">
      <alignment horizontal="center" wrapText="1"/>
    </xf>
    <xf numFmtId="0" fontId="0" fillId="0" borderId="3" xfId="0" applyBorder="1" applyAlignment="1">
      <alignment horizontal="center" wrapText="1"/>
    </xf>
    <xf numFmtId="0" fontId="0" fillId="0" borderId="21" xfId="0" applyBorder="1" applyAlignment="1">
      <alignment horizontal="center" wrapText="1"/>
    </xf>
    <xf numFmtId="0" fontId="0" fillId="0" borderId="0" xfId="0" applyAlignment="1">
      <alignment horizontal="center" wrapText="1"/>
    </xf>
    <xf numFmtId="0" fontId="0" fillId="0" borderId="20" xfId="0" applyBorder="1" applyAlignment="1">
      <alignment horizontal="center" wrapText="1"/>
    </xf>
    <xf numFmtId="0" fontId="0" fillId="0" borderId="4" xfId="0" applyBorder="1" applyAlignment="1">
      <alignment horizontal="center" wrapText="1"/>
    </xf>
    <xf numFmtId="0" fontId="0" fillId="0" borderId="5" xfId="0" applyBorder="1" applyAlignment="1">
      <alignment horizontal="center" wrapText="1"/>
    </xf>
    <xf numFmtId="0" fontId="0" fillId="0" borderId="6" xfId="0" applyBorder="1" applyAlignment="1">
      <alignment horizontal="center" wrapText="1"/>
    </xf>
  </cellXfs>
  <cellStyles count="4">
    <cellStyle name="Komma" xfId="1" builtinId="3"/>
    <cellStyle name="Procent" xfId="3" builtinId="5"/>
    <cellStyle name="Standaard" xfId="0" builtinId="0"/>
    <cellStyle name="Valuta" xfId="2" builtinId="4"/>
  </cellStyles>
  <dxfs count="0"/>
  <tableStyles count="0" defaultTableStyle="TableStyleMedium2" defaultPivotStyle="PivotStyleMedium9"/>
  <colors>
    <mruColors>
      <color rgb="FFEC594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4</xdr:col>
      <xdr:colOff>476250</xdr:colOff>
      <xdr:row>0</xdr:row>
      <xdr:rowOff>85725</xdr:rowOff>
    </xdr:from>
    <xdr:to>
      <xdr:col>4</xdr:col>
      <xdr:colOff>1215390</xdr:colOff>
      <xdr:row>3</xdr:row>
      <xdr:rowOff>85725</xdr:rowOff>
    </xdr:to>
    <xdr:grpSp>
      <xdr:nvGrpSpPr>
        <xdr:cNvPr id="2" name="Groep 1">
          <a:extLst>
            <a:ext uri="{FF2B5EF4-FFF2-40B4-BE49-F238E27FC236}">
              <a16:creationId xmlns:a16="http://schemas.microsoft.com/office/drawing/2014/main" id="{3BB5A04D-D377-BDA6-9989-12038BB7B1C1}"/>
            </a:ext>
          </a:extLst>
        </xdr:cNvPr>
        <xdr:cNvGrpSpPr/>
      </xdr:nvGrpSpPr>
      <xdr:grpSpPr>
        <a:xfrm>
          <a:off x="6942667" y="85725"/>
          <a:ext cx="739140" cy="624417"/>
          <a:chOff x="0" y="0"/>
          <a:chExt cx="600710" cy="572770"/>
        </a:xfrm>
      </xdr:grpSpPr>
      <xdr:sp macro="" textlink="">
        <xdr:nvSpPr>
          <xdr:cNvPr id="3" name="Freeform 16">
            <a:extLst>
              <a:ext uri="{FF2B5EF4-FFF2-40B4-BE49-F238E27FC236}">
                <a16:creationId xmlns:a16="http://schemas.microsoft.com/office/drawing/2014/main" id="{E6ED2712-E897-F7BD-D72A-247EF1E6FA66}"/>
              </a:ext>
            </a:extLst>
          </xdr:cNvPr>
          <xdr:cNvSpPr>
            <a:spLocks/>
          </xdr:cNvSpPr>
        </xdr:nvSpPr>
        <xdr:spPr bwMode="auto">
          <a:xfrm>
            <a:off x="495300" y="0"/>
            <a:ext cx="105410" cy="153670"/>
          </a:xfrm>
          <a:custGeom>
            <a:avLst/>
            <a:gdLst>
              <a:gd name="T0" fmla="*/ 305 w 332"/>
              <a:gd name="T1" fmla="*/ 375 h 484"/>
              <a:gd name="T2" fmla="*/ 332 w 332"/>
              <a:gd name="T3" fmla="*/ 338 h 484"/>
              <a:gd name="T4" fmla="*/ 332 w 332"/>
              <a:gd name="T5" fmla="*/ 42 h 484"/>
              <a:gd name="T6" fmla="*/ 315 w 332"/>
              <a:gd name="T7" fmla="*/ 10 h 484"/>
              <a:gd name="T8" fmla="*/ 280 w 332"/>
              <a:gd name="T9" fmla="*/ 5 h 484"/>
              <a:gd name="T10" fmla="*/ 0 w 332"/>
              <a:gd name="T11" fmla="*/ 107 h 484"/>
              <a:gd name="T12" fmla="*/ 0 w 332"/>
              <a:gd name="T13" fmla="*/ 484 h 484"/>
              <a:gd name="T14" fmla="*/ 305 w 332"/>
              <a:gd name="T15" fmla="*/ 375 h 484"/>
            </a:gdLst>
            <a:ahLst/>
            <a:cxnLst>
              <a:cxn ang="0">
                <a:pos x="T0" y="T1"/>
              </a:cxn>
              <a:cxn ang="0">
                <a:pos x="T2" y="T3"/>
              </a:cxn>
              <a:cxn ang="0">
                <a:pos x="T4" y="T5"/>
              </a:cxn>
              <a:cxn ang="0">
                <a:pos x="T6" y="T7"/>
              </a:cxn>
              <a:cxn ang="0">
                <a:pos x="T8" y="T9"/>
              </a:cxn>
              <a:cxn ang="0">
                <a:pos x="T10" y="T11"/>
              </a:cxn>
              <a:cxn ang="0">
                <a:pos x="T12" y="T13"/>
              </a:cxn>
              <a:cxn ang="0">
                <a:pos x="T14" y="T15"/>
              </a:cxn>
            </a:cxnLst>
            <a:rect l="0" t="0" r="r" b="b"/>
            <a:pathLst>
              <a:path w="332" h="484">
                <a:moveTo>
                  <a:pt x="305" y="375"/>
                </a:moveTo>
                <a:cubicBezTo>
                  <a:pt x="321" y="369"/>
                  <a:pt x="332" y="355"/>
                  <a:pt x="332" y="338"/>
                </a:cubicBezTo>
                <a:cubicBezTo>
                  <a:pt x="332" y="42"/>
                  <a:pt x="332" y="42"/>
                  <a:pt x="332" y="42"/>
                </a:cubicBezTo>
                <a:cubicBezTo>
                  <a:pt x="332" y="29"/>
                  <a:pt x="325" y="17"/>
                  <a:pt x="315" y="10"/>
                </a:cubicBezTo>
                <a:cubicBezTo>
                  <a:pt x="305" y="2"/>
                  <a:pt x="292" y="0"/>
                  <a:pt x="280" y="5"/>
                </a:cubicBezTo>
                <a:cubicBezTo>
                  <a:pt x="0" y="107"/>
                  <a:pt x="0" y="107"/>
                  <a:pt x="0" y="107"/>
                </a:cubicBezTo>
                <a:cubicBezTo>
                  <a:pt x="0" y="484"/>
                  <a:pt x="0" y="484"/>
                  <a:pt x="0" y="484"/>
                </a:cubicBezTo>
                <a:lnTo>
                  <a:pt x="305" y="375"/>
                </a:lnTo>
                <a:close/>
              </a:path>
            </a:pathLst>
          </a:custGeom>
          <a:solidFill>
            <a:srgbClr val="EA6852"/>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nl-NL"/>
          </a:p>
        </xdr:txBody>
      </xdr:sp>
      <xdr:sp macro="" textlink="">
        <xdr:nvSpPr>
          <xdr:cNvPr id="4" name="Freeform 17">
            <a:extLst>
              <a:ext uri="{FF2B5EF4-FFF2-40B4-BE49-F238E27FC236}">
                <a16:creationId xmlns:a16="http://schemas.microsoft.com/office/drawing/2014/main" id="{17513BAF-88B2-AC18-4541-9E34ECD24CCB}"/>
              </a:ext>
            </a:extLst>
          </xdr:cNvPr>
          <xdr:cNvSpPr>
            <a:spLocks/>
          </xdr:cNvSpPr>
        </xdr:nvSpPr>
        <xdr:spPr bwMode="auto">
          <a:xfrm>
            <a:off x="0" y="57150"/>
            <a:ext cx="424180" cy="458470"/>
          </a:xfrm>
          <a:custGeom>
            <a:avLst/>
            <a:gdLst>
              <a:gd name="T0" fmla="*/ 0 w 1339"/>
              <a:gd name="T1" fmla="*/ 842 h 1442"/>
              <a:gd name="T2" fmla="*/ 103 w 1339"/>
              <a:gd name="T3" fmla="*/ 989 h 1442"/>
              <a:gd name="T4" fmla="*/ 1339 w 1339"/>
              <a:gd name="T5" fmla="*/ 1442 h 1442"/>
              <a:gd name="T6" fmla="*/ 1339 w 1339"/>
              <a:gd name="T7" fmla="*/ 1066 h 1442"/>
              <a:gd name="T8" fmla="*/ 371 w 1339"/>
              <a:gd name="T9" fmla="*/ 721 h 1442"/>
              <a:gd name="T10" fmla="*/ 1339 w 1339"/>
              <a:gd name="T11" fmla="*/ 375 h 1442"/>
              <a:gd name="T12" fmla="*/ 1339 w 1339"/>
              <a:gd name="T13" fmla="*/ 0 h 1442"/>
              <a:gd name="T14" fmla="*/ 103 w 1339"/>
              <a:gd name="T15" fmla="*/ 452 h 1442"/>
              <a:gd name="T16" fmla="*/ 0 w 1339"/>
              <a:gd name="T17" fmla="*/ 600 h 1442"/>
              <a:gd name="T18" fmla="*/ 0 w 1339"/>
              <a:gd name="T19" fmla="*/ 842 h 144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Lst>
            <a:rect l="0" t="0" r="r" b="b"/>
            <a:pathLst>
              <a:path w="1339" h="1442">
                <a:moveTo>
                  <a:pt x="0" y="842"/>
                </a:moveTo>
                <a:cubicBezTo>
                  <a:pt x="0" y="903"/>
                  <a:pt x="46" y="969"/>
                  <a:pt x="103" y="989"/>
                </a:cubicBezTo>
                <a:cubicBezTo>
                  <a:pt x="1339" y="1442"/>
                  <a:pt x="1339" y="1442"/>
                  <a:pt x="1339" y="1442"/>
                </a:cubicBezTo>
                <a:cubicBezTo>
                  <a:pt x="1339" y="1066"/>
                  <a:pt x="1339" y="1066"/>
                  <a:pt x="1339" y="1066"/>
                </a:cubicBezTo>
                <a:cubicBezTo>
                  <a:pt x="371" y="721"/>
                  <a:pt x="371" y="721"/>
                  <a:pt x="371" y="721"/>
                </a:cubicBezTo>
                <a:cubicBezTo>
                  <a:pt x="1339" y="375"/>
                  <a:pt x="1339" y="375"/>
                  <a:pt x="1339" y="375"/>
                </a:cubicBezTo>
                <a:cubicBezTo>
                  <a:pt x="1339" y="0"/>
                  <a:pt x="1339" y="0"/>
                  <a:pt x="1339" y="0"/>
                </a:cubicBezTo>
                <a:cubicBezTo>
                  <a:pt x="103" y="452"/>
                  <a:pt x="103" y="452"/>
                  <a:pt x="103" y="452"/>
                </a:cubicBezTo>
                <a:cubicBezTo>
                  <a:pt x="46" y="473"/>
                  <a:pt x="0" y="539"/>
                  <a:pt x="0" y="600"/>
                </a:cubicBezTo>
                <a:lnTo>
                  <a:pt x="0" y="842"/>
                </a:lnTo>
                <a:close/>
              </a:path>
            </a:pathLst>
          </a:custGeom>
          <a:solidFill>
            <a:srgbClr val="EA6852"/>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nl-NL"/>
          </a:p>
        </xdr:txBody>
      </xdr:sp>
      <xdr:sp macro="" textlink="">
        <xdr:nvSpPr>
          <xdr:cNvPr id="5" name="Freeform 18">
            <a:extLst>
              <a:ext uri="{FF2B5EF4-FFF2-40B4-BE49-F238E27FC236}">
                <a16:creationId xmlns:a16="http://schemas.microsoft.com/office/drawing/2014/main" id="{B51695F2-7FCF-B298-3EC8-A80D850DD3EE}"/>
              </a:ext>
            </a:extLst>
          </xdr:cNvPr>
          <xdr:cNvSpPr>
            <a:spLocks/>
          </xdr:cNvSpPr>
        </xdr:nvSpPr>
        <xdr:spPr bwMode="auto">
          <a:xfrm>
            <a:off x="495300" y="419100"/>
            <a:ext cx="105410" cy="153670"/>
          </a:xfrm>
          <a:custGeom>
            <a:avLst/>
            <a:gdLst>
              <a:gd name="T0" fmla="*/ 305 w 332"/>
              <a:gd name="T1" fmla="*/ 110 h 484"/>
              <a:gd name="T2" fmla="*/ 332 w 332"/>
              <a:gd name="T3" fmla="*/ 147 h 484"/>
              <a:gd name="T4" fmla="*/ 332 w 332"/>
              <a:gd name="T5" fmla="*/ 443 h 484"/>
              <a:gd name="T6" fmla="*/ 315 w 332"/>
              <a:gd name="T7" fmla="*/ 475 h 484"/>
              <a:gd name="T8" fmla="*/ 280 w 332"/>
              <a:gd name="T9" fmla="*/ 480 h 484"/>
              <a:gd name="T10" fmla="*/ 0 w 332"/>
              <a:gd name="T11" fmla="*/ 377 h 484"/>
              <a:gd name="T12" fmla="*/ 0 w 332"/>
              <a:gd name="T13" fmla="*/ 0 h 484"/>
              <a:gd name="T14" fmla="*/ 305 w 332"/>
              <a:gd name="T15" fmla="*/ 110 h 484"/>
            </a:gdLst>
            <a:ahLst/>
            <a:cxnLst>
              <a:cxn ang="0">
                <a:pos x="T0" y="T1"/>
              </a:cxn>
              <a:cxn ang="0">
                <a:pos x="T2" y="T3"/>
              </a:cxn>
              <a:cxn ang="0">
                <a:pos x="T4" y="T5"/>
              </a:cxn>
              <a:cxn ang="0">
                <a:pos x="T6" y="T7"/>
              </a:cxn>
              <a:cxn ang="0">
                <a:pos x="T8" y="T9"/>
              </a:cxn>
              <a:cxn ang="0">
                <a:pos x="T10" y="T11"/>
              </a:cxn>
              <a:cxn ang="0">
                <a:pos x="T12" y="T13"/>
              </a:cxn>
              <a:cxn ang="0">
                <a:pos x="T14" y="T15"/>
              </a:cxn>
            </a:cxnLst>
            <a:rect l="0" t="0" r="r" b="b"/>
            <a:pathLst>
              <a:path w="332" h="484">
                <a:moveTo>
                  <a:pt x="305" y="110"/>
                </a:moveTo>
                <a:cubicBezTo>
                  <a:pt x="321" y="115"/>
                  <a:pt x="332" y="130"/>
                  <a:pt x="332" y="147"/>
                </a:cubicBezTo>
                <a:cubicBezTo>
                  <a:pt x="332" y="443"/>
                  <a:pt x="332" y="443"/>
                  <a:pt x="332" y="443"/>
                </a:cubicBezTo>
                <a:cubicBezTo>
                  <a:pt x="332" y="456"/>
                  <a:pt x="325" y="468"/>
                  <a:pt x="315" y="475"/>
                </a:cubicBezTo>
                <a:cubicBezTo>
                  <a:pt x="305" y="482"/>
                  <a:pt x="292" y="484"/>
                  <a:pt x="280" y="480"/>
                </a:cubicBezTo>
                <a:cubicBezTo>
                  <a:pt x="0" y="377"/>
                  <a:pt x="0" y="377"/>
                  <a:pt x="0" y="377"/>
                </a:cubicBezTo>
                <a:cubicBezTo>
                  <a:pt x="0" y="0"/>
                  <a:pt x="0" y="0"/>
                  <a:pt x="0" y="0"/>
                </a:cubicBezTo>
                <a:lnTo>
                  <a:pt x="305" y="110"/>
                </a:lnTo>
                <a:close/>
              </a:path>
            </a:pathLst>
          </a:custGeom>
          <a:solidFill>
            <a:srgbClr val="EA6852"/>
          </a:solidFill>
          <a:ln>
            <a:noFill/>
          </a:ln>
          <a:extLst>
            <a:ext uri="{91240B29-F687-4F45-9708-019B960494DF}">
              <a14:hiddenLine xmlns:a14="http://schemas.microsoft.com/office/drawing/2010/main" w="9525">
                <a:solidFill>
                  <a:srgbClr val="000000"/>
                </a:solidFill>
                <a:round/>
                <a:headEnd/>
                <a:tailEnd/>
              </a14:hiddenLine>
            </a:ext>
          </a:extLst>
        </xdr:spPr>
        <xdr:txBody>
          <a:bodyPr rot="0" vert="horz" wrap="square" lIns="91440" tIns="45720" rIns="91440" bIns="45720" anchor="t" anchorCtr="0" upright="1">
            <a:noAutofit/>
          </a:bodyPr>
          <a:lstStyle/>
          <a:p>
            <a:endParaRPr lang="nl-NL"/>
          </a:p>
        </xdr:txBody>
      </xdr: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36"/>
  <sheetViews>
    <sheetView showGridLines="0" tabSelected="1" zoomScale="90" zoomScaleNormal="90" workbookViewId="0">
      <selection activeCell="H11" sqref="H11"/>
    </sheetView>
  </sheetViews>
  <sheetFormatPr defaultRowHeight="15" x14ac:dyDescent="0.25"/>
  <cols>
    <col min="2" max="2" width="32.28515625" customWidth="1"/>
    <col min="3" max="3" width="25.5703125" customWidth="1"/>
    <col min="4" max="4" width="30" customWidth="1"/>
    <col min="5" max="5" width="25.5703125" customWidth="1"/>
    <col min="6" max="6" width="15" customWidth="1"/>
  </cols>
  <sheetData>
    <row r="1" spans="1:6" ht="16.5" thickBot="1" x14ac:dyDescent="0.3">
      <c r="A1" s="46"/>
      <c r="B1" s="46"/>
      <c r="C1" s="46"/>
      <c r="D1" s="46"/>
      <c r="E1" s="46"/>
      <c r="F1" s="46"/>
    </row>
    <row r="2" spans="1:6" ht="15.75" x14ac:dyDescent="0.25">
      <c r="A2" s="46"/>
      <c r="B2" s="82" t="s">
        <v>0</v>
      </c>
      <c r="C2" s="83"/>
      <c r="D2" s="84"/>
      <c r="E2" s="46"/>
      <c r="F2" s="46"/>
    </row>
    <row r="3" spans="1:6" ht="16.5" thickBot="1" x14ac:dyDescent="0.3">
      <c r="A3" s="46"/>
      <c r="B3" s="85" t="s">
        <v>10</v>
      </c>
      <c r="C3" s="86"/>
      <c r="D3" s="87"/>
      <c r="E3" s="46"/>
      <c r="F3" s="46"/>
    </row>
    <row r="4" spans="1:6" ht="15.75" x14ac:dyDescent="0.25">
      <c r="A4" s="46"/>
      <c r="B4" s="46"/>
      <c r="C4" s="46"/>
      <c r="D4" s="46"/>
      <c r="E4" s="46"/>
      <c r="F4" s="46"/>
    </row>
    <row r="5" spans="1:6" ht="15.75" x14ac:dyDescent="0.25">
      <c r="A5" s="46"/>
      <c r="B5" s="91" t="s">
        <v>1</v>
      </c>
      <c r="C5" s="92"/>
      <c r="D5" s="92"/>
      <c r="E5" s="93"/>
      <c r="F5" s="46"/>
    </row>
    <row r="6" spans="1:6" ht="15.75" x14ac:dyDescent="0.25">
      <c r="A6" s="46"/>
      <c r="B6" s="94" t="s">
        <v>61</v>
      </c>
      <c r="C6" s="95"/>
      <c r="D6" s="95"/>
      <c r="E6" s="96"/>
      <c r="F6" s="46"/>
    </row>
    <row r="7" spans="1:6" ht="15.75" x14ac:dyDescent="0.25">
      <c r="A7" s="46"/>
      <c r="B7" s="94" t="s">
        <v>8</v>
      </c>
      <c r="C7" s="95"/>
      <c r="D7" s="95"/>
      <c r="E7" s="96"/>
      <c r="F7" s="46"/>
    </row>
    <row r="8" spans="1:6" ht="15.75" x14ac:dyDescent="0.25">
      <c r="A8" s="46"/>
      <c r="B8" s="47" t="s">
        <v>9</v>
      </c>
      <c r="C8" s="48"/>
      <c r="D8" s="48"/>
      <c r="E8" s="49"/>
      <c r="F8" s="46"/>
    </row>
    <row r="9" spans="1:6" ht="15.75" x14ac:dyDescent="0.25">
      <c r="A9" s="46"/>
      <c r="B9" s="108" t="s">
        <v>66</v>
      </c>
      <c r="C9" s="109"/>
      <c r="D9" s="109"/>
      <c r="E9" s="110"/>
      <c r="F9" s="46"/>
    </row>
    <row r="10" spans="1:6" ht="16.5" thickBot="1" x14ac:dyDescent="0.3">
      <c r="A10" s="46"/>
      <c r="B10" s="46"/>
      <c r="C10" s="46"/>
      <c r="D10" s="46"/>
      <c r="E10" s="46"/>
      <c r="F10" s="46"/>
    </row>
    <row r="11" spans="1:6" ht="25.15" customHeight="1" thickBot="1" x14ac:dyDescent="0.3">
      <c r="A11" s="46"/>
      <c r="B11" s="75" t="s">
        <v>16</v>
      </c>
      <c r="C11" s="76"/>
      <c r="D11" s="80"/>
      <c r="E11" s="46"/>
      <c r="F11" s="46"/>
    </row>
    <row r="12" spans="1:6" ht="15.75" x14ac:dyDescent="0.25">
      <c r="A12" s="46"/>
      <c r="B12" s="71"/>
      <c r="C12" s="72" t="s">
        <v>11</v>
      </c>
      <c r="D12" s="79" t="s">
        <v>12</v>
      </c>
      <c r="E12" s="46"/>
      <c r="F12" s="46"/>
    </row>
    <row r="13" spans="1:6" ht="15.75" x14ac:dyDescent="0.25">
      <c r="A13" s="46"/>
      <c r="B13" s="50" t="s">
        <v>64</v>
      </c>
      <c r="C13" s="51">
        <f>'Factor fase A'!E43/'Factor fase A'!E5</f>
        <v>1</v>
      </c>
      <c r="D13" s="51">
        <f>'Factor fase BC'!E42/'Factor fase BC'!E5</f>
        <v>1</v>
      </c>
      <c r="E13" s="46"/>
      <c r="F13" s="46"/>
    </row>
    <row r="14" spans="1:6" ht="22.9" customHeight="1" thickBot="1" x14ac:dyDescent="0.3">
      <c r="A14" s="46"/>
      <c r="B14" s="46"/>
      <c r="C14" s="46"/>
      <c r="D14" s="46"/>
      <c r="E14" s="46"/>
      <c r="F14" s="46"/>
    </row>
    <row r="15" spans="1:6" ht="26.45" customHeight="1" thickBot="1" x14ac:dyDescent="0.3">
      <c r="A15" s="46"/>
      <c r="B15" s="75" t="s">
        <v>17</v>
      </c>
      <c r="C15" s="76"/>
      <c r="D15" s="77"/>
      <c r="E15" s="78"/>
      <c r="F15" s="46"/>
    </row>
    <row r="16" spans="1:6" ht="15.75" x14ac:dyDescent="0.25">
      <c r="A16" s="46"/>
      <c r="B16" s="97" t="s">
        <v>13</v>
      </c>
      <c r="C16" s="99">
        <v>1</v>
      </c>
      <c r="D16" s="99"/>
      <c r="E16" s="100" t="s">
        <v>14</v>
      </c>
      <c r="F16" s="46"/>
    </row>
    <row r="17" spans="1:6" ht="15.75" x14ac:dyDescent="0.25">
      <c r="A17" s="46"/>
      <c r="B17" s="98"/>
      <c r="C17" s="52">
        <v>0.75</v>
      </c>
      <c r="D17" s="52">
        <v>0.25</v>
      </c>
      <c r="E17" s="97"/>
      <c r="F17" s="46"/>
    </row>
    <row r="18" spans="1:6" ht="15.75" x14ac:dyDescent="0.25">
      <c r="A18" s="46"/>
      <c r="B18" s="50" t="s">
        <v>64</v>
      </c>
      <c r="C18" s="51">
        <f>C13*C$17</f>
        <v>0.75</v>
      </c>
      <c r="D18" s="51">
        <f>D13*D$17</f>
        <v>0.25</v>
      </c>
      <c r="E18" s="53">
        <f>C18+D18</f>
        <v>1</v>
      </c>
      <c r="F18" s="46"/>
    </row>
    <row r="19" spans="1:6" ht="16.5" thickBot="1" x14ac:dyDescent="0.3">
      <c r="A19" s="46"/>
      <c r="B19" s="46"/>
      <c r="C19" s="46"/>
      <c r="D19" s="46"/>
      <c r="E19" s="46"/>
      <c r="F19" s="46"/>
    </row>
    <row r="20" spans="1:6" ht="36" customHeight="1" thickBot="1" x14ac:dyDescent="0.3">
      <c r="A20" s="46"/>
      <c r="B20" s="73" t="s">
        <v>18</v>
      </c>
      <c r="C20" s="74"/>
      <c r="D20" s="46"/>
      <c r="E20" s="46"/>
      <c r="F20" s="46"/>
    </row>
    <row r="21" spans="1:6" ht="15.75" x14ac:dyDescent="0.25">
      <c r="A21" s="46"/>
      <c r="B21" s="101"/>
      <c r="C21" s="106" t="s">
        <v>15</v>
      </c>
      <c r="D21" s="46"/>
      <c r="E21" s="46"/>
      <c r="F21" s="46"/>
    </row>
    <row r="22" spans="1:6" ht="15.75" x14ac:dyDescent="0.25">
      <c r="A22" s="46"/>
      <c r="B22" s="102"/>
      <c r="C22" s="107"/>
      <c r="D22" s="46"/>
      <c r="E22" s="46"/>
      <c r="F22" s="46"/>
    </row>
    <row r="23" spans="1:6" ht="15.75" x14ac:dyDescent="0.25">
      <c r="A23" s="46"/>
      <c r="B23" s="50" t="s">
        <v>64</v>
      </c>
      <c r="C23" s="54">
        <f>Bureaumarge!C4</f>
        <v>0</v>
      </c>
      <c r="D23" s="46"/>
      <c r="E23" s="46"/>
      <c r="F23" s="46"/>
    </row>
    <row r="24" spans="1:6" ht="16.5" thickBot="1" x14ac:dyDescent="0.3">
      <c r="A24" s="46"/>
      <c r="B24" s="46"/>
      <c r="C24" s="46"/>
      <c r="D24" s="46"/>
      <c r="E24" s="46"/>
      <c r="F24" s="46"/>
    </row>
    <row r="25" spans="1:6" ht="29.45" customHeight="1" thickBot="1" x14ac:dyDescent="0.3">
      <c r="A25" s="46"/>
      <c r="B25" s="103" t="s">
        <v>23</v>
      </c>
      <c r="C25" s="104"/>
      <c r="D25" s="104"/>
      <c r="E25" s="104"/>
      <c r="F25" s="105"/>
    </row>
    <row r="26" spans="1:6" ht="33.6" customHeight="1" thickBot="1" x14ac:dyDescent="0.3">
      <c r="A26" s="46"/>
      <c r="B26" s="67"/>
      <c r="C26" s="68" t="s">
        <v>19</v>
      </c>
      <c r="D26" s="68" t="s">
        <v>20</v>
      </c>
      <c r="E26" s="69" t="s">
        <v>65</v>
      </c>
      <c r="F26" s="70" t="s">
        <v>24</v>
      </c>
    </row>
    <row r="27" spans="1:6" ht="33.6" customHeight="1" x14ac:dyDescent="0.25">
      <c r="A27" s="46"/>
      <c r="B27" s="62" t="s">
        <v>21</v>
      </c>
      <c r="C27" s="63">
        <f>E18</f>
        <v>1</v>
      </c>
      <c r="D27" s="64">
        <f>$C$17*'Factor fase A'!$E$5+Totaalblad!$D$17*'Factor fase BC'!$E$5</f>
        <v>16.5</v>
      </c>
      <c r="E27" s="65">
        <v>12000</v>
      </c>
      <c r="F27" s="66">
        <f>(C27*D27)*E27</f>
        <v>198000</v>
      </c>
    </row>
    <row r="28" spans="1:6" ht="26.45" customHeight="1" x14ac:dyDescent="0.25">
      <c r="A28" s="46"/>
      <c r="B28" s="57" t="s">
        <v>22</v>
      </c>
      <c r="C28" s="58">
        <f>C23</f>
        <v>0</v>
      </c>
      <c r="D28" s="59"/>
      <c r="E28" s="55">
        <v>12000</v>
      </c>
      <c r="F28" s="56">
        <f>C28*E28</f>
        <v>0</v>
      </c>
    </row>
    <row r="29" spans="1:6" ht="26.45" customHeight="1" x14ac:dyDescent="0.25">
      <c r="A29" s="46"/>
      <c r="B29" s="46"/>
      <c r="C29" s="46"/>
      <c r="D29" s="46"/>
      <c r="E29" s="60" t="s">
        <v>25</v>
      </c>
      <c r="F29" s="56">
        <f>(F27+F28)*4</f>
        <v>792000</v>
      </c>
    </row>
    <row r="30" spans="1:6" ht="26.45" customHeight="1" thickBot="1" x14ac:dyDescent="0.3">
      <c r="A30" s="46"/>
      <c r="B30" s="46"/>
      <c r="C30" s="46"/>
      <c r="D30" s="46"/>
      <c r="E30" s="46"/>
      <c r="F30" s="46"/>
    </row>
    <row r="31" spans="1:6" ht="16.899999999999999" customHeight="1" thickBot="1" x14ac:dyDescent="0.3">
      <c r="A31" s="46"/>
      <c r="B31" s="88" t="s">
        <v>2</v>
      </c>
      <c r="C31" s="89"/>
      <c r="D31" s="89"/>
      <c r="E31" s="90"/>
      <c r="F31" s="46"/>
    </row>
    <row r="32" spans="1:6" ht="15.75" x14ac:dyDescent="0.25">
      <c r="A32" s="46"/>
      <c r="B32" s="81" t="s">
        <v>3</v>
      </c>
      <c r="C32" s="111"/>
      <c r="D32" s="111"/>
      <c r="E32" s="111"/>
      <c r="F32" s="46"/>
    </row>
    <row r="33" spans="1:6" ht="15.75" x14ac:dyDescent="0.25">
      <c r="A33" s="46"/>
      <c r="B33" s="61" t="s">
        <v>4</v>
      </c>
      <c r="C33" s="112"/>
      <c r="D33" s="112"/>
      <c r="E33" s="112"/>
      <c r="F33" s="46"/>
    </row>
    <row r="34" spans="1:6" ht="15.75" x14ac:dyDescent="0.25">
      <c r="A34" s="46"/>
      <c r="B34" s="61" t="s">
        <v>5</v>
      </c>
      <c r="C34" s="112"/>
      <c r="D34" s="112"/>
      <c r="E34" s="112"/>
      <c r="F34" s="46"/>
    </row>
    <row r="35" spans="1:6" ht="15.75" x14ac:dyDescent="0.25">
      <c r="A35" s="46"/>
      <c r="B35" s="61" t="s">
        <v>6</v>
      </c>
      <c r="C35" s="112"/>
      <c r="D35" s="112"/>
      <c r="E35" s="112"/>
      <c r="F35" s="46"/>
    </row>
    <row r="36" spans="1:6" ht="46.9" customHeight="1" x14ac:dyDescent="0.25">
      <c r="A36" s="46"/>
      <c r="B36" s="61" t="s">
        <v>7</v>
      </c>
      <c r="C36" s="112"/>
      <c r="D36" s="112"/>
      <c r="E36" s="112"/>
      <c r="F36" s="46"/>
    </row>
  </sheetData>
  <sheetProtection algorithmName="SHA-512" hashValue="5wxJv4gDgyV7azClENTSS+lLXV4sURTaEkw+DWNJWgCaFlUBJHIhTrRnjgDKUv253gMcVUH6vrs4GTPmCCP2PA==" saltValue="QHQf5iDA2OcW7OZDt5K3Sg==" spinCount="100000" sheet="1" objects="1" scenarios="1"/>
  <mergeCells count="18">
    <mergeCell ref="C32:E32"/>
    <mergeCell ref="C33:E33"/>
    <mergeCell ref="C34:E34"/>
    <mergeCell ref="C35:E35"/>
    <mergeCell ref="C36:E36"/>
    <mergeCell ref="B2:D2"/>
    <mergeCell ref="B3:D3"/>
    <mergeCell ref="B31:E31"/>
    <mergeCell ref="B5:E5"/>
    <mergeCell ref="B6:E6"/>
    <mergeCell ref="B16:B17"/>
    <mergeCell ref="C16:D16"/>
    <mergeCell ref="E16:E17"/>
    <mergeCell ref="B21:B22"/>
    <mergeCell ref="B25:F25"/>
    <mergeCell ref="C21:C22"/>
    <mergeCell ref="B7:E7"/>
    <mergeCell ref="B9:E9"/>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F35797-DE2E-4D83-BCEF-10B6E2D8E353}">
  <dimension ref="B1:E48"/>
  <sheetViews>
    <sheetView workbookViewId="0">
      <selection activeCell="I11" sqref="I11"/>
    </sheetView>
  </sheetViews>
  <sheetFormatPr defaultRowHeight="15" x14ac:dyDescent="0.25"/>
  <cols>
    <col min="2" max="2" width="44.5703125" customWidth="1"/>
    <col min="3" max="3" width="6.28515625" customWidth="1"/>
    <col min="4" max="4" width="39.7109375" bestFit="1" customWidth="1"/>
    <col min="5" max="5" width="23.28515625" customWidth="1"/>
  </cols>
  <sheetData>
    <row r="1" spans="2:5" ht="15.75" thickBot="1" x14ac:dyDescent="0.3"/>
    <row r="2" spans="2:5" ht="16.5" thickBot="1" x14ac:dyDescent="0.3">
      <c r="B2" s="26" t="s">
        <v>26</v>
      </c>
      <c r="C2" s="27"/>
      <c r="D2" s="28"/>
      <c r="E2" s="29"/>
    </row>
    <row r="3" spans="2:5" ht="15.75" x14ac:dyDescent="0.25">
      <c r="B3" s="30"/>
      <c r="C3" s="31"/>
      <c r="D3" s="32" t="s">
        <v>27</v>
      </c>
      <c r="E3" s="33" t="s">
        <v>28</v>
      </c>
    </row>
    <row r="4" spans="2:5" x14ac:dyDescent="0.25">
      <c r="B4" s="1" t="s">
        <v>29</v>
      </c>
      <c r="C4" s="2"/>
      <c r="D4" s="3"/>
      <c r="E4" s="3"/>
    </row>
    <row r="5" spans="2:5" x14ac:dyDescent="0.25">
      <c r="B5" s="4" t="s">
        <v>30</v>
      </c>
      <c r="C5" s="2"/>
      <c r="D5" s="5">
        <v>1</v>
      </c>
      <c r="E5" s="6">
        <v>16</v>
      </c>
    </row>
    <row r="6" spans="2:5" x14ac:dyDescent="0.25">
      <c r="B6" s="4" t="s">
        <v>31</v>
      </c>
      <c r="C6" s="2"/>
      <c r="D6" s="7">
        <v>0</v>
      </c>
      <c r="E6" s="8">
        <f>D6*D5</f>
        <v>0</v>
      </c>
    </row>
    <row r="7" spans="2:5" x14ac:dyDescent="0.25">
      <c r="B7" s="4" t="s">
        <v>32</v>
      </c>
      <c r="C7" s="2"/>
      <c r="D7" s="9">
        <f>SUM(D5:D6)</f>
        <v>1</v>
      </c>
      <c r="E7" s="10">
        <f>D7*E5</f>
        <v>16</v>
      </c>
    </row>
    <row r="8" spans="2:5" x14ac:dyDescent="0.25">
      <c r="B8" s="4"/>
      <c r="C8" s="2"/>
      <c r="D8" s="11"/>
      <c r="E8" s="3"/>
    </row>
    <row r="9" spans="2:5" x14ac:dyDescent="0.25">
      <c r="B9" s="1" t="s">
        <v>33</v>
      </c>
      <c r="C9" s="2"/>
      <c r="D9" s="11"/>
      <c r="E9" s="3"/>
    </row>
    <row r="10" spans="2:5" x14ac:dyDescent="0.25">
      <c r="B10" s="4" t="s">
        <v>34</v>
      </c>
      <c r="C10" s="2"/>
      <c r="D10" s="12">
        <v>0</v>
      </c>
      <c r="E10" s="3"/>
    </row>
    <row r="11" spans="2:5" x14ac:dyDescent="0.25">
      <c r="B11" s="4" t="s">
        <v>35</v>
      </c>
      <c r="C11" s="2"/>
      <c r="D11" s="12">
        <v>0</v>
      </c>
      <c r="E11" s="3"/>
    </row>
    <row r="12" spans="2:5" x14ac:dyDescent="0.25">
      <c r="B12" s="4" t="s">
        <v>36</v>
      </c>
      <c r="C12" s="2"/>
      <c r="D12" s="12">
        <v>0</v>
      </c>
      <c r="E12" s="3"/>
    </row>
    <row r="13" spans="2:5" x14ac:dyDescent="0.25">
      <c r="B13" s="4" t="s">
        <v>37</v>
      </c>
      <c r="C13" s="2"/>
      <c r="D13" s="12">
        <v>0</v>
      </c>
      <c r="E13" s="3"/>
    </row>
    <row r="14" spans="2:5" x14ac:dyDescent="0.25">
      <c r="B14" s="4" t="s">
        <v>38</v>
      </c>
      <c r="C14" s="2"/>
      <c r="D14" s="12">
        <v>0</v>
      </c>
      <c r="E14" s="3"/>
    </row>
    <row r="15" spans="2:5" x14ac:dyDescent="0.25">
      <c r="B15" s="4" t="s">
        <v>39</v>
      </c>
      <c r="C15" s="2"/>
      <c r="D15" s="12">
        <v>0</v>
      </c>
      <c r="E15" s="3"/>
    </row>
    <row r="16" spans="2:5" x14ac:dyDescent="0.25">
      <c r="B16" s="4" t="s">
        <v>32</v>
      </c>
      <c r="C16" s="2"/>
      <c r="D16" s="13">
        <f>SUM(D10:D15)</f>
        <v>0</v>
      </c>
      <c r="E16" s="10">
        <f>D16*E7+E7</f>
        <v>16</v>
      </c>
    </row>
    <row r="17" spans="2:5" x14ac:dyDescent="0.25">
      <c r="B17" s="4"/>
      <c r="C17" s="2"/>
      <c r="D17" s="13"/>
      <c r="E17" s="10"/>
    </row>
    <row r="18" spans="2:5" x14ac:dyDescent="0.25">
      <c r="B18" s="1" t="s">
        <v>40</v>
      </c>
      <c r="C18" s="2"/>
      <c r="D18" s="13"/>
      <c r="E18" s="10"/>
    </row>
    <row r="19" spans="2:5" x14ac:dyDescent="0.25">
      <c r="B19" s="4" t="s">
        <v>41</v>
      </c>
      <c r="C19" s="2"/>
      <c r="D19" s="12">
        <v>0</v>
      </c>
      <c r="E19" s="10"/>
    </row>
    <row r="20" spans="2:5" x14ac:dyDescent="0.25">
      <c r="B20" s="4" t="s">
        <v>42</v>
      </c>
      <c r="C20" s="2"/>
      <c r="D20" s="12">
        <v>0</v>
      </c>
      <c r="E20" s="10"/>
    </row>
    <row r="21" spans="2:5" x14ac:dyDescent="0.25">
      <c r="B21" s="4" t="s">
        <v>32</v>
      </c>
      <c r="C21" s="2"/>
      <c r="D21" s="13">
        <f>SUM(D19:D20)</f>
        <v>0</v>
      </c>
      <c r="E21" s="10">
        <f>D21*E16+E16</f>
        <v>16</v>
      </c>
    </row>
    <row r="22" spans="2:5" x14ac:dyDescent="0.25">
      <c r="B22" s="4"/>
      <c r="C22" s="2"/>
      <c r="D22" s="3"/>
      <c r="E22" s="3"/>
    </row>
    <row r="23" spans="2:5" x14ac:dyDescent="0.25">
      <c r="B23" s="1" t="s">
        <v>43</v>
      </c>
      <c r="C23" s="2"/>
      <c r="D23" s="3"/>
      <c r="E23" s="3"/>
    </row>
    <row r="24" spans="2:5" x14ac:dyDescent="0.25">
      <c r="B24" s="4" t="s">
        <v>43</v>
      </c>
      <c r="C24" s="2"/>
      <c r="D24" s="14">
        <v>0</v>
      </c>
      <c r="E24" s="3"/>
    </row>
    <row r="25" spans="2:5" x14ac:dyDescent="0.25">
      <c r="B25" s="4" t="s">
        <v>32</v>
      </c>
      <c r="C25" s="2"/>
      <c r="D25" s="15">
        <f>D24</f>
        <v>0</v>
      </c>
      <c r="E25" s="16">
        <f>D25*E21+E21</f>
        <v>16</v>
      </c>
    </row>
    <row r="26" spans="2:5" x14ac:dyDescent="0.25">
      <c r="B26" s="4"/>
      <c r="C26" s="2"/>
      <c r="D26" s="3"/>
      <c r="E26" s="3"/>
    </row>
    <row r="27" spans="2:5" x14ac:dyDescent="0.25">
      <c r="B27" s="1" t="s">
        <v>44</v>
      </c>
      <c r="C27" s="2"/>
      <c r="D27" s="3"/>
      <c r="E27" s="3"/>
    </row>
    <row r="28" spans="2:5" x14ac:dyDescent="0.25">
      <c r="B28" s="4" t="s">
        <v>45</v>
      </c>
      <c r="C28" s="2"/>
      <c r="D28" s="12">
        <v>0</v>
      </c>
      <c r="E28" s="3"/>
    </row>
    <row r="29" spans="2:5" x14ac:dyDescent="0.25">
      <c r="B29" s="4" t="s">
        <v>46</v>
      </c>
      <c r="C29" s="2"/>
      <c r="D29" s="12">
        <v>0</v>
      </c>
      <c r="E29" s="3"/>
    </row>
    <row r="30" spans="2:5" x14ac:dyDescent="0.25">
      <c r="B30" s="4" t="s">
        <v>47</v>
      </c>
      <c r="C30" s="2"/>
      <c r="D30" s="12">
        <v>0</v>
      </c>
      <c r="E30" s="3"/>
    </row>
    <row r="31" spans="2:5" x14ac:dyDescent="0.25">
      <c r="B31" s="4" t="s">
        <v>48</v>
      </c>
      <c r="C31" s="2"/>
      <c r="D31" s="12">
        <v>0</v>
      </c>
      <c r="E31" s="3"/>
    </row>
    <row r="32" spans="2:5" x14ac:dyDescent="0.25">
      <c r="B32" s="4" t="s">
        <v>49</v>
      </c>
      <c r="C32" s="2"/>
      <c r="D32" s="12">
        <v>0</v>
      </c>
      <c r="E32" s="3"/>
    </row>
    <row r="33" spans="2:5" x14ac:dyDescent="0.25">
      <c r="B33" s="4" t="s">
        <v>50</v>
      </c>
      <c r="C33" s="2"/>
      <c r="D33" s="12">
        <v>0</v>
      </c>
      <c r="E33" s="3"/>
    </row>
    <row r="34" spans="2:5" x14ac:dyDescent="0.25">
      <c r="B34" s="4" t="s">
        <v>51</v>
      </c>
      <c r="C34" s="2"/>
      <c r="D34" s="12">
        <v>0</v>
      </c>
      <c r="E34" s="3"/>
    </row>
    <row r="35" spans="2:5" x14ac:dyDescent="0.25">
      <c r="B35" s="4" t="s">
        <v>52</v>
      </c>
      <c r="C35" s="2"/>
      <c r="D35" s="12">
        <v>0</v>
      </c>
      <c r="E35" s="3"/>
    </row>
    <row r="36" spans="2:5" x14ac:dyDescent="0.25">
      <c r="B36" s="4" t="s">
        <v>53</v>
      </c>
      <c r="C36" s="2"/>
      <c r="D36" s="12">
        <v>0</v>
      </c>
      <c r="E36" s="3"/>
    </row>
    <row r="37" spans="2:5" x14ac:dyDescent="0.25">
      <c r="B37" s="4" t="s">
        <v>32</v>
      </c>
      <c r="C37" s="2"/>
      <c r="D37" s="13">
        <f>SUM(D28:D36)</f>
        <v>0</v>
      </c>
      <c r="E37" s="8">
        <f>D37*E25+E25</f>
        <v>16</v>
      </c>
    </row>
    <row r="38" spans="2:5" x14ac:dyDescent="0.25">
      <c r="B38" s="17"/>
      <c r="C38" s="18"/>
      <c r="D38" s="3"/>
      <c r="E38" s="19"/>
    </row>
    <row r="39" spans="2:5" x14ac:dyDescent="0.25">
      <c r="B39" s="1" t="s">
        <v>54</v>
      </c>
      <c r="C39" s="2"/>
      <c r="D39" s="3"/>
      <c r="E39" s="19"/>
    </row>
    <row r="40" spans="2:5" x14ac:dyDescent="0.25">
      <c r="B40" s="17" t="s">
        <v>55</v>
      </c>
      <c r="C40" s="20"/>
      <c r="D40" s="12">
        <v>0</v>
      </c>
      <c r="E40" s="3"/>
    </row>
    <row r="41" spans="2:5" x14ac:dyDescent="0.25">
      <c r="B41" s="17" t="s">
        <v>32</v>
      </c>
      <c r="C41" s="18"/>
      <c r="D41" s="13">
        <f>SUM(D40:D40)</f>
        <v>0</v>
      </c>
      <c r="E41" s="21">
        <f>D41*E37+E37</f>
        <v>16</v>
      </c>
    </row>
    <row r="42" spans="2:5" x14ac:dyDescent="0.25">
      <c r="B42" s="17"/>
      <c r="C42" s="18"/>
      <c r="D42" s="3"/>
      <c r="E42" s="22"/>
    </row>
    <row r="43" spans="2:5" x14ac:dyDescent="0.25">
      <c r="B43" s="1" t="s">
        <v>56</v>
      </c>
      <c r="C43" s="23"/>
      <c r="D43" s="24"/>
      <c r="E43" s="25">
        <f>E41</f>
        <v>16</v>
      </c>
    </row>
    <row r="44" spans="2:5" ht="15.75" thickBot="1" x14ac:dyDescent="0.3"/>
    <row r="45" spans="2:5" x14ac:dyDescent="0.25">
      <c r="B45" s="113" t="s">
        <v>63</v>
      </c>
      <c r="C45" s="114"/>
      <c r="D45" s="114"/>
      <c r="E45" s="115"/>
    </row>
    <row r="46" spans="2:5" x14ac:dyDescent="0.25">
      <c r="B46" s="116"/>
      <c r="C46" s="117"/>
      <c r="D46" s="117"/>
      <c r="E46" s="118"/>
    </row>
    <row r="47" spans="2:5" x14ac:dyDescent="0.25">
      <c r="B47" s="116"/>
      <c r="C47" s="117"/>
      <c r="D47" s="117"/>
      <c r="E47" s="118"/>
    </row>
    <row r="48" spans="2:5" ht="15.75" thickBot="1" x14ac:dyDescent="0.3">
      <c r="B48" s="119"/>
      <c r="C48" s="120"/>
      <c r="D48" s="120"/>
      <c r="E48" s="121"/>
    </row>
  </sheetData>
  <sheetProtection algorithmName="SHA-512" hashValue="93DwciEMeEsRsMjIy0BSFAWSg52BI0hjxGNG2li/NvkLkAiKylcHddKSON8bCy9BaTEihb+STy22dU2oSp0LGg==" saltValue="oDYrMUUDOvt4NB9W4I9BiQ==" spinCount="100000" sheet="1" objects="1" scenarios="1"/>
  <protectedRanges>
    <protectedRange password="FB90" sqref="D5:D42" name="Bereik1"/>
  </protectedRanges>
  <mergeCells count="1">
    <mergeCell ref="B45:E48"/>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A6F61B-8B99-4010-BA3E-8765AD270519}">
  <dimension ref="B1:E47"/>
  <sheetViews>
    <sheetView workbookViewId="0">
      <selection activeCell="H37" sqref="H37"/>
    </sheetView>
  </sheetViews>
  <sheetFormatPr defaultRowHeight="15" x14ac:dyDescent="0.25"/>
  <cols>
    <col min="2" max="2" width="38.42578125" customWidth="1"/>
    <col min="3" max="3" width="11.28515625" customWidth="1"/>
    <col min="4" max="4" width="42.85546875" customWidth="1"/>
    <col min="5" max="5" width="23.7109375" customWidth="1"/>
  </cols>
  <sheetData>
    <row r="1" spans="2:5" ht="15.75" thickBot="1" x14ac:dyDescent="0.3"/>
    <row r="2" spans="2:5" ht="16.5" thickBot="1" x14ac:dyDescent="0.3">
      <c r="B2" s="26" t="s">
        <v>57</v>
      </c>
      <c r="C2" s="27"/>
      <c r="D2" s="28"/>
      <c r="E2" s="29"/>
    </row>
    <row r="3" spans="2:5" ht="15.75" x14ac:dyDescent="0.25">
      <c r="B3" s="30"/>
      <c r="C3" s="31"/>
      <c r="D3" s="32" t="s">
        <v>27</v>
      </c>
      <c r="E3" s="33" t="s">
        <v>28</v>
      </c>
    </row>
    <row r="4" spans="2:5" x14ac:dyDescent="0.25">
      <c r="B4" s="1" t="s">
        <v>29</v>
      </c>
      <c r="C4" s="2"/>
      <c r="D4" s="11"/>
      <c r="E4" s="3"/>
    </row>
    <row r="5" spans="2:5" x14ac:dyDescent="0.25">
      <c r="B5" s="4" t="s">
        <v>58</v>
      </c>
      <c r="C5" s="2"/>
      <c r="D5" s="5">
        <v>1</v>
      </c>
      <c r="E5" s="34">
        <v>18</v>
      </c>
    </row>
    <row r="6" spans="2:5" x14ac:dyDescent="0.25">
      <c r="B6" s="4" t="s">
        <v>31</v>
      </c>
      <c r="C6" s="2"/>
      <c r="D6" s="7">
        <v>0</v>
      </c>
      <c r="E6" s="8">
        <f>D6*D5</f>
        <v>0</v>
      </c>
    </row>
    <row r="7" spans="2:5" x14ac:dyDescent="0.25">
      <c r="B7" s="4" t="s">
        <v>32</v>
      </c>
      <c r="C7" s="2"/>
      <c r="D7" s="35">
        <f>SUM(D5:D6)</f>
        <v>1</v>
      </c>
      <c r="E7" s="36">
        <f>D7*E5</f>
        <v>18</v>
      </c>
    </row>
    <row r="8" spans="2:5" x14ac:dyDescent="0.25">
      <c r="B8" s="4"/>
      <c r="C8" s="2"/>
      <c r="D8" s="37"/>
      <c r="E8" s="3"/>
    </row>
    <row r="9" spans="2:5" x14ac:dyDescent="0.25">
      <c r="B9" s="1" t="s">
        <v>33</v>
      </c>
      <c r="C9" s="2"/>
      <c r="D9" s="37"/>
      <c r="E9" s="3"/>
    </row>
    <row r="10" spans="2:5" x14ac:dyDescent="0.25">
      <c r="B10" s="4" t="s">
        <v>34</v>
      </c>
      <c r="C10" s="2"/>
      <c r="D10" s="12">
        <v>0</v>
      </c>
      <c r="E10" s="3"/>
    </row>
    <row r="11" spans="2:5" x14ac:dyDescent="0.25">
      <c r="B11" s="4" t="s">
        <v>35</v>
      </c>
      <c r="C11" s="2"/>
      <c r="D11" s="12">
        <v>0</v>
      </c>
      <c r="E11" s="3"/>
    </row>
    <row r="12" spans="2:5" x14ac:dyDescent="0.25">
      <c r="B12" s="4" t="s">
        <v>36</v>
      </c>
      <c r="C12" s="2"/>
      <c r="D12" s="12">
        <v>0</v>
      </c>
      <c r="E12" s="3"/>
    </row>
    <row r="13" spans="2:5" x14ac:dyDescent="0.25">
      <c r="B13" s="4" t="s">
        <v>37</v>
      </c>
      <c r="C13" s="2"/>
      <c r="D13" s="12">
        <v>0</v>
      </c>
      <c r="E13" s="3"/>
    </row>
    <row r="14" spans="2:5" x14ac:dyDescent="0.25">
      <c r="B14" s="4" t="s">
        <v>38</v>
      </c>
      <c r="C14" s="2"/>
      <c r="D14" s="12">
        <v>0</v>
      </c>
      <c r="E14" s="3"/>
    </row>
    <row r="15" spans="2:5" x14ac:dyDescent="0.25">
      <c r="B15" s="4" t="s">
        <v>39</v>
      </c>
      <c r="C15" s="2"/>
      <c r="D15" s="12">
        <v>0</v>
      </c>
      <c r="E15" s="3"/>
    </row>
    <row r="16" spans="2:5" x14ac:dyDescent="0.25">
      <c r="B16" s="4" t="s">
        <v>32</v>
      </c>
      <c r="C16" s="2"/>
      <c r="D16" s="13">
        <f>SUM(D10:D15)</f>
        <v>0</v>
      </c>
      <c r="E16" s="38">
        <f>D16*E7+E7</f>
        <v>18</v>
      </c>
    </row>
    <row r="17" spans="2:5" x14ac:dyDescent="0.25">
      <c r="B17" s="4"/>
      <c r="C17" s="2"/>
      <c r="D17" s="13"/>
      <c r="E17" s="38"/>
    </row>
    <row r="18" spans="2:5" x14ac:dyDescent="0.25">
      <c r="B18" s="4" t="s">
        <v>41</v>
      </c>
      <c r="C18" s="2"/>
      <c r="D18" s="12">
        <v>0</v>
      </c>
      <c r="E18" s="38"/>
    </row>
    <row r="19" spans="2:5" x14ac:dyDescent="0.25">
      <c r="B19" s="4" t="s">
        <v>42</v>
      </c>
      <c r="C19" s="2"/>
      <c r="D19" s="12">
        <v>0</v>
      </c>
      <c r="E19" s="38"/>
    </row>
    <row r="20" spans="2:5" x14ac:dyDescent="0.25">
      <c r="B20" s="4" t="s">
        <v>32</v>
      </c>
      <c r="C20" s="2"/>
      <c r="D20" s="13">
        <f>SUM(D18:D19)</f>
        <v>0</v>
      </c>
      <c r="E20" s="38">
        <f>D20*E16+E16</f>
        <v>18</v>
      </c>
    </row>
    <row r="21" spans="2:5" x14ac:dyDescent="0.25">
      <c r="B21" s="4"/>
      <c r="C21" s="2"/>
      <c r="D21" s="3"/>
      <c r="E21" s="3"/>
    </row>
    <row r="22" spans="2:5" x14ac:dyDescent="0.25">
      <c r="B22" s="1" t="s">
        <v>43</v>
      </c>
      <c r="C22" s="2"/>
      <c r="D22" s="3"/>
      <c r="E22" s="3"/>
    </row>
    <row r="23" spans="2:5" x14ac:dyDescent="0.25">
      <c r="B23" s="4" t="s">
        <v>43</v>
      </c>
      <c r="C23" s="2"/>
      <c r="D23" s="14">
        <v>0</v>
      </c>
      <c r="E23" s="3"/>
    </row>
    <row r="24" spans="2:5" x14ac:dyDescent="0.25">
      <c r="B24" s="4" t="s">
        <v>32</v>
      </c>
      <c r="C24" s="2"/>
      <c r="D24" s="15">
        <f>D23</f>
        <v>0</v>
      </c>
      <c r="E24" s="24">
        <f>D24*E20+E20</f>
        <v>18</v>
      </c>
    </row>
    <row r="25" spans="2:5" x14ac:dyDescent="0.25">
      <c r="B25" s="4"/>
      <c r="C25" s="2"/>
      <c r="D25" s="3"/>
      <c r="E25" s="3"/>
    </row>
    <row r="26" spans="2:5" x14ac:dyDescent="0.25">
      <c r="B26" s="1" t="s">
        <v>44</v>
      </c>
      <c r="C26" s="2"/>
      <c r="D26" s="3"/>
      <c r="E26" s="3"/>
    </row>
    <row r="27" spans="2:5" x14ac:dyDescent="0.25">
      <c r="B27" s="4" t="s">
        <v>45</v>
      </c>
      <c r="C27" s="2"/>
      <c r="D27" s="12">
        <v>0</v>
      </c>
      <c r="E27" s="3"/>
    </row>
    <row r="28" spans="2:5" x14ac:dyDescent="0.25">
      <c r="B28" s="4" t="s">
        <v>46</v>
      </c>
      <c r="C28" s="2"/>
      <c r="D28" s="12">
        <v>0</v>
      </c>
      <c r="E28" s="3"/>
    </row>
    <row r="29" spans="2:5" x14ac:dyDescent="0.25">
      <c r="B29" s="4" t="s">
        <v>47</v>
      </c>
      <c r="C29" s="2"/>
      <c r="D29" s="12">
        <v>0</v>
      </c>
      <c r="E29" s="3"/>
    </row>
    <row r="30" spans="2:5" x14ac:dyDescent="0.25">
      <c r="B30" s="4" t="s">
        <v>48</v>
      </c>
      <c r="C30" s="2"/>
      <c r="D30" s="12">
        <v>0</v>
      </c>
      <c r="E30" s="3"/>
    </row>
    <row r="31" spans="2:5" x14ac:dyDescent="0.25">
      <c r="B31" s="4" t="s">
        <v>49</v>
      </c>
      <c r="C31" s="2"/>
      <c r="D31" s="12">
        <v>0</v>
      </c>
      <c r="E31" s="3"/>
    </row>
    <row r="32" spans="2:5" x14ac:dyDescent="0.25">
      <c r="B32" s="4" t="s">
        <v>50</v>
      </c>
      <c r="C32" s="2"/>
      <c r="D32" s="12">
        <v>0</v>
      </c>
      <c r="E32" s="3"/>
    </row>
    <row r="33" spans="2:5" x14ac:dyDescent="0.25">
      <c r="B33" s="4" t="s">
        <v>51</v>
      </c>
      <c r="C33" s="2"/>
      <c r="D33" s="12">
        <v>0</v>
      </c>
      <c r="E33" s="3"/>
    </row>
    <row r="34" spans="2:5" x14ac:dyDescent="0.25">
      <c r="B34" s="4" t="s">
        <v>52</v>
      </c>
      <c r="C34" s="2"/>
      <c r="D34" s="12">
        <v>0</v>
      </c>
      <c r="E34" s="3"/>
    </row>
    <row r="35" spans="2:5" x14ac:dyDescent="0.25">
      <c r="B35" s="4" t="s">
        <v>59</v>
      </c>
      <c r="C35" s="2"/>
      <c r="D35" s="12">
        <v>0</v>
      </c>
      <c r="E35" s="3"/>
    </row>
    <row r="36" spans="2:5" x14ac:dyDescent="0.25">
      <c r="B36" s="4" t="s">
        <v>32</v>
      </c>
      <c r="C36" s="2"/>
      <c r="D36" s="13">
        <f>SUM(D27:D35)</f>
        <v>0</v>
      </c>
      <c r="E36" s="38">
        <f>D36*E24+E24</f>
        <v>18</v>
      </c>
    </row>
    <row r="37" spans="2:5" x14ac:dyDescent="0.25">
      <c r="B37" s="17"/>
      <c r="C37" s="18"/>
      <c r="D37" s="3"/>
      <c r="E37" s="19"/>
    </row>
    <row r="38" spans="2:5" x14ac:dyDescent="0.25">
      <c r="B38" s="1" t="s">
        <v>54</v>
      </c>
      <c r="C38" s="2"/>
      <c r="D38" s="39"/>
      <c r="E38" s="19"/>
    </row>
    <row r="39" spans="2:5" x14ac:dyDescent="0.25">
      <c r="B39" s="17" t="s">
        <v>55</v>
      </c>
      <c r="C39" s="20"/>
      <c r="D39" s="12">
        <v>0</v>
      </c>
      <c r="E39" s="3"/>
    </row>
    <row r="40" spans="2:5" x14ac:dyDescent="0.25">
      <c r="B40" s="17" t="s">
        <v>32</v>
      </c>
      <c r="C40" s="18"/>
      <c r="D40" s="13">
        <f>SUM(D39:D39)</f>
        <v>0</v>
      </c>
      <c r="E40" s="25">
        <f>D40*E36+E36</f>
        <v>18</v>
      </c>
    </row>
    <row r="41" spans="2:5" x14ac:dyDescent="0.25">
      <c r="B41" s="17"/>
      <c r="C41" s="18"/>
      <c r="D41" s="3"/>
      <c r="E41" s="22"/>
    </row>
    <row r="42" spans="2:5" x14ac:dyDescent="0.25">
      <c r="B42" s="1" t="s">
        <v>60</v>
      </c>
      <c r="C42" s="23"/>
      <c r="D42" s="24"/>
      <c r="E42" s="25">
        <f>E40</f>
        <v>18</v>
      </c>
    </row>
    <row r="43" spans="2:5" ht="15.75" thickBot="1" x14ac:dyDescent="0.3"/>
    <row r="44" spans="2:5" x14ac:dyDescent="0.25">
      <c r="B44" s="113" t="s">
        <v>63</v>
      </c>
      <c r="C44" s="114"/>
      <c r="D44" s="114"/>
      <c r="E44" s="115"/>
    </row>
    <row r="45" spans="2:5" x14ac:dyDescent="0.25">
      <c r="B45" s="116"/>
      <c r="C45" s="117"/>
      <c r="D45" s="117"/>
      <c r="E45" s="118"/>
    </row>
    <row r="46" spans="2:5" x14ac:dyDescent="0.25">
      <c r="B46" s="116"/>
      <c r="C46" s="117"/>
      <c r="D46" s="117"/>
      <c r="E46" s="118"/>
    </row>
    <row r="47" spans="2:5" ht="15.75" thickBot="1" x14ac:dyDescent="0.3">
      <c r="B47" s="119"/>
      <c r="C47" s="120"/>
      <c r="D47" s="120"/>
      <c r="E47" s="121"/>
    </row>
  </sheetData>
  <sheetProtection algorithmName="SHA-512" hashValue="HfW8JLycoNBRal7dPu9mZuWsFDoROSpiRIxEmIpuZ2Dmh6HDMcn12nKlhL9+9wdPVbmx7t6bXoTTKD2Nf2Ckzw==" saltValue="K9T+N40NO5qW1k16G33mOQ==" spinCount="100000" sheet="1" objects="1" scenarios="1"/>
  <protectedRanges>
    <protectedRange password="FB90" sqref="D5:D41" name="Bereik1_1"/>
  </protectedRanges>
  <mergeCells count="1">
    <mergeCell ref="B44:E47"/>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AA515D-2AD7-4B52-867E-6ED8D7B196FB}">
  <dimension ref="B2:C4"/>
  <sheetViews>
    <sheetView workbookViewId="0">
      <selection activeCell="F10" sqref="F10"/>
    </sheetView>
  </sheetViews>
  <sheetFormatPr defaultRowHeight="15" x14ac:dyDescent="0.25"/>
  <cols>
    <col min="3" max="3" width="40.7109375" customWidth="1"/>
  </cols>
  <sheetData>
    <row r="2" spans="2:3" x14ac:dyDescent="0.25">
      <c r="B2" s="44"/>
      <c r="C2" s="45" t="s">
        <v>67</v>
      </c>
    </row>
    <row r="3" spans="2:3" x14ac:dyDescent="0.25">
      <c r="B3" s="40"/>
      <c r="C3" s="41" t="s">
        <v>62</v>
      </c>
    </row>
    <row r="4" spans="2:3" ht="37.9" customHeight="1" x14ac:dyDescent="0.25">
      <c r="B4" s="42"/>
      <c r="C4" s="43">
        <v>0</v>
      </c>
    </row>
  </sheetData>
  <sheetProtection algorithmName="SHA-512" hashValue="KX6Fhmep1nT4BmHW6p6LkLNHoB6kE7B58fcin7ub47wSjs47vl3qefGf8tRwlHS8wCN+HDpDuyjTuXm3w0y+bQ==" saltValue="GSOZp59eEE+8CibqiM0jRg==" spinCount="100000" sheet="1" objects="1" scenarios="1"/>
  <protectedRanges>
    <protectedRange password="FB90" sqref="C4" name="Bereik1"/>
  </protectedRange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8A4BCF8736121745B524291026E718F8" ma:contentTypeVersion="38" ma:contentTypeDescription="Een nieuw document maken." ma:contentTypeScope="" ma:versionID="df2ca6d40178566a6356da49cc6a809f">
  <xsd:schema xmlns:xsd="http://www.w3.org/2001/XMLSchema" xmlns:xs="http://www.w3.org/2001/XMLSchema" xmlns:p="http://schemas.microsoft.com/office/2006/metadata/properties" xmlns:ns2="c1c31995-88eb-414d-8c22-d98f870b28a3" xmlns:ns3="b27cbe81-dbaf-4add-80b6-59b2b0a60d58" xmlns:ns4="a13a5e4a-d85c-46f9-b1d7-3e383f4cb0d5" targetNamespace="http://schemas.microsoft.com/office/2006/metadata/properties" ma:root="true" ma:fieldsID="8c7ff74301d1484499ebbedabd0e36ad" ns2:_="" ns3:_="" ns4:_="">
    <xsd:import namespace="c1c31995-88eb-414d-8c22-d98f870b28a3"/>
    <xsd:import namespace="b27cbe81-dbaf-4add-80b6-59b2b0a60d58"/>
    <xsd:import namespace="a13a5e4a-d85c-46f9-b1d7-3e383f4cb0d5"/>
    <xsd:element name="properties">
      <xsd:complexType>
        <xsd:sequence>
          <xsd:element name="documentManagement">
            <xsd:complexType>
              <xsd:all>
                <xsd:element ref="ns2:NotebookType" minOccurs="0"/>
                <xsd:element ref="ns2:FolderType" minOccurs="0"/>
                <xsd:element ref="ns2:CultureName" minOccurs="0"/>
                <xsd:element ref="ns2:AppVersion" minOccurs="0"/>
                <xsd:element ref="ns2:TeamsChannelId" minOccurs="0"/>
                <xsd:element ref="ns2:Owner" minOccurs="0"/>
                <xsd:element ref="ns2:Math_Settings" minOccurs="0"/>
                <xsd:element ref="ns2:DefaultSectionNames" minOccurs="0"/>
                <xsd:element ref="ns2:Templates" minOccurs="0"/>
                <xsd:element ref="ns2:Leaders" minOccurs="0"/>
                <xsd:element ref="ns2:Members" minOccurs="0"/>
                <xsd:element ref="ns2:Member_Groups" minOccurs="0"/>
                <xsd:element ref="ns2:Distribution_Groups" minOccurs="0"/>
                <xsd:element ref="ns2:LMS_Mappings" minOccurs="0"/>
                <xsd:element ref="ns2:Invited_Leaders" minOccurs="0"/>
                <xsd:element ref="ns2:Invited_Members" minOccurs="0"/>
                <xsd:element ref="ns2:Self_Registration_Enabled" minOccurs="0"/>
                <xsd:element ref="ns2:Has_Leaders_Only_SectionGroup" minOccurs="0"/>
                <xsd:element ref="ns2:Is_Collaboration_Space_Locked" minOccurs="0"/>
                <xsd:element ref="ns2:IsNotebookLocked" minOccurs="0"/>
                <xsd:element ref="ns2:MediaServiceMetadata" minOccurs="0"/>
                <xsd:element ref="ns2:MediaServiceFastMetadata"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Location" minOccurs="0"/>
                <xsd:element ref="ns2:lcf76f155ced4ddcb4097134ff3c332f" minOccurs="0"/>
                <xsd:element ref="ns4:TaxCatchAll" minOccurs="0"/>
                <xsd:element ref="ns2:MediaServiceSearchProperties" minOccurs="0"/>
                <xsd:element ref="ns2:MediaServiceObjectDetectorVersion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1c31995-88eb-414d-8c22-d98f870b28a3" elementFormDefault="qualified">
    <xsd:import namespace="http://schemas.microsoft.com/office/2006/documentManagement/types"/>
    <xsd:import namespace="http://schemas.microsoft.com/office/infopath/2007/PartnerControls"/>
    <xsd:element name="NotebookType" ma:index="8" nillable="true" ma:displayName="Notebook Type" ma:internalName="NotebookType">
      <xsd:simpleType>
        <xsd:restriction base="dms:Text"/>
      </xsd:simpleType>
    </xsd:element>
    <xsd:element name="FolderType" ma:index="9" nillable="true" ma:displayName="Folder Type" ma:internalName="FolderType">
      <xsd:simpleType>
        <xsd:restriction base="dms:Text"/>
      </xsd:simpleType>
    </xsd:element>
    <xsd:element name="CultureName" ma:index="10" nillable="true" ma:displayName="Culture Name" ma:internalName="CultureName">
      <xsd:simpleType>
        <xsd:restriction base="dms:Text"/>
      </xsd:simpleType>
    </xsd:element>
    <xsd:element name="AppVersion" ma:index="11" nillable="true" ma:displayName="App Version" ma:internalName="AppVersion">
      <xsd:simpleType>
        <xsd:restriction base="dms:Text"/>
      </xsd:simpleType>
    </xsd:element>
    <xsd:element name="TeamsChannelId" ma:index="12" nillable="true" ma:displayName="Teams Channel Id" ma:internalName="TeamsChannelId">
      <xsd:simpleType>
        <xsd:restriction base="dms:Text"/>
      </xsd:simpleType>
    </xsd:element>
    <xsd:element name="Owner" ma:index="13" nillable="true" ma:displayName="Owner"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ath_Settings" ma:index="14" nillable="true" ma:displayName="Math Settings" ma:internalName="Math_Settings">
      <xsd:simpleType>
        <xsd:restriction base="dms:Text"/>
      </xsd:simpleType>
    </xsd:element>
    <xsd:element name="DefaultSectionNames" ma:index="15" nillable="true" ma:displayName="Default Section Names" ma:internalName="DefaultSectionNames">
      <xsd:simpleType>
        <xsd:restriction base="dms:Note">
          <xsd:maxLength value="255"/>
        </xsd:restriction>
      </xsd:simpleType>
    </xsd:element>
    <xsd:element name="Templates" ma:index="16" nillable="true" ma:displayName="Templates" ma:internalName="Templates">
      <xsd:simpleType>
        <xsd:restriction base="dms:Note">
          <xsd:maxLength value="255"/>
        </xsd:restriction>
      </xsd:simpleType>
    </xsd:element>
    <xsd:element name="Leaders" ma:index="17" nillable="true" ma:displayName="Leaders" ma:internalName="Leaders">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mbers" ma:index="18" nillable="true" ma:displayName="Members" ma:internalName="Members">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mber_Groups" ma:index="19" nillable="true" ma:displayName="Member Groups" ma:internalName="Member_Groups">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istribution_Groups" ma:index="20" nillable="true" ma:displayName="Distribution Groups" ma:internalName="Distribution_Groups">
      <xsd:simpleType>
        <xsd:restriction base="dms:Note">
          <xsd:maxLength value="255"/>
        </xsd:restriction>
      </xsd:simpleType>
    </xsd:element>
    <xsd:element name="LMS_Mappings" ma:index="21" nillable="true" ma:displayName="LMS Mappings" ma:internalName="LMS_Mappings">
      <xsd:simpleType>
        <xsd:restriction base="dms:Note">
          <xsd:maxLength value="255"/>
        </xsd:restriction>
      </xsd:simpleType>
    </xsd:element>
    <xsd:element name="Invited_Leaders" ma:index="22" nillable="true" ma:displayName="Invited Leaders" ma:internalName="Invited_Leaders">
      <xsd:simpleType>
        <xsd:restriction base="dms:Note">
          <xsd:maxLength value="255"/>
        </xsd:restriction>
      </xsd:simpleType>
    </xsd:element>
    <xsd:element name="Invited_Members" ma:index="23" nillable="true" ma:displayName="Invited Members" ma:internalName="Invited_Members">
      <xsd:simpleType>
        <xsd:restriction base="dms:Note">
          <xsd:maxLength value="255"/>
        </xsd:restriction>
      </xsd:simpleType>
    </xsd:element>
    <xsd:element name="Self_Registration_Enabled" ma:index="24" nillable="true" ma:displayName="Self Registration Enabled" ma:internalName="Self_Registration_Enabled">
      <xsd:simpleType>
        <xsd:restriction base="dms:Boolean"/>
      </xsd:simpleType>
    </xsd:element>
    <xsd:element name="Has_Leaders_Only_SectionGroup" ma:index="25" nillable="true" ma:displayName="Has Leaders Only SectionGroup" ma:internalName="Has_Leaders_Only_SectionGroup">
      <xsd:simpleType>
        <xsd:restriction base="dms:Boolean"/>
      </xsd:simpleType>
    </xsd:element>
    <xsd:element name="Is_Collaboration_Space_Locked" ma:index="26" nillable="true" ma:displayName="Is Collaboration Space Locked" ma:internalName="Is_Collaboration_Space_Locked">
      <xsd:simpleType>
        <xsd:restriction base="dms:Boolean"/>
      </xsd:simpleType>
    </xsd:element>
    <xsd:element name="IsNotebookLocked" ma:index="27" nillable="true" ma:displayName="Is Notebook Locked" ma:internalName="IsNotebookLocked">
      <xsd:simpleType>
        <xsd:restriction base="dms:Boolean"/>
      </xsd:simpleType>
    </xsd:element>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element name="MediaServiceOCR" ma:index="30" nillable="true" ma:displayName="Extracted Text" ma:internalName="MediaServiceOCR" ma:readOnly="true">
      <xsd:simpleType>
        <xsd:restriction base="dms:Note">
          <xsd:maxLength value="255"/>
        </xsd:restriction>
      </xsd:simpleType>
    </xsd:element>
    <xsd:element name="MediaServiceGenerationTime" ma:index="31" nillable="true" ma:displayName="MediaServiceGenerationTime" ma:hidden="true" ma:internalName="MediaServiceGenerationTime" ma:readOnly="true">
      <xsd:simpleType>
        <xsd:restriction base="dms:Text"/>
      </xsd:simpleType>
    </xsd:element>
    <xsd:element name="MediaServiceEventHashCode" ma:index="32" nillable="true" ma:displayName="MediaServiceEventHashCode" ma:hidden="true" ma:internalName="MediaServiceEventHashCode" ma:readOnly="true">
      <xsd:simpleType>
        <xsd:restriction base="dms:Text"/>
      </xsd:simpleType>
    </xsd:element>
    <xsd:element name="MediaServiceAutoKeyPoints" ma:index="35" nillable="true" ma:displayName="MediaServiceAutoKeyPoints" ma:hidden="true" ma:internalName="MediaServiceAutoKeyPoints" ma:readOnly="true">
      <xsd:simpleType>
        <xsd:restriction base="dms:Note"/>
      </xsd:simpleType>
    </xsd:element>
    <xsd:element name="MediaServiceKeyPoints" ma:index="36" nillable="true" ma:displayName="KeyPoints" ma:internalName="MediaServiceKeyPoints" ma:readOnly="true">
      <xsd:simpleType>
        <xsd:restriction base="dms:Note">
          <xsd:maxLength value="255"/>
        </xsd:restriction>
      </xsd:simpleType>
    </xsd:element>
    <xsd:element name="MediaServiceDateTaken" ma:index="37" nillable="true" ma:displayName="MediaServiceDateTaken" ma:hidden="true" ma:internalName="MediaServiceDateTaken" ma:readOnly="true">
      <xsd:simpleType>
        <xsd:restriction base="dms:Text"/>
      </xsd:simpleType>
    </xsd:element>
    <xsd:element name="MediaServiceLocation" ma:index="38" nillable="true" ma:displayName="Location" ma:internalName="MediaServiceLocation" ma:readOnly="true">
      <xsd:simpleType>
        <xsd:restriction base="dms:Text"/>
      </xsd:simpleType>
    </xsd:element>
    <xsd:element name="lcf76f155ced4ddcb4097134ff3c332f" ma:index="40" nillable="true" ma:taxonomy="true" ma:internalName="lcf76f155ced4ddcb4097134ff3c332f" ma:taxonomyFieldName="MediaServiceImageTags" ma:displayName="Afbeeldingtags" ma:readOnly="false" ma:fieldId="{5cf76f15-5ced-4ddc-b409-7134ff3c332f}" ma:taxonomyMulti="true" ma:sspId="932dc6be-58bb-4fd6-912b-a9481d9e8f8b" ma:termSetId="09814cd3-568e-fe90-9814-8d621ff8fb84" ma:anchorId="fba54fb3-c3e1-fe81-a776-ca4b69148c4d" ma:open="true" ma:isKeyword="false">
      <xsd:complexType>
        <xsd:sequence>
          <xsd:element ref="pc:Terms" minOccurs="0" maxOccurs="1"/>
        </xsd:sequence>
      </xsd:complexType>
    </xsd:element>
    <xsd:element name="MediaServiceSearchProperties" ma:index="42" nillable="true" ma:displayName="MediaServiceSearchProperties" ma:hidden="true" ma:internalName="MediaServiceSearchProperties" ma:readOnly="true">
      <xsd:simpleType>
        <xsd:restriction base="dms:Note"/>
      </xsd:simpleType>
    </xsd:element>
    <xsd:element name="MediaServiceObjectDetectorVersions" ma:index="43" nillable="true" ma:displayName="MediaServiceObjectDetectorVersions" ma:hidden="true" ma:indexed="true" ma:internalName="MediaServiceObjectDetectorVersions" ma:readOnly="true">
      <xsd:simpleType>
        <xsd:restriction base="dms:Text"/>
      </xsd:simpleType>
    </xsd:element>
    <xsd:element name="MediaLengthInSeconds" ma:index="44"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27cbe81-dbaf-4add-80b6-59b2b0a60d58" elementFormDefault="qualified">
    <xsd:import namespace="http://schemas.microsoft.com/office/2006/documentManagement/types"/>
    <xsd:import namespace="http://schemas.microsoft.com/office/infopath/2007/PartnerControls"/>
    <xsd:element name="SharedWithUsers" ma:index="33"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4" nillable="true" ma:displayName="Gedeeld met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13a5e4a-d85c-46f9-b1d7-3e383f4cb0d5" elementFormDefault="qualified">
    <xsd:import namespace="http://schemas.microsoft.com/office/2006/documentManagement/types"/>
    <xsd:import namespace="http://schemas.microsoft.com/office/infopath/2007/PartnerControls"/>
    <xsd:element name="TaxCatchAll" ma:index="41" nillable="true" ma:displayName="Taxonomy Catch All Column" ma:hidden="true" ma:list="{868c06bb-f0a9-445c-a765-4d586383ab6d}" ma:internalName="TaxCatchAll" ma:showField="CatchAllData" ma:web="b27cbe81-dbaf-4add-80b6-59b2b0a60d5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eamsChannelId xmlns="c1c31995-88eb-414d-8c22-d98f870b28a3" xsi:nil="true"/>
    <Distribution_Groups xmlns="c1c31995-88eb-414d-8c22-d98f870b28a3" xsi:nil="true"/>
    <Math_Settings xmlns="c1c31995-88eb-414d-8c22-d98f870b28a3" xsi:nil="true"/>
    <Member_Groups xmlns="c1c31995-88eb-414d-8c22-d98f870b28a3">
      <UserInfo>
        <DisplayName/>
        <AccountId xsi:nil="true"/>
        <AccountType/>
      </UserInfo>
    </Member_Groups>
    <Has_Leaders_Only_SectionGroup xmlns="c1c31995-88eb-414d-8c22-d98f870b28a3" xsi:nil="true"/>
    <Is_Collaboration_Space_Locked xmlns="c1c31995-88eb-414d-8c22-d98f870b28a3" xsi:nil="true"/>
    <LMS_Mappings xmlns="c1c31995-88eb-414d-8c22-d98f870b28a3" xsi:nil="true"/>
    <Leaders xmlns="c1c31995-88eb-414d-8c22-d98f870b28a3">
      <UserInfo>
        <DisplayName/>
        <AccountId xsi:nil="true"/>
        <AccountType/>
      </UserInfo>
    </Leaders>
    <Templates xmlns="c1c31995-88eb-414d-8c22-d98f870b28a3" xsi:nil="true"/>
    <Invited_Members xmlns="c1c31995-88eb-414d-8c22-d98f870b28a3" xsi:nil="true"/>
    <TaxCatchAll xmlns="a13a5e4a-d85c-46f9-b1d7-3e383f4cb0d5" xsi:nil="true"/>
    <Self_Registration_Enabled xmlns="c1c31995-88eb-414d-8c22-d98f870b28a3" xsi:nil="true"/>
    <AppVersion xmlns="c1c31995-88eb-414d-8c22-d98f870b28a3" xsi:nil="true"/>
    <NotebookType xmlns="c1c31995-88eb-414d-8c22-d98f870b28a3" xsi:nil="true"/>
    <CultureName xmlns="c1c31995-88eb-414d-8c22-d98f870b28a3" xsi:nil="true"/>
    <lcf76f155ced4ddcb4097134ff3c332f xmlns="c1c31995-88eb-414d-8c22-d98f870b28a3">
      <Terms xmlns="http://schemas.microsoft.com/office/infopath/2007/PartnerControls"/>
    </lcf76f155ced4ddcb4097134ff3c332f>
    <DefaultSectionNames xmlns="c1c31995-88eb-414d-8c22-d98f870b28a3" xsi:nil="true"/>
    <Invited_Leaders xmlns="c1c31995-88eb-414d-8c22-d98f870b28a3" xsi:nil="true"/>
    <IsNotebookLocked xmlns="c1c31995-88eb-414d-8c22-d98f870b28a3" xsi:nil="true"/>
    <FolderType xmlns="c1c31995-88eb-414d-8c22-d98f870b28a3" xsi:nil="true"/>
    <Owner xmlns="c1c31995-88eb-414d-8c22-d98f870b28a3">
      <UserInfo>
        <DisplayName/>
        <AccountId xsi:nil="true"/>
        <AccountType/>
      </UserInfo>
    </Owner>
    <Members xmlns="c1c31995-88eb-414d-8c22-d98f870b28a3">
      <UserInfo>
        <DisplayName/>
        <AccountId xsi:nil="true"/>
        <AccountType/>
      </UserInfo>
    </Members>
  </documentManagement>
</p:properties>
</file>

<file path=customXml/itemProps1.xml><?xml version="1.0" encoding="utf-8"?>
<ds:datastoreItem xmlns:ds="http://schemas.openxmlformats.org/officeDocument/2006/customXml" ds:itemID="{4795EFFC-D5E7-488E-BBEA-251AEAAD461E}">
  <ds:schemaRefs>
    <ds:schemaRef ds:uri="http://schemas.microsoft.com/sharepoint/v3/contenttype/forms"/>
  </ds:schemaRefs>
</ds:datastoreItem>
</file>

<file path=customXml/itemProps2.xml><?xml version="1.0" encoding="utf-8"?>
<ds:datastoreItem xmlns:ds="http://schemas.openxmlformats.org/officeDocument/2006/customXml" ds:itemID="{68823E15-B938-4F10-AF0E-1783362ACD46}"/>
</file>

<file path=customXml/itemProps3.xml><?xml version="1.0" encoding="utf-8"?>
<ds:datastoreItem xmlns:ds="http://schemas.openxmlformats.org/officeDocument/2006/customXml" ds:itemID="{441E74D1-C03F-435B-8DF8-1A2557039A2B}">
  <ds:schemaRefs>
    <ds:schemaRef ds:uri="http://schemas.microsoft.com/office/2006/documentManagement/types"/>
    <ds:schemaRef ds:uri="http://purl.org/dc/elements/1.1/"/>
    <ds:schemaRef ds:uri="http://purl.org/dc/terms/"/>
    <ds:schemaRef ds:uri="http://schemas.openxmlformats.org/package/2006/metadata/core-properties"/>
    <ds:schemaRef ds:uri="http://www.w3.org/XML/1998/namespace"/>
    <ds:schemaRef ds:uri="http://purl.org/dc/dcmitype/"/>
    <ds:schemaRef ds:uri="http://schemas.microsoft.com/office/infopath/2007/PartnerControls"/>
    <ds:schemaRef ds:uri="a13a5e4a-d85c-46f9-b1d7-3e383f4cb0d5"/>
    <ds:schemaRef ds:uri="b27cbe81-dbaf-4add-80b6-59b2b0a60d58"/>
    <ds:schemaRef ds:uri="c1c31995-88eb-414d-8c22-d98f870b28a3"/>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4</vt:i4>
      </vt:variant>
    </vt:vector>
  </HeadingPairs>
  <TitlesOfParts>
    <vt:vector size="4" baseType="lpstr">
      <vt:lpstr>Totaalblad</vt:lpstr>
      <vt:lpstr>Factor fase A</vt:lpstr>
      <vt:lpstr>Factor fase BC</vt:lpstr>
      <vt:lpstr>Bureaumarge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Britt Bervoets</dc:creator>
  <cp:keywords/>
  <dc:description/>
  <cp:lastModifiedBy>Britt (B.J.G.) Bervoets</cp:lastModifiedBy>
  <cp:revision/>
  <dcterms:created xsi:type="dcterms:W3CDTF">2024-12-05T12:35:16Z</dcterms:created>
  <dcterms:modified xsi:type="dcterms:W3CDTF">2025-03-25T09:14:50Z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0x0101008A4BCF8736121745B524291026E718F8</vt:lpwstr>
  </property>
  <property fmtid="{D5CDD505-2E9C-101B-9397-08002B2CF9AE}" pid="3" name="MediaServiceImageTags">
    <vt:lpwstr/>
  </property>
</Properties>
</file>