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:\Aanbestedingen\Aanbesteden 2024\Lease fiets, HK,\2. Aanbestedingsdocument\"/>
    </mc:Choice>
  </mc:AlternateContent>
  <xr:revisionPtr revIDLastSave="0" documentId="13_ncr:1_{DE379CED-5982-440F-B05A-2C5F18780D84}" xr6:coauthVersionLast="47" xr6:coauthVersionMax="47" xr10:uidLastSave="{00000000-0000-0000-0000-000000000000}"/>
  <bookViews>
    <workbookView xWindow="14160" yWindow="525" windowWidth="13020" windowHeight="16380" xr2:uid="{81AE60CB-B8BA-462B-9A15-800D685135D7}"/>
  </bookViews>
  <sheets>
    <sheet name="Bijlage 5B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1" l="1"/>
  <c r="D21" i="1"/>
  <c r="D19" i="1"/>
  <c r="D15" i="1"/>
  <c r="D16" i="1"/>
  <c r="D14" i="1"/>
  <c r="D10" i="1"/>
  <c r="D11" i="1"/>
  <c r="D9" i="1"/>
  <c r="D5" i="1"/>
  <c r="D6" i="1"/>
  <c r="D4" i="1"/>
  <c r="F20" i="1"/>
  <c r="F21" i="1"/>
  <c r="F19" i="1"/>
  <c r="F15" i="1"/>
  <c r="F16" i="1"/>
  <c r="F14" i="1"/>
  <c r="F10" i="1"/>
  <c r="F11" i="1"/>
  <c r="F9" i="1"/>
  <c r="F5" i="1"/>
  <c r="F6" i="1"/>
  <c r="F4" i="1"/>
  <c r="F23" i="1" s="1"/>
</calcChain>
</file>

<file path=xl/sharedStrings.xml><?xml version="1.0" encoding="utf-8"?>
<sst xmlns="http://schemas.openxmlformats.org/spreadsheetml/2006/main" count="42" uniqueCount="15">
  <si>
    <t>Leasebedrag per maand incl. btw</t>
  </si>
  <si>
    <t>Leasebedrag per maand excl. btw</t>
  </si>
  <si>
    <t>Bijlage 5B Lease fietsen gemeente Houten</t>
  </si>
  <si>
    <t>Overnameprijs na 36 maanden incl. btw</t>
  </si>
  <si>
    <t>Aanschafprijs sportfiets (racefiets, mountainbike)</t>
  </si>
  <si>
    <t>Aanschafprijs electrische fiets</t>
  </si>
  <si>
    <t>Aanschafprijs speed pedelec</t>
  </si>
  <si>
    <t>Totale leaseprijs over 36 maanden incl btw</t>
  </si>
  <si>
    <t>Aanschafprijs stadsfiets (zonder motor)</t>
  </si>
  <si>
    <t>Totaal over 36 maanden incl. btw</t>
  </si>
  <si>
    <t xml:space="preserve">Overnameprijs bij tussentijdse beeindiging na 24 maanden </t>
  </si>
  <si>
    <t xml:space="preserve">Overnameprijs bij tussentijdse beeindiging na 12 maanden </t>
  </si>
  <si>
    <t xml:space="preserve">Boete bij tussentijds inleveren na 12 maanden </t>
  </si>
  <si>
    <t xml:space="preserve">Boete bij tussentijds inleveren na 24 maanden </t>
  </si>
  <si>
    <t>Totaal Lease 36 maanden plus overname (fictief)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</si>
</sst>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5" x14ac:knownFonts="1">
    <font>
      <sz val="10"/>
      <color theme="1"/>
      <name val="Arial"/>
      <family val="2"/>
    </font>
    <font>
      <sz val="9"/>
      <color theme="1"/>
      <name val="Verdana"/>
      <family val="2"/>
    </font>
    <font>
      <b/>
      <sz val="16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vertical="top" wrapText="1"/>
    </xf>
    <xf numFmtId="0" fontId="0" fillId="0" borderId="1" xfId="0" applyBorder="1" applyAlignment="1">
      <alignment vertical="top" wrapText="1"/>
    </xf>
    <xf numFmtId="0" fontId="2" fillId="0" borderId="0" xfId="0" applyFont="1"/>
    <xf numFmtId="164" fontId="1" fillId="2" borderId="1" xfId="1" applyNumberFormat="1" applyFont="1" applyFill="1" applyBorder="1" applyAlignment="1">
      <alignment vertical="top" wrapText="1"/>
    </xf>
    <xf numFmtId="164" fontId="1" fillId="2" borderId="1" xfId="0" applyNumberFormat="1" applyFont="1" applyFill="1" applyBorder="1" applyAlignment="1">
      <alignment vertical="top" wrapText="1"/>
    </xf>
    <xf numFmtId="164" fontId="0" fillId="4" borderId="1" xfId="0" applyNumberFormat="1" applyFill="1" applyBorder="1"/>
    <xf numFmtId="164" fontId="0" fillId="5" borderId="1" xfId="0" applyNumberFormat="1" applyFill="1" applyBorder="1"/>
    <xf numFmtId="0" fontId="4" fillId="0" borderId="2" xfId="0" applyFont="1" applyBorder="1"/>
    <xf numFmtId="0" fontId="4" fillId="0" borderId="3" xfId="0" applyFont="1" applyBorder="1"/>
    <xf numFmtId="164" fontId="4" fillId="0" borderId="3" xfId="0" applyNumberFormat="1" applyFont="1" applyBorder="1"/>
    <xf numFmtId="164" fontId="4" fillId="0" borderId="4" xfId="0" applyNumberFormat="1" applyFont="1" applyBorder="1"/>
    <xf numFmtId="164" fontId="4" fillId="5" borderId="4" xfId="0" applyNumberFormat="1" applyFont="1" applyFill="1" applyBorder="1"/>
    <xf numFmtId="164" fontId="0" fillId="5" borderId="1" xfId="0" applyNumberFormat="1" applyFill="1" applyBorder="1" applyProtection="1"/>
    <xf numFmtId="164" fontId="0" fillId="3" borderId="1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" xfId="0" applyBorder="1" applyAlignment="1" applyProtection="1">
      <alignment vertical="top" wrapText="1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CEAEB-2314-494B-8201-F07F9C443087}">
  <dimension ref="A1:L23"/>
  <sheetViews>
    <sheetView tabSelected="1" workbookViewId="0">
      <selection activeCell="B4" sqref="B4"/>
    </sheetView>
  </sheetViews>
  <sheetFormatPr defaultRowHeight="12.75" x14ac:dyDescent="0.2"/>
  <cols>
    <col min="1" max="1" width="36.7109375" customWidth="1"/>
    <col min="2" max="6" width="13.5703125" customWidth="1"/>
    <col min="8" max="9" width="13.5703125" customWidth="1"/>
    <col min="11" max="12" width="13.5703125" customWidth="1"/>
  </cols>
  <sheetData>
    <row r="1" spans="1:12" ht="20.25" x14ac:dyDescent="0.3">
      <c r="A1" s="3" t="s">
        <v>2</v>
      </c>
    </row>
    <row r="3" spans="1:12" ht="51" x14ac:dyDescent="0.2">
      <c r="A3" s="2" t="s">
        <v>8</v>
      </c>
      <c r="B3" s="2" t="s">
        <v>1</v>
      </c>
      <c r="C3" s="2" t="s">
        <v>0</v>
      </c>
      <c r="D3" s="2" t="s">
        <v>7</v>
      </c>
      <c r="E3" s="2" t="s">
        <v>3</v>
      </c>
      <c r="F3" s="2" t="s">
        <v>9</v>
      </c>
      <c r="H3" s="2" t="s">
        <v>11</v>
      </c>
      <c r="I3" s="2" t="s">
        <v>10</v>
      </c>
      <c r="J3" s="1"/>
      <c r="K3" s="2" t="s">
        <v>12</v>
      </c>
      <c r="L3" s="2" t="s">
        <v>13</v>
      </c>
    </row>
    <row r="4" spans="1:12" x14ac:dyDescent="0.2">
      <c r="A4" s="5">
        <v>750</v>
      </c>
      <c r="B4" s="14"/>
      <c r="C4" s="14"/>
      <c r="D4" s="13">
        <f>C4*36</f>
        <v>0</v>
      </c>
      <c r="E4" s="14"/>
      <c r="F4" s="7">
        <f>D4+E4</f>
        <v>0</v>
      </c>
      <c r="H4" s="6"/>
      <c r="I4" s="6"/>
      <c r="K4" s="6"/>
      <c r="L4" s="6"/>
    </row>
    <row r="5" spans="1:12" x14ac:dyDescent="0.2">
      <c r="A5" s="5">
        <v>1000</v>
      </c>
      <c r="B5" s="14"/>
      <c r="C5" s="14"/>
      <c r="D5" s="13">
        <f t="shared" ref="D5:D6" si="0">C5*36</f>
        <v>0</v>
      </c>
      <c r="E5" s="14"/>
      <c r="F5" s="7">
        <f t="shared" ref="F5:F6" si="1">D5+E5</f>
        <v>0</v>
      </c>
      <c r="H5" s="6"/>
      <c r="I5" s="6"/>
      <c r="K5" s="6"/>
      <c r="L5" s="6"/>
    </row>
    <row r="6" spans="1:12" x14ac:dyDescent="0.2">
      <c r="A6" s="5">
        <v>1500</v>
      </c>
      <c r="B6" s="14"/>
      <c r="C6" s="14"/>
      <c r="D6" s="13">
        <f t="shared" si="0"/>
        <v>0</v>
      </c>
      <c r="E6" s="14"/>
      <c r="F6" s="7">
        <f t="shared" si="1"/>
        <v>0</v>
      </c>
      <c r="H6" s="6"/>
      <c r="I6" s="6"/>
      <c r="K6" s="6"/>
      <c r="L6" s="6"/>
    </row>
    <row r="7" spans="1:12" x14ac:dyDescent="0.2">
      <c r="A7" s="1"/>
      <c r="B7" s="15"/>
      <c r="C7" s="15"/>
      <c r="E7" s="15"/>
    </row>
    <row r="8" spans="1:12" ht="51" x14ac:dyDescent="0.2">
      <c r="A8" s="2" t="s">
        <v>4</v>
      </c>
      <c r="B8" s="16" t="s">
        <v>1</v>
      </c>
      <c r="C8" s="16" t="s">
        <v>0</v>
      </c>
      <c r="D8" s="2" t="s">
        <v>7</v>
      </c>
      <c r="E8" s="16" t="s">
        <v>3</v>
      </c>
      <c r="F8" s="2" t="s">
        <v>9</v>
      </c>
      <c r="H8" s="2" t="s">
        <v>11</v>
      </c>
      <c r="I8" s="2" t="s">
        <v>10</v>
      </c>
      <c r="K8" s="2" t="s">
        <v>12</v>
      </c>
      <c r="L8" s="2" t="s">
        <v>13</v>
      </c>
    </row>
    <row r="9" spans="1:12" x14ac:dyDescent="0.2">
      <c r="A9" s="5">
        <v>1000</v>
      </c>
      <c r="B9" s="14"/>
      <c r="C9" s="14"/>
      <c r="D9" s="7">
        <f>C9*36</f>
        <v>0</v>
      </c>
      <c r="E9" s="14"/>
      <c r="F9" s="7">
        <f>D9+E9</f>
        <v>0</v>
      </c>
      <c r="H9" s="6"/>
      <c r="I9" s="6"/>
      <c r="K9" s="6"/>
      <c r="L9" s="6"/>
    </row>
    <row r="10" spans="1:12" x14ac:dyDescent="0.2">
      <c r="A10" s="5">
        <v>1750</v>
      </c>
      <c r="B10" s="14"/>
      <c r="C10" s="14"/>
      <c r="D10" s="7">
        <f t="shared" ref="D10:D11" si="2">C10*36</f>
        <v>0</v>
      </c>
      <c r="E10" s="14"/>
      <c r="F10" s="7">
        <f t="shared" ref="F10:F11" si="3">D10+E10</f>
        <v>0</v>
      </c>
      <c r="H10" s="6"/>
      <c r="I10" s="6"/>
      <c r="K10" s="6"/>
      <c r="L10" s="6"/>
    </row>
    <row r="11" spans="1:12" x14ac:dyDescent="0.2">
      <c r="A11" s="5">
        <v>2500</v>
      </c>
      <c r="B11" s="14"/>
      <c r="C11" s="14"/>
      <c r="D11" s="7">
        <f t="shared" si="2"/>
        <v>0</v>
      </c>
      <c r="E11" s="14"/>
      <c r="F11" s="7">
        <f t="shared" si="3"/>
        <v>0</v>
      </c>
      <c r="H11" s="6"/>
      <c r="I11" s="6"/>
      <c r="K11" s="6"/>
      <c r="L11" s="6"/>
    </row>
    <row r="12" spans="1:12" x14ac:dyDescent="0.2">
      <c r="A12" s="1"/>
      <c r="B12" s="15"/>
      <c r="C12" s="15"/>
      <c r="E12" s="15"/>
    </row>
    <row r="13" spans="1:12" ht="51" x14ac:dyDescent="0.2">
      <c r="A13" s="2" t="s">
        <v>5</v>
      </c>
      <c r="B13" s="16" t="s">
        <v>1</v>
      </c>
      <c r="C13" s="16" t="s">
        <v>0</v>
      </c>
      <c r="D13" s="2" t="s">
        <v>7</v>
      </c>
      <c r="E13" s="16" t="s">
        <v>3</v>
      </c>
      <c r="F13" s="2" t="s">
        <v>9</v>
      </c>
      <c r="H13" s="2" t="s">
        <v>11</v>
      </c>
      <c r="I13" s="2" t="s">
        <v>10</v>
      </c>
      <c r="K13" s="2" t="s">
        <v>12</v>
      </c>
      <c r="L13" s="2" t="s">
        <v>13</v>
      </c>
    </row>
    <row r="14" spans="1:12" x14ac:dyDescent="0.2">
      <c r="A14" s="5">
        <v>1750</v>
      </c>
      <c r="B14" s="14"/>
      <c r="C14" s="14"/>
      <c r="D14" s="7">
        <f>C14*36</f>
        <v>0</v>
      </c>
      <c r="E14" s="14"/>
      <c r="F14" s="7">
        <f>D14+E14</f>
        <v>0</v>
      </c>
      <c r="H14" s="6"/>
      <c r="I14" s="6"/>
      <c r="K14" s="6"/>
      <c r="L14" s="6"/>
    </row>
    <row r="15" spans="1:12" x14ac:dyDescent="0.2">
      <c r="A15" s="5">
        <v>2500</v>
      </c>
      <c r="B15" s="14"/>
      <c r="C15" s="14"/>
      <c r="D15" s="7">
        <f t="shared" ref="D15:D16" si="4">C15*36</f>
        <v>0</v>
      </c>
      <c r="E15" s="14"/>
      <c r="F15" s="7">
        <f t="shared" ref="F15:F16" si="5">D15+E15</f>
        <v>0</v>
      </c>
      <c r="H15" s="6"/>
      <c r="I15" s="6"/>
      <c r="K15" s="6"/>
      <c r="L15" s="6"/>
    </row>
    <row r="16" spans="1:12" x14ac:dyDescent="0.2">
      <c r="A16" s="5">
        <v>3000</v>
      </c>
      <c r="B16" s="14"/>
      <c r="C16" s="14"/>
      <c r="D16" s="7">
        <f t="shared" si="4"/>
        <v>0</v>
      </c>
      <c r="E16" s="14"/>
      <c r="F16" s="7">
        <f t="shared" si="5"/>
        <v>0</v>
      </c>
      <c r="H16" s="6"/>
      <c r="I16" s="6"/>
      <c r="K16" s="6"/>
      <c r="L16" s="6"/>
    </row>
    <row r="17" spans="1:12" x14ac:dyDescent="0.2">
      <c r="A17" s="1"/>
      <c r="B17" s="15"/>
      <c r="C17" s="15"/>
      <c r="E17" s="15"/>
    </row>
    <row r="18" spans="1:12" ht="51" x14ac:dyDescent="0.2">
      <c r="A18" s="2" t="s">
        <v>6</v>
      </c>
      <c r="B18" s="16" t="s">
        <v>1</v>
      </c>
      <c r="C18" s="16" t="s">
        <v>0</v>
      </c>
      <c r="D18" s="2" t="s">
        <v>7</v>
      </c>
      <c r="E18" s="16" t="s">
        <v>3</v>
      </c>
      <c r="F18" s="2" t="s">
        <v>9</v>
      </c>
      <c r="H18" s="2" t="s">
        <v>11</v>
      </c>
      <c r="I18" s="2" t="s">
        <v>10</v>
      </c>
      <c r="K18" s="2" t="s">
        <v>12</v>
      </c>
      <c r="L18" s="2" t="s">
        <v>13</v>
      </c>
    </row>
    <row r="19" spans="1:12" x14ac:dyDescent="0.2">
      <c r="A19" s="4">
        <v>4000</v>
      </c>
      <c r="B19" s="14"/>
      <c r="C19" s="14"/>
      <c r="D19" s="7">
        <f>C19*36</f>
        <v>0</v>
      </c>
      <c r="E19" s="14"/>
      <c r="F19" s="7">
        <f>D19+E19</f>
        <v>0</v>
      </c>
      <c r="H19" s="6"/>
      <c r="I19" s="6"/>
      <c r="K19" s="6"/>
      <c r="L19" s="6"/>
    </row>
    <row r="20" spans="1:12" x14ac:dyDescent="0.2">
      <c r="A20" s="4">
        <v>5000</v>
      </c>
      <c r="B20" s="14"/>
      <c r="C20" s="14"/>
      <c r="D20" s="7">
        <f t="shared" ref="D20:D21" si="6">C20*36</f>
        <v>0</v>
      </c>
      <c r="E20" s="14"/>
      <c r="F20" s="7">
        <f t="shared" ref="F20:F21" si="7">D20+E20</f>
        <v>0</v>
      </c>
      <c r="H20" s="6"/>
      <c r="I20" s="6"/>
      <c r="K20" s="6"/>
      <c r="L20" s="6"/>
    </row>
    <row r="21" spans="1:12" x14ac:dyDescent="0.2">
      <c r="A21" s="4">
        <v>6000</v>
      </c>
      <c r="B21" s="14"/>
      <c r="C21" s="14"/>
      <c r="D21" s="7">
        <f t="shared" si="6"/>
        <v>0</v>
      </c>
      <c r="E21" s="14"/>
      <c r="F21" s="7">
        <f t="shared" si="7"/>
        <v>0</v>
      </c>
      <c r="H21" s="6"/>
      <c r="I21" s="6"/>
      <c r="K21" s="6"/>
      <c r="L21" s="6"/>
    </row>
    <row r="22" spans="1:12" x14ac:dyDescent="0.2">
      <c r="E22" s="15"/>
    </row>
    <row r="23" spans="1:12" x14ac:dyDescent="0.2">
      <c r="A23" s="8" t="s">
        <v>14</v>
      </c>
      <c r="B23" s="9"/>
      <c r="C23" s="9"/>
      <c r="D23" s="10"/>
      <c r="E23" s="11"/>
      <c r="F23" s="12">
        <f>SUM(F4:F21)</f>
        <v>0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5B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Hanneke Knijf</dc:creator>
  <cp:lastModifiedBy>Hanneke Knijf</cp:lastModifiedBy>
  <dcterms:created xsi:type="dcterms:W3CDTF">2024-07-24T06:26:25Z</dcterms:created>
  <dcterms:modified xsi:type="dcterms:W3CDTF">2024-07-25T11:22:55Z</dcterms:modified>
</cp:coreProperties>
</file>