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J:\BO-CO\CO-FBC\Inkoop\1. Aanbestedingen\2025 - EA Archeologisch onderzoek Koesteeg\2.4 Nota van Inlichtingen\"/>
    </mc:Choice>
  </mc:AlternateContent>
  <xr:revisionPtr revIDLastSave="0" documentId="8_{2526EDF8-2679-4619-84EE-9A8D822966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91" i="1"/>
  <c r="G90" i="1"/>
  <c r="G89" i="1"/>
  <c r="G86" i="1"/>
  <c r="G85" i="1"/>
  <c r="G82" i="1"/>
  <c r="G81" i="1"/>
  <c r="G80" i="1"/>
  <c r="G79" i="1"/>
  <c r="G78" i="1"/>
  <c r="G73" i="1"/>
  <c r="H72" i="1" s="1"/>
  <c r="G70" i="1"/>
  <c r="G69" i="1"/>
  <c r="G68" i="1"/>
  <c r="G65" i="1"/>
  <c r="G64" i="1"/>
  <c r="G61" i="1"/>
  <c r="G60" i="1"/>
  <c r="G59" i="1"/>
  <c r="G56" i="1"/>
  <c r="G55" i="1"/>
  <c r="G54" i="1"/>
  <c r="G53" i="1"/>
  <c r="G52" i="1"/>
  <c r="G49" i="1"/>
  <c r="G48" i="1"/>
  <c r="G45" i="1"/>
  <c r="G44" i="1"/>
  <c r="G41" i="1"/>
  <c r="G40" i="1"/>
  <c r="G39" i="1"/>
  <c r="G36" i="1"/>
  <c r="G35" i="1"/>
  <c r="H93" i="1"/>
  <c r="G32" i="1"/>
  <c r="G31" i="1"/>
  <c r="G30" i="1"/>
  <c r="G27" i="1"/>
  <c r="G26" i="1"/>
  <c r="G21" i="1"/>
  <c r="G20" i="1"/>
  <c r="G19" i="1"/>
  <c r="G14" i="1"/>
  <c r="G16" i="1"/>
  <c r="G15" i="1"/>
  <c r="G10" i="1"/>
  <c r="H9" i="1" s="1"/>
  <c r="G7" i="1"/>
  <c r="G6" i="1"/>
  <c r="H12" i="1" l="1"/>
  <c r="H18" i="1"/>
  <c r="H25" i="1"/>
  <c r="H29" i="1"/>
  <c r="H34" i="1"/>
  <c r="H43" i="1"/>
  <c r="H51" i="1"/>
  <c r="H63" i="1"/>
  <c r="H47" i="1"/>
  <c r="H38" i="1"/>
  <c r="H88" i="1"/>
  <c r="H84" i="1"/>
  <c r="H77" i="1"/>
  <c r="H67" i="1"/>
  <c r="H58" i="1"/>
  <c r="H5" i="1"/>
  <c r="G97" i="1" l="1"/>
</calcChain>
</file>

<file path=xl/sharedStrings.xml><?xml version="1.0" encoding="utf-8"?>
<sst xmlns="http://schemas.openxmlformats.org/spreadsheetml/2006/main" count="248" uniqueCount="155">
  <si>
    <t>Archeologisch onderzoek Koesteeg te Borger</t>
  </si>
  <si>
    <t xml:space="preserve">Referentienummer aanbestedende dienst: </t>
  </si>
  <si>
    <t xml:space="preserve">versie </t>
  </si>
  <si>
    <t>Postnr.</t>
  </si>
  <si>
    <t>Omschrijving</t>
  </si>
  <si>
    <t>Eenheid</t>
  </si>
  <si>
    <t>Hoeveelheid</t>
  </si>
  <si>
    <t>Verrekenbaar</t>
  </si>
  <si>
    <t>Eenheidsprijs</t>
  </si>
  <si>
    <t>Bedrag</t>
  </si>
  <si>
    <t>subtotalen</t>
  </si>
  <si>
    <t>Plan van Aanpak (PvA)</t>
  </si>
  <si>
    <t>1.1</t>
  </si>
  <si>
    <t>Plan van Aanpak (concept en definitief)</t>
  </si>
  <si>
    <t>stuk</t>
  </si>
  <si>
    <t>N</t>
  </si>
  <si>
    <t>1.2</t>
  </si>
  <si>
    <t>Onderzoekmelding art. 46 (inleveren als onderdeel PvA)</t>
  </si>
  <si>
    <t>Voorbereiding veldwerk</t>
  </si>
  <si>
    <t>2.1</t>
  </si>
  <si>
    <t>Coordinatie &amp; opstartoverleg (incl. geparafeerd verslag)</t>
  </si>
  <si>
    <t>Uitvoeren veldwerk: grondwerk en documentatie</t>
  </si>
  <si>
    <t>3.1</t>
  </si>
  <si>
    <t>Inrichten terrein</t>
  </si>
  <si>
    <t>week</t>
  </si>
  <si>
    <t>V</t>
  </si>
  <si>
    <t>3.2</t>
  </si>
  <si>
    <t>Opgraven 1e vlak</t>
  </si>
  <si>
    <t>m2</t>
  </si>
  <si>
    <t>3.3</t>
  </si>
  <si>
    <t>Opgraven 2e vlak</t>
  </si>
  <si>
    <t>3.4</t>
  </si>
  <si>
    <t>Dichtstorten werkputten &amp; opleveren terrein</t>
  </si>
  <si>
    <t>Evaluatierapport t.b.v. uitwerking/rapportage</t>
  </si>
  <si>
    <t>Sporen en structuren (inclusief periodeoverzichten en bodemopbouw)</t>
  </si>
  <si>
    <t>4.2</t>
  </si>
  <si>
    <t xml:space="preserve">Waardering vondstmateriaal </t>
  </si>
  <si>
    <t>4.3</t>
  </si>
  <si>
    <t>Evaluatierapport (concept en definitief, inlusief voorstel uitwerking/rapportage)</t>
  </si>
  <si>
    <t>Uitwerking, analyse &amp; rapportage</t>
  </si>
  <si>
    <t>6.1</t>
  </si>
  <si>
    <t>Aardewerk en Ceramisch bouwmateriaal</t>
  </si>
  <si>
    <t>6.1.1</t>
  </si>
  <si>
    <t>Determinatie, analyse en interpretatie aardewerk en ceramisch bouwmateriaal</t>
  </si>
  <si>
    <t>6.1.2</t>
  </si>
  <si>
    <t>Deelverslag aardewerk</t>
  </si>
  <si>
    <t>6.2</t>
  </si>
  <si>
    <t>Metaal (ferro, nonferro, inclusief metaalslakken)</t>
  </si>
  <si>
    <t>6.2.1</t>
  </si>
  <si>
    <t>Analyse metaal, metaalslakken</t>
  </si>
  <si>
    <t>6.2.3</t>
  </si>
  <si>
    <t>Röntgenonderzoek metaal</t>
  </si>
  <si>
    <t>6.2.4</t>
  </si>
  <si>
    <t xml:space="preserve">Deelverslag en catalogus metaalvondsten </t>
  </si>
  <si>
    <t>6.3</t>
  </si>
  <si>
    <t>vuursteen (incl. artefacten)</t>
  </si>
  <si>
    <t>6.3.1</t>
  </si>
  <si>
    <t>Analyse vuursteen</t>
  </si>
  <si>
    <t>6.3.2</t>
  </si>
  <si>
    <t xml:space="preserve">Deelverslag specialist vuursteen en catalogus vuursteen </t>
  </si>
  <si>
    <t>6.4</t>
  </si>
  <si>
    <t>Natuursteen  (incl. artefacten) en glas</t>
  </si>
  <si>
    <t>6.4.1</t>
  </si>
  <si>
    <t>Analyse natuursteen</t>
  </si>
  <si>
    <t>6.4.2</t>
  </si>
  <si>
    <t>Analyse glas</t>
  </si>
  <si>
    <t>6.4.3</t>
  </si>
  <si>
    <t>Deelverslag natuursteen en glas, inclusief catalogus</t>
  </si>
  <si>
    <t>6.5</t>
  </si>
  <si>
    <t>Zoöarcheologie (ook verbrand bot)</t>
  </si>
  <si>
    <t>6.5.1</t>
  </si>
  <si>
    <t>Analyse (bewerkt) botmateriaal</t>
  </si>
  <si>
    <t>6.5.2</t>
  </si>
  <si>
    <r>
      <t xml:space="preserve">Deelverslag / </t>
    </r>
    <r>
      <rPr>
        <sz val="8"/>
        <rFont val="Arial"/>
        <family val="2"/>
      </rPr>
      <t>catalogus z</t>
    </r>
    <r>
      <rPr>
        <sz val="8"/>
        <rFont val="Arial"/>
        <family val="2"/>
      </rPr>
      <t>oöarcheologie</t>
    </r>
  </si>
  <si>
    <t>6.6</t>
  </si>
  <si>
    <t>Fysische antropologie</t>
  </si>
  <si>
    <t>6.6.1</t>
  </si>
  <si>
    <t>Analyse menselijk botmateriaal verbrand</t>
  </si>
  <si>
    <t>6.6.2</t>
  </si>
  <si>
    <t>Deelverslag  fysische antropologie</t>
  </si>
  <si>
    <t>6.7</t>
  </si>
  <si>
    <t>Archeobotanie</t>
  </si>
  <si>
    <t>6.7.1</t>
  </si>
  <si>
    <t>Waardering archeobotanische monsters (inclusief zeven en verslag)</t>
  </si>
  <si>
    <t>6.7.2</t>
  </si>
  <si>
    <t>Analyse botanische macroresten</t>
  </si>
  <si>
    <t>6.7.3</t>
  </si>
  <si>
    <t>Analyse monsters houtskool</t>
  </si>
  <si>
    <t>6.7.4</t>
  </si>
  <si>
    <t>Analyse handverzameld hout</t>
  </si>
  <si>
    <t>6.7.5</t>
  </si>
  <si>
    <t>Deelverslag  specialist archeobotanie</t>
  </si>
  <si>
    <t>6.8</t>
  </si>
  <si>
    <t>Palynologie</t>
  </si>
  <si>
    <t>6.8.1</t>
  </si>
  <si>
    <t>Waardering preparaat op pollen (incl. monsterbehandeling en waarderingsverslag)</t>
  </si>
  <si>
    <t>6.8.2</t>
  </si>
  <si>
    <t>Analyse preparaat op pollen</t>
  </si>
  <si>
    <t>6.8.3</t>
  </si>
  <si>
    <t>Deelverslag specialist  palynologie</t>
  </si>
  <si>
    <t>6.9</t>
  </si>
  <si>
    <t>Fysische geografie</t>
  </si>
  <si>
    <t>6.9.1</t>
  </si>
  <si>
    <t xml:space="preserve">Interpretatie, analyse en verslaglegging </t>
  </si>
  <si>
    <t>6.9.2</t>
  </si>
  <si>
    <t>Deelverslag fysische geografie</t>
  </si>
  <si>
    <t>6.10</t>
  </si>
  <si>
    <t>Ouderdomsbepalingen</t>
  </si>
  <si>
    <t>6.10.1</t>
  </si>
  <si>
    <t>C14- ouderdomsbepaling (AMS), incl. voorbereiding en rapportage</t>
  </si>
  <si>
    <t>6.10.2</t>
  </si>
  <si>
    <t>Dendrochronologische analyse, incl. zagen en rapportage</t>
  </si>
  <si>
    <t>6.10.3</t>
  </si>
  <si>
    <t>OSL-dateringen incl. rapportage</t>
  </si>
  <si>
    <t>6.11</t>
  </si>
  <si>
    <t>Bodem micromorfologisch onderzoek</t>
  </si>
  <si>
    <t>6.11.1</t>
  </si>
  <si>
    <t>analyse micromorfologisch monster incl. rapportage</t>
  </si>
  <si>
    <t>Analyse en Rapportage</t>
  </si>
  <si>
    <t>7.1</t>
  </si>
  <si>
    <t xml:space="preserve">Uitwerking en rapportage sporen en structuren, </t>
  </si>
  <si>
    <t>7.1.1</t>
  </si>
  <si>
    <t>Uitwerking, analyse en deelverslag sporen en structuren</t>
  </si>
  <si>
    <t>7.1.2</t>
  </si>
  <si>
    <t>Synthese met conclusies en aanbevelingen</t>
  </si>
  <si>
    <t>7.1.3</t>
  </si>
  <si>
    <t>Objecttekeningen</t>
  </si>
  <si>
    <t>7.1.4</t>
  </si>
  <si>
    <t>Objectfoto's</t>
  </si>
  <si>
    <t>7.1.5</t>
  </si>
  <si>
    <t>Concept rapport, met afbeeldingen en catalogi (digitaal)</t>
  </si>
  <si>
    <t>7.2</t>
  </si>
  <si>
    <t>Definitief standaard rapport</t>
  </si>
  <si>
    <t>7.2.1</t>
  </si>
  <si>
    <t>Redactie divers</t>
  </si>
  <si>
    <t>7.2.2</t>
  </si>
  <si>
    <t>Digitaal definitief rapport in pdf</t>
  </si>
  <si>
    <t>7.3</t>
  </si>
  <si>
    <t>Archivering en deponering vondsten en documentatie</t>
  </si>
  <si>
    <t>7.3.1</t>
  </si>
  <si>
    <t>Deponeren van vondsten, documentatie en gegevens</t>
  </si>
  <si>
    <t>7.3.2</t>
  </si>
  <si>
    <t xml:space="preserve">Invoer ARCHIS, ARCHIS-melding digitaal </t>
  </si>
  <si>
    <t>7.3.3</t>
  </si>
  <si>
    <t>Digitale aanlevering opgravingsdocumentatie (alle bestanden)</t>
  </si>
  <si>
    <t>Stelposten en ter beschikking stellingen</t>
  </si>
  <si>
    <t>9.1</t>
  </si>
  <si>
    <t>Conservering  metaal, hout, been, aardewerk</t>
  </si>
  <si>
    <t>stelpost</t>
  </si>
  <si>
    <t>9.2</t>
  </si>
  <si>
    <t>Communicatie archeologisch onderozek o.a. opendag, rondleidingen etc.</t>
  </si>
  <si>
    <t>Inschrijfprijs</t>
  </si>
  <si>
    <t>Naam Inschrijver :</t>
  </si>
  <si>
    <t>Naam tekenbevoegde :</t>
  </si>
  <si>
    <t>Handtekening tekenbevoegde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</si>
</sst>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_-;[Red]&quot;€&quot;\ #,##0.00\-"/>
    <numFmt numFmtId="165" formatCode="&quot;€&quot;\ #,##0.00"/>
    <numFmt numFmtId="166" formatCode="_-&quot;€&quot;\ * #,##0.00_-;_-&quot;€&quot;\ * #,##0.00\-;_-&quot;€&quot;\ * &quot;-&quot;??_-;_-@_-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8" fillId="0" borderId="0" applyFont="0" applyFill="0" applyBorder="0" applyAlignment="0" applyProtection="0"/>
  </cellStyleXfs>
  <cellXfs count="98">
    <xf numFmtId="0" fontId="0" fillId="0" borderId="0" xfId="0"/>
    <xf numFmtId="0" fontId="1" fillId="0" borderId="1" xfId="0" applyFont="1" applyBorder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3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Protection="1"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4" fillId="0" borderId="5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6" fillId="0" borderId="5" xfId="0" applyFont="1" applyBorder="1" applyProtection="1">
      <protection hidden="1"/>
    </xf>
    <xf numFmtId="0" fontId="7" fillId="0" borderId="6" xfId="0" applyFont="1" applyBorder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8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left" textRotation="60"/>
      <protection hidden="1"/>
    </xf>
    <xf numFmtId="0" fontId="6" fillId="0" borderId="8" xfId="0" applyFont="1" applyBorder="1" applyAlignment="1" applyProtection="1">
      <alignment horizontal="center" textRotation="60"/>
      <protection hidden="1"/>
    </xf>
    <xf numFmtId="0" fontId="6" fillId="0" borderId="0" xfId="0" applyFont="1" applyAlignment="1" applyProtection="1">
      <alignment horizontal="center" textRotation="60"/>
      <protection hidden="1"/>
    </xf>
    <xf numFmtId="0" fontId="9" fillId="0" borderId="9" xfId="0" applyFont="1" applyBorder="1" applyAlignment="1" applyProtection="1">
      <alignment horizontal="left"/>
      <protection hidden="1"/>
    </xf>
    <xf numFmtId="0" fontId="4" fillId="0" borderId="9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6" fillId="0" borderId="11" xfId="0" applyFont="1" applyBorder="1" applyProtection="1">
      <protection hidden="1"/>
    </xf>
    <xf numFmtId="164" fontId="4" fillId="0" borderId="9" xfId="0" applyNumberFormat="1" applyFont="1" applyBorder="1" applyProtection="1">
      <protection hidden="1"/>
    </xf>
    <xf numFmtId="0" fontId="1" fillId="0" borderId="9" xfId="0" applyFont="1" applyBorder="1" applyAlignment="1" applyProtection="1">
      <alignment horizontal="left"/>
      <protection hidden="1"/>
    </xf>
    <xf numFmtId="165" fontId="6" fillId="2" borderId="9" xfId="0" applyNumberFormat="1" applyFont="1" applyFill="1" applyBorder="1" applyProtection="1">
      <protection locked="0"/>
    </xf>
    <xf numFmtId="164" fontId="6" fillId="0" borderId="11" xfId="1" applyNumberFormat="1" applyFont="1" applyBorder="1" applyProtection="1">
      <protection hidden="1"/>
    </xf>
    <xf numFmtId="165" fontId="6" fillId="0" borderId="12" xfId="0" applyNumberFormat="1" applyFont="1" applyBorder="1" applyProtection="1">
      <protection hidden="1"/>
    </xf>
    <xf numFmtId="0" fontId="6" fillId="0" borderId="12" xfId="0" applyFont="1" applyBorder="1" applyProtection="1">
      <protection hidden="1"/>
    </xf>
    <xf numFmtId="0" fontId="6" fillId="0" borderId="10" xfId="0" applyFont="1" applyBorder="1" applyAlignment="1" applyProtection="1">
      <alignment horizontal="center"/>
      <protection hidden="1"/>
    </xf>
    <xf numFmtId="165" fontId="6" fillId="0" borderId="9" xfId="0" applyNumberFormat="1" applyFont="1" applyBorder="1" applyProtection="1">
      <protection hidden="1"/>
    </xf>
    <xf numFmtId="0" fontId="4" fillId="0" borderId="9" xfId="0" applyFont="1" applyBorder="1" applyAlignment="1" applyProtection="1">
      <alignment horizontal="left"/>
      <protection hidden="1"/>
    </xf>
    <xf numFmtId="164" fontId="4" fillId="0" borderId="11" xfId="1" applyNumberFormat="1" applyFont="1" applyBorder="1" applyProtection="1">
      <protection hidden="1"/>
    </xf>
    <xf numFmtId="0" fontId="6" fillId="0" borderId="9" xfId="0" applyFont="1" applyBorder="1" applyAlignment="1" applyProtection="1">
      <alignment horizontal="left"/>
      <protection hidden="1"/>
    </xf>
    <xf numFmtId="1" fontId="6" fillId="2" borderId="9" xfId="0" applyNumberFormat="1" applyFont="1" applyFill="1" applyBorder="1" applyProtection="1">
      <protection locked="0"/>
    </xf>
    <xf numFmtId="1" fontId="6" fillId="0" borderId="9" xfId="0" applyNumberFormat="1" applyFont="1" applyBorder="1" applyProtection="1">
      <protection hidden="1"/>
    </xf>
    <xf numFmtId="0" fontId="10" fillId="0" borderId="9" xfId="0" applyFont="1" applyBorder="1" applyAlignment="1" applyProtection="1">
      <alignment horizontal="left"/>
      <protection hidden="1"/>
    </xf>
    <xf numFmtId="0" fontId="11" fillId="0" borderId="9" xfId="0" applyFont="1" applyBorder="1" applyProtection="1">
      <protection hidden="1"/>
    </xf>
    <xf numFmtId="0" fontId="8" fillId="0" borderId="11" xfId="0" applyFont="1" applyBorder="1" applyProtection="1">
      <protection hidden="1"/>
    </xf>
    <xf numFmtId="164" fontId="4" fillId="0" borderId="9" xfId="1" applyNumberFormat="1" applyFont="1" applyBorder="1" applyProtection="1">
      <protection hidden="1"/>
    </xf>
    <xf numFmtId="0" fontId="11" fillId="3" borderId="9" xfId="0" applyFont="1" applyFill="1" applyBorder="1" applyProtection="1">
      <protection hidden="1"/>
    </xf>
    <xf numFmtId="0" fontId="6" fillId="3" borderId="9" xfId="0" applyFont="1" applyFill="1" applyBorder="1" applyAlignment="1" applyProtection="1">
      <alignment horizontal="left"/>
      <protection hidden="1"/>
    </xf>
    <xf numFmtId="0" fontId="6" fillId="3" borderId="9" xfId="0" applyFont="1" applyFill="1" applyBorder="1" applyProtection="1">
      <protection hidden="1"/>
    </xf>
    <xf numFmtId="0" fontId="6" fillId="3" borderId="10" xfId="0" applyFont="1" applyFill="1" applyBorder="1" applyAlignment="1" applyProtection="1">
      <alignment horizontal="center"/>
      <protection hidden="1"/>
    </xf>
    <xf numFmtId="165" fontId="6" fillId="3" borderId="9" xfId="0" applyNumberFormat="1" applyFont="1" applyFill="1" applyBorder="1" applyProtection="1">
      <protection hidden="1"/>
    </xf>
    <xf numFmtId="0" fontId="6" fillId="3" borderId="11" xfId="0" applyFont="1" applyFill="1" applyBorder="1" applyProtection="1">
      <protection hidden="1"/>
    </xf>
    <xf numFmtId="164" fontId="4" fillId="3" borderId="9" xfId="0" applyNumberFormat="1" applyFont="1" applyFill="1" applyBorder="1" applyProtection="1"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164" fontId="6" fillId="3" borderId="11" xfId="1" applyNumberFormat="1" applyFont="1" applyFill="1" applyBorder="1" applyProtection="1">
      <protection hidden="1"/>
    </xf>
    <xf numFmtId="0" fontId="4" fillId="3" borderId="9" xfId="0" applyFont="1" applyFill="1" applyBorder="1" applyProtection="1">
      <protection hidden="1"/>
    </xf>
    <xf numFmtId="164" fontId="6" fillId="0" borderId="11" xfId="0" applyNumberFormat="1" applyFont="1" applyBorder="1" applyProtection="1">
      <protection hidden="1"/>
    </xf>
    <xf numFmtId="0" fontId="3" fillId="0" borderId="9" xfId="0" applyFont="1" applyBorder="1" applyProtection="1">
      <protection hidden="1"/>
    </xf>
    <xf numFmtId="3" fontId="6" fillId="0" borderId="9" xfId="0" applyNumberFormat="1" applyFont="1" applyBorder="1" applyProtection="1">
      <protection hidden="1"/>
    </xf>
    <xf numFmtId="0" fontId="12" fillId="0" borderId="9" xfId="0" applyFont="1" applyBorder="1" applyProtection="1">
      <protection hidden="1"/>
    </xf>
    <xf numFmtId="0" fontId="13" fillId="0" borderId="10" xfId="0" applyFont="1" applyBorder="1" applyAlignment="1" applyProtection="1">
      <alignment horizontal="center"/>
      <protection hidden="1"/>
    </xf>
    <xf numFmtId="164" fontId="12" fillId="0" borderId="11" xfId="1" applyNumberFormat="1" applyFont="1" applyBorder="1" applyProtection="1">
      <protection hidden="1"/>
    </xf>
    <xf numFmtId="0" fontId="13" fillId="0" borderId="9" xfId="0" applyFont="1" applyBorder="1" applyProtection="1">
      <protection hidden="1"/>
    </xf>
    <xf numFmtId="164" fontId="6" fillId="0" borderId="11" xfId="1" applyNumberFormat="1" applyFont="1" applyFill="1" applyBorder="1" applyProtection="1">
      <protection hidden="1"/>
    </xf>
    <xf numFmtId="0" fontId="0" fillId="0" borderId="13" xfId="0" applyBorder="1" applyProtection="1">
      <protection hidden="1"/>
    </xf>
    <xf numFmtId="0" fontId="6" fillId="0" borderId="13" xfId="0" applyFont="1" applyBorder="1" applyProtection="1"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8" fillId="0" borderId="15" xfId="0" applyFont="1" applyBorder="1" applyProtection="1">
      <protection hidden="1"/>
    </xf>
    <xf numFmtId="164" fontId="4" fillId="0" borderId="13" xfId="1" applyNumberFormat="1" applyFont="1" applyBorder="1" applyProtection="1">
      <protection hidden="1"/>
    </xf>
    <xf numFmtId="0" fontId="0" fillId="0" borderId="16" xfId="0" applyBorder="1" applyProtection="1">
      <protection hidden="1"/>
    </xf>
    <xf numFmtId="0" fontId="4" fillId="0" borderId="17" xfId="0" applyFont="1" applyBorder="1" applyProtection="1">
      <protection hidden="1"/>
    </xf>
    <xf numFmtId="0" fontId="6" fillId="0" borderId="17" xfId="0" applyFont="1" applyBorder="1" applyProtection="1"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4" fillId="0" borderId="19" xfId="0" applyFont="1" applyBorder="1" applyProtection="1">
      <protection hidden="1"/>
    </xf>
    <xf numFmtId="0" fontId="0" fillId="0" borderId="20" xfId="0" applyBorder="1" applyProtection="1">
      <protection hidden="1"/>
    </xf>
    <xf numFmtId="0" fontId="6" fillId="0" borderId="21" xfId="0" applyFont="1" applyBorder="1" applyProtection="1"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23" xfId="0" applyFont="1" applyBorder="1" applyProtection="1">
      <protection hidden="1"/>
    </xf>
    <xf numFmtId="0" fontId="4" fillId="0" borderId="24" xfId="0" applyFont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8" fillId="2" borderId="26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horizontal="left"/>
      <protection hidden="1"/>
    </xf>
    <xf numFmtId="0" fontId="6" fillId="0" borderId="13" xfId="0" applyFont="1" applyBorder="1" applyAlignment="1" applyProtection="1">
      <alignment horizontal="left"/>
      <protection hidden="1"/>
    </xf>
    <xf numFmtId="165" fontId="6" fillId="0" borderId="13" xfId="0" applyNumberFormat="1" applyFont="1" applyBorder="1" applyProtection="1">
      <protection hidden="1"/>
    </xf>
    <xf numFmtId="0" fontId="4" fillId="0" borderId="13" xfId="0" applyFont="1" applyBorder="1" applyProtection="1">
      <protection hidden="1"/>
    </xf>
    <xf numFmtId="164" fontId="4" fillId="0" borderId="17" xfId="1" applyNumberFormat="1" applyFont="1" applyBorder="1" applyProtection="1">
      <protection hidden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</cellXfs>
  <cellStyles count="2">
    <cellStyle name="Euro" xfId="1" xr:uid="{00000000-0005-0000-0000-000000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workbookViewId="0">
      <selection activeCell="G14" sqref="G14"/>
    </sheetView>
  </sheetViews>
  <sheetFormatPr defaultRowHeight="14.4" x14ac:dyDescent="0.3"/>
  <cols>
    <col min="2" max="2" width="56.88671875" customWidth="1"/>
    <col min="7" max="8" width="9.6640625" bestFit="1" customWidth="1"/>
  </cols>
  <sheetData>
    <row r="1" spans="1:8" ht="15.6" x14ac:dyDescent="0.3">
      <c r="A1" s="1"/>
      <c r="B1" s="2" t="s">
        <v>0</v>
      </c>
      <c r="C1" s="3"/>
      <c r="D1" s="3"/>
      <c r="E1" s="4"/>
      <c r="F1" s="3"/>
      <c r="G1" s="3"/>
      <c r="H1" s="5"/>
    </row>
    <row r="2" spans="1:8" ht="16.2" thickBot="1" x14ac:dyDescent="0.35">
      <c r="A2" s="6"/>
      <c r="B2" s="7" t="s">
        <v>1</v>
      </c>
      <c r="C2" s="8"/>
      <c r="D2" s="8"/>
      <c r="E2" s="9"/>
      <c r="F2" s="8"/>
      <c r="G2" s="10" t="s">
        <v>2</v>
      </c>
      <c r="H2" s="11"/>
    </row>
    <row r="3" spans="1:8" x14ac:dyDescent="0.3">
      <c r="A3" s="12"/>
      <c r="B3" s="13"/>
      <c r="C3" s="13"/>
      <c r="D3" s="13"/>
      <c r="E3" s="14"/>
      <c r="F3" s="15"/>
      <c r="G3" s="16"/>
      <c r="H3" s="17"/>
    </row>
    <row r="4" spans="1:8" ht="48.6" x14ac:dyDescent="0.3">
      <c r="A4" s="18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20" t="s">
        <v>8</v>
      </c>
      <c r="G4" s="19" t="s">
        <v>9</v>
      </c>
      <c r="H4" s="19" t="s">
        <v>10</v>
      </c>
    </row>
    <row r="5" spans="1:8" x14ac:dyDescent="0.3">
      <c r="A5" s="21">
        <v>1</v>
      </c>
      <c r="B5" s="22" t="s">
        <v>11</v>
      </c>
      <c r="C5" s="23"/>
      <c r="D5" s="23"/>
      <c r="E5" s="24"/>
      <c r="F5" s="23"/>
      <c r="G5" s="25"/>
      <c r="H5" s="26">
        <f>SUM(G6:G7)</f>
        <v>0</v>
      </c>
    </row>
    <row r="6" spans="1:8" x14ac:dyDescent="0.3">
      <c r="A6" s="27" t="s">
        <v>12</v>
      </c>
      <c r="B6" s="23" t="s">
        <v>13</v>
      </c>
      <c r="C6" s="23" t="s">
        <v>14</v>
      </c>
      <c r="D6" s="23">
        <v>1</v>
      </c>
      <c r="E6" s="24" t="s">
        <v>15</v>
      </c>
      <c r="F6" s="28"/>
      <c r="G6" s="29">
        <f>D6*F6</f>
        <v>0</v>
      </c>
      <c r="H6" s="26"/>
    </row>
    <row r="7" spans="1:8" x14ac:dyDescent="0.3">
      <c r="A7" s="27" t="s">
        <v>16</v>
      </c>
      <c r="B7" s="23" t="s">
        <v>17</v>
      </c>
      <c r="C7" s="23" t="s">
        <v>14</v>
      </c>
      <c r="D7" s="23">
        <v>1</v>
      </c>
      <c r="E7" s="24" t="s">
        <v>15</v>
      </c>
      <c r="F7" s="28"/>
      <c r="G7" s="29">
        <f>D7*F7</f>
        <v>0</v>
      </c>
      <c r="H7" s="26"/>
    </row>
    <row r="8" spans="1:8" x14ac:dyDescent="0.3">
      <c r="A8" s="27"/>
      <c r="B8" s="23"/>
      <c r="C8" s="23"/>
      <c r="D8" s="23"/>
      <c r="E8" s="24"/>
      <c r="F8" s="30"/>
      <c r="G8" s="29"/>
      <c r="H8" s="26"/>
    </row>
    <row r="9" spans="1:8" x14ac:dyDescent="0.3">
      <c r="A9" s="21">
        <v>2</v>
      </c>
      <c r="B9" s="22" t="s">
        <v>18</v>
      </c>
      <c r="C9" s="23"/>
      <c r="D9" s="23"/>
      <c r="E9" s="24"/>
      <c r="F9" s="31"/>
      <c r="G9" s="25"/>
      <c r="H9" s="26">
        <f>SUM(G10)</f>
        <v>0</v>
      </c>
    </row>
    <row r="10" spans="1:8" x14ac:dyDescent="0.3">
      <c r="A10" s="27" t="s">
        <v>19</v>
      </c>
      <c r="B10" s="23" t="s">
        <v>20</v>
      </c>
      <c r="C10" s="23" t="s">
        <v>14</v>
      </c>
      <c r="D10" s="23">
        <v>1</v>
      </c>
      <c r="E10" s="24" t="s">
        <v>15</v>
      </c>
      <c r="F10" s="28"/>
      <c r="G10" s="29">
        <f>D10*F10</f>
        <v>0</v>
      </c>
      <c r="H10" s="22"/>
    </row>
    <row r="11" spans="1:8" x14ac:dyDescent="0.3">
      <c r="A11" s="27"/>
      <c r="B11" s="23"/>
      <c r="C11" s="23"/>
      <c r="D11" s="23"/>
      <c r="E11" s="32"/>
      <c r="F11" s="33"/>
      <c r="G11" s="25"/>
      <c r="H11" s="22"/>
    </row>
    <row r="12" spans="1:8" x14ac:dyDescent="0.3">
      <c r="A12" s="21">
        <v>3</v>
      </c>
      <c r="B12" s="22" t="s">
        <v>21</v>
      </c>
      <c r="C12" s="34"/>
      <c r="D12" s="22"/>
      <c r="E12" s="24"/>
      <c r="F12" s="33"/>
      <c r="G12" s="35"/>
      <c r="H12" s="26">
        <f>SUM(G13:G16)</f>
        <v>0</v>
      </c>
    </row>
    <row r="13" spans="1:8" x14ac:dyDescent="0.3">
      <c r="A13" s="27" t="s">
        <v>22</v>
      </c>
      <c r="B13" s="23" t="s">
        <v>23</v>
      </c>
      <c r="C13" s="36" t="s">
        <v>24</v>
      </c>
      <c r="D13" s="37"/>
      <c r="E13" s="24" t="s">
        <v>25</v>
      </c>
      <c r="F13" s="28"/>
      <c r="G13" s="29">
        <f>F13*D13</f>
        <v>0</v>
      </c>
      <c r="H13" s="26"/>
    </row>
    <row r="14" spans="1:8" x14ac:dyDescent="0.3">
      <c r="A14" s="27" t="s">
        <v>26</v>
      </c>
      <c r="B14" s="23" t="s">
        <v>27</v>
      </c>
      <c r="C14" s="36" t="s">
        <v>28</v>
      </c>
      <c r="D14" s="38">
        <v>72850</v>
      </c>
      <c r="E14" s="24" t="s">
        <v>25</v>
      </c>
      <c r="F14" s="28"/>
      <c r="G14" s="29">
        <f>F14*D14</f>
        <v>0</v>
      </c>
      <c r="H14" s="22"/>
    </row>
    <row r="15" spans="1:8" x14ac:dyDescent="0.3">
      <c r="A15" s="27" t="s">
        <v>29</v>
      </c>
      <c r="B15" s="23" t="s">
        <v>30</v>
      </c>
      <c r="C15" s="36" t="s">
        <v>28</v>
      </c>
      <c r="D15" s="38">
        <v>10000</v>
      </c>
      <c r="E15" s="24" t="s">
        <v>25</v>
      </c>
      <c r="F15" s="28"/>
      <c r="G15" s="29">
        <f>D15*F15</f>
        <v>0</v>
      </c>
      <c r="H15" s="22"/>
    </row>
    <row r="16" spans="1:8" x14ac:dyDescent="0.3">
      <c r="A16" s="27" t="s">
        <v>31</v>
      </c>
      <c r="B16" s="23" t="s">
        <v>32</v>
      </c>
      <c r="C16" s="23" t="s">
        <v>14</v>
      </c>
      <c r="D16" s="38">
        <v>1</v>
      </c>
      <c r="E16" s="24" t="s">
        <v>15</v>
      </c>
      <c r="F16" s="28"/>
      <c r="G16" s="29">
        <f>D16*F16</f>
        <v>0</v>
      </c>
      <c r="H16" s="22"/>
    </row>
    <row r="17" spans="1:8" x14ac:dyDescent="0.3">
      <c r="A17" s="27"/>
      <c r="B17" s="23"/>
      <c r="C17" s="23"/>
      <c r="D17" s="23"/>
      <c r="E17" s="24"/>
      <c r="F17" s="33"/>
      <c r="G17" s="29"/>
      <c r="H17" s="22"/>
    </row>
    <row r="18" spans="1:8" x14ac:dyDescent="0.3">
      <c r="A18" s="21">
        <v>4</v>
      </c>
      <c r="B18" s="22" t="s">
        <v>33</v>
      </c>
      <c r="C18" s="23"/>
      <c r="D18" s="23"/>
      <c r="E18" s="24"/>
      <c r="F18" s="33"/>
      <c r="G18" s="29"/>
      <c r="H18" s="26">
        <f>SUM(G19:G21)</f>
        <v>0</v>
      </c>
    </row>
    <row r="19" spans="1:8" x14ac:dyDescent="0.3">
      <c r="A19" s="27">
        <v>4.0999999999999996</v>
      </c>
      <c r="B19" s="23" t="s">
        <v>34</v>
      </c>
      <c r="C19" s="23" t="s">
        <v>14</v>
      </c>
      <c r="D19" s="23">
        <v>1</v>
      </c>
      <c r="E19" s="24" t="s">
        <v>15</v>
      </c>
      <c r="F19" s="28"/>
      <c r="G19" s="29">
        <f>D19*F19</f>
        <v>0</v>
      </c>
      <c r="H19" s="22"/>
    </row>
    <row r="20" spans="1:8" x14ac:dyDescent="0.3">
      <c r="A20" s="27" t="s">
        <v>35</v>
      </c>
      <c r="B20" s="23" t="s">
        <v>36</v>
      </c>
      <c r="C20" s="23" t="s">
        <v>14</v>
      </c>
      <c r="D20" s="23">
        <v>5657</v>
      </c>
      <c r="E20" s="24" t="s">
        <v>25</v>
      </c>
      <c r="F20" s="28"/>
      <c r="G20" s="29">
        <f>D20*F20</f>
        <v>0</v>
      </c>
      <c r="H20" s="22"/>
    </row>
    <row r="21" spans="1:8" x14ac:dyDescent="0.3">
      <c r="A21" s="27" t="s">
        <v>37</v>
      </c>
      <c r="B21" s="23" t="s">
        <v>38</v>
      </c>
      <c r="C21" s="23" t="s">
        <v>14</v>
      </c>
      <c r="D21" s="23">
        <v>1</v>
      </c>
      <c r="E21" s="24" t="s">
        <v>15</v>
      </c>
      <c r="F21" s="28"/>
      <c r="G21" s="29">
        <f>D21*F21</f>
        <v>0</v>
      </c>
      <c r="H21" s="22"/>
    </row>
    <row r="22" spans="1:8" x14ac:dyDescent="0.3">
      <c r="A22" s="27"/>
      <c r="B22" s="23"/>
      <c r="C22" s="36"/>
      <c r="D22" s="23"/>
      <c r="E22" s="24"/>
      <c r="F22" s="33"/>
      <c r="G22" s="29"/>
      <c r="H22" s="22"/>
    </row>
    <row r="23" spans="1:8" x14ac:dyDescent="0.3">
      <c r="A23" s="21">
        <v>6</v>
      </c>
      <c r="B23" s="22" t="s">
        <v>39</v>
      </c>
      <c r="C23" s="23"/>
      <c r="D23" s="23"/>
      <c r="E23" s="32"/>
      <c r="F23" s="33"/>
      <c r="G23" s="29"/>
      <c r="H23" s="26"/>
    </row>
    <row r="24" spans="1:8" x14ac:dyDescent="0.3">
      <c r="A24" s="27"/>
      <c r="B24" s="22"/>
      <c r="C24" s="23"/>
      <c r="D24" s="23"/>
      <c r="E24" s="32"/>
      <c r="F24" s="33"/>
      <c r="G24" s="29"/>
      <c r="H24" s="26"/>
    </row>
    <row r="25" spans="1:8" x14ac:dyDescent="0.3">
      <c r="A25" s="39" t="s">
        <v>40</v>
      </c>
      <c r="B25" s="40" t="s">
        <v>41</v>
      </c>
      <c r="C25" s="23"/>
      <c r="D25" s="23"/>
      <c r="E25" s="32"/>
      <c r="F25" s="33"/>
      <c r="G25" s="25"/>
      <c r="H25" s="26">
        <f>SUM(G26:G27)</f>
        <v>0</v>
      </c>
    </row>
    <row r="26" spans="1:8" x14ac:dyDescent="0.3">
      <c r="A26" s="27" t="s">
        <v>42</v>
      </c>
      <c r="B26" s="23" t="s">
        <v>43</v>
      </c>
      <c r="C26" s="23" t="s">
        <v>14</v>
      </c>
      <c r="D26" s="23">
        <v>4725</v>
      </c>
      <c r="E26" s="24" t="s">
        <v>25</v>
      </c>
      <c r="F26" s="28"/>
      <c r="G26" s="29">
        <f>D26*F26</f>
        <v>0</v>
      </c>
      <c r="H26" s="22"/>
    </row>
    <row r="27" spans="1:8" x14ac:dyDescent="0.3">
      <c r="A27" s="27" t="s">
        <v>44</v>
      </c>
      <c r="B27" s="23" t="s">
        <v>45</v>
      </c>
      <c r="C27" s="23" t="s">
        <v>14</v>
      </c>
      <c r="D27" s="23">
        <v>1</v>
      </c>
      <c r="E27" s="24" t="s">
        <v>15</v>
      </c>
      <c r="F27" s="28"/>
      <c r="G27" s="29">
        <f>D27*F27</f>
        <v>0</v>
      </c>
      <c r="H27" s="22"/>
    </row>
    <row r="28" spans="1:8" x14ac:dyDescent="0.3">
      <c r="A28" s="27"/>
      <c r="B28" s="23"/>
      <c r="C28" s="23"/>
      <c r="D28" s="23"/>
      <c r="E28" s="32"/>
      <c r="F28" s="33"/>
      <c r="G28" s="41"/>
      <c r="H28" s="22"/>
    </row>
    <row r="29" spans="1:8" x14ac:dyDescent="0.3">
      <c r="A29" s="39" t="s">
        <v>46</v>
      </c>
      <c r="B29" s="40" t="s">
        <v>47</v>
      </c>
      <c r="C29" s="23"/>
      <c r="D29" s="23"/>
      <c r="E29" s="32"/>
      <c r="F29" s="33"/>
      <c r="G29" s="25"/>
      <c r="H29" s="42">
        <f>SUM(G30:G32)</f>
        <v>0</v>
      </c>
    </row>
    <row r="30" spans="1:8" x14ac:dyDescent="0.3">
      <c r="A30" s="27" t="s">
        <v>48</v>
      </c>
      <c r="B30" s="23" t="s">
        <v>49</v>
      </c>
      <c r="C30" s="23" t="s">
        <v>14</v>
      </c>
      <c r="D30" s="23">
        <v>45</v>
      </c>
      <c r="E30" s="24" t="s">
        <v>25</v>
      </c>
      <c r="F30" s="28"/>
      <c r="G30" s="29">
        <f>D30*F30</f>
        <v>0</v>
      </c>
      <c r="H30" s="22"/>
    </row>
    <row r="31" spans="1:8" x14ac:dyDescent="0.3">
      <c r="A31" s="27" t="s">
        <v>50</v>
      </c>
      <c r="B31" s="23" t="s">
        <v>51</v>
      </c>
      <c r="C31" s="23" t="s">
        <v>14</v>
      </c>
      <c r="D31" s="23">
        <v>5</v>
      </c>
      <c r="E31" s="24" t="s">
        <v>25</v>
      </c>
      <c r="F31" s="28"/>
      <c r="G31" s="29">
        <f>D31*F31</f>
        <v>0</v>
      </c>
      <c r="H31" s="22"/>
    </row>
    <row r="32" spans="1:8" x14ac:dyDescent="0.3">
      <c r="A32" s="27" t="s">
        <v>52</v>
      </c>
      <c r="B32" s="23" t="s">
        <v>53</v>
      </c>
      <c r="C32" s="23" t="s">
        <v>14</v>
      </c>
      <c r="D32" s="23">
        <v>1</v>
      </c>
      <c r="E32" s="24" t="s">
        <v>15</v>
      </c>
      <c r="F32" s="28"/>
      <c r="G32" s="29">
        <f>D32*F32</f>
        <v>0</v>
      </c>
      <c r="H32" s="22"/>
    </row>
    <row r="33" spans="1:8" x14ac:dyDescent="0.3">
      <c r="A33" s="27"/>
      <c r="B33" s="23"/>
      <c r="C33" s="23"/>
      <c r="D33" s="23"/>
      <c r="E33" s="24"/>
      <c r="F33" s="33"/>
      <c r="G33" s="41"/>
      <c r="H33" s="22"/>
    </row>
    <row r="34" spans="1:8" x14ac:dyDescent="0.3">
      <c r="A34" s="39" t="s">
        <v>54</v>
      </c>
      <c r="B34" s="43" t="s">
        <v>55</v>
      </c>
      <c r="C34" s="44"/>
      <c r="D34" s="45"/>
      <c r="E34" s="46"/>
      <c r="F34" s="47"/>
      <c r="G34" s="48"/>
      <c r="H34" s="49">
        <f>SUM(G35:G36)</f>
        <v>0</v>
      </c>
    </row>
    <row r="35" spans="1:8" x14ac:dyDescent="0.3">
      <c r="A35" s="27" t="s">
        <v>56</v>
      </c>
      <c r="B35" s="45" t="s">
        <v>57</v>
      </c>
      <c r="C35" s="44" t="s">
        <v>14</v>
      </c>
      <c r="D35" s="23">
        <v>150</v>
      </c>
      <c r="E35" s="50" t="s">
        <v>25</v>
      </c>
      <c r="F35" s="28"/>
      <c r="G35" s="51">
        <f>D35*F35</f>
        <v>0</v>
      </c>
      <c r="H35" s="52"/>
    </row>
    <row r="36" spans="1:8" x14ac:dyDescent="0.3">
      <c r="A36" s="27" t="s">
        <v>58</v>
      </c>
      <c r="B36" s="45" t="s">
        <v>59</v>
      </c>
      <c r="C36" s="44" t="s">
        <v>14</v>
      </c>
      <c r="D36" s="45">
        <v>1</v>
      </c>
      <c r="E36" s="50" t="s">
        <v>15</v>
      </c>
      <c r="F36" s="28"/>
      <c r="G36" s="51">
        <f>D36*F36</f>
        <v>0</v>
      </c>
      <c r="H36" s="52"/>
    </row>
    <row r="37" spans="1:8" x14ac:dyDescent="0.3">
      <c r="A37" s="27"/>
      <c r="B37" s="23"/>
      <c r="C37" s="36"/>
      <c r="D37" s="23"/>
      <c r="E37" s="24"/>
      <c r="F37" s="33"/>
      <c r="G37" s="53"/>
      <c r="H37" s="22"/>
    </row>
    <row r="38" spans="1:8" x14ac:dyDescent="0.3">
      <c r="A38" s="39" t="s">
        <v>60</v>
      </c>
      <c r="B38" s="40" t="s">
        <v>61</v>
      </c>
      <c r="C38" s="23"/>
      <c r="D38" s="23"/>
      <c r="E38" s="32"/>
      <c r="F38" s="33"/>
      <c r="G38" s="25"/>
      <c r="H38" s="26">
        <f>SUM(G39:G41)</f>
        <v>0</v>
      </c>
    </row>
    <row r="39" spans="1:8" x14ac:dyDescent="0.3">
      <c r="A39" s="27" t="s">
        <v>62</v>
      </c>
      <c r="B39" s="23" t="s">
        <v>63</v>
      </c>
      <c r="C39" s="23" t="s">
        <v>14</v>
      </c>
      <c r="D39" s="23">
        <v>600</v>
      </c>
      <c r="E39" s="24" t="s">
        <v>25</v>
      </c>
      <c r="F39" s="28"/>
      <c r="G39" s="29">
        <f>D39*F39</f>
        <v>0</v>
      </c>
      <c r="H39" s="22"/>
    </row>
    <row r="40" spans="1:8" x14ac:dyDescent="0.3">
      <c r="A40" s="27" t="s">
        <v>64</v>
      </c>
      <c r="B40" s="23" t="s">
        <v>65</v>
      </c>
      <c r="C40" s="23" t="s">
        <v>14</v>
      </c>
      <c r="D40" s="23">
        <v>1</v>
      </c>
      <c r="E40" s="24" t="s">
        <v>25</v>
      </c>
      <c r="F40" s="28"/>
      <c r="G40" s="29">
        <f>D40*F40</f>
        <v>0</v>
      </c>
      <c r="H40" s="22"/>
    </row>
    <row r="41" spans="1:8" x14ac:dyDescent="0.3">
      <c r="A41" s="27" t="s">
        <v>66</v>
      </c>
      <c r="B41" s="23" t="s">
        <v>67</v>
      </c>
      <c r="C41" s="23" t="s">
        <v>14</v>
      </c>
      <c r="D41" s="23">
        <v>1</v>
      </c>
      <c r="E41" s="24" t="s">
        <v>15</v>
      </c>
      <c r="F41" s="28"/>
      <c r="G41" s="29">
        <f>D41*F41</f>
        <v>0</v>
      </c>
      <c r="H41" s="22"/>
    </row>
    <row r="42" spans="1:8" x14ac:dyDescent="0.3">
      <c r="A42" s="27"/>
      <c r="B42" s="23"/>
      <c r="C42" s="23"/>
      <c r="D42" s="23"/>
      <c r="E42" s="24"/>
      <c r="F42" s="29"/>
      <c r="G42" s="29"/>
      <c r="H42" s="22"/>
    </row>
    <row r="43" spans="1:8" x14ac:dyDescent="0.3">
      <c r="A43" s="39" t="s">
        <v>68</v>
      </c>
      <c r="B43" s="40" t="s">
        <v>69</v>
      </c>
      <c r="C43" s="23"/>
      <c r="D43" s="23"/>
      <c r="E43" s="32"/>
      <c r="F43" s="33"/>
      <c r="G43" s="25"/>
      <c r="H43" s="42">
        <f>SUM(G44:G45)</f>
        <v>0</v>
      </c>
    </row>
    <row r="44" spans="1:8" x14ac:dyDescent="0.3">
      <c r="A44" s="27" t="s">
        <v>70</v>
      </c>
      <c r="B44" s="23" t="s">
        <v>71</v>
      </c>
      <c r="C44" s="23" t="s">
        <v>14</v>
      </c>
      <c r="D44" s="23">
        <v>110</v>
      </c>
      <c r="E44" s="24" t="s">
        <v>25</v>
      </c>
      <c r="F44" s="28"/>
      <c r="G44" s="29">
        <f>D44*F44</f>
        <v>0</v>
      </c>
      <c r="H44" s="22"/>
    </row>
    <row r="45" spans="1:8" x14ac:dyDescent="0.3">
      <c r="A45" s="27" t="s">
        <v>72</v>
      </c>
      <c r="B45" s="23" t="s">
        <v>73</v>
      </c>
      <c r="C45" s="23" t="s">
        <v>14</v>
      </c>
      <c r="D45" s="23">
        <v>1</v>
      </c>
      <c r="E45" s="24" t="s">
        <v>15</v>
      </c>
      <c r="F45" s="28"/>
      <c r="G45" s="29">
        <f>D45*F45</f>
        <v>0</v>
      </c>
      <c r="H45" s="22"/>
    </row>
    <row r="46" spans="1:8" x14ac:dyDescent="0.3">
      <c r="A46" s="27"/>
      <c r="B46" s="23"/>
      <c r="C46" s="23"/>
      <c r="D46" s="23"/>
      <c r="E46" s="24"/>
      <c r="F46" s="29"/>
      <c r="G46" s="29"/>
      <c r="H46" s="22"/>
    </row>
    <row r="47" spans="1:8" x14ac:dyDescent="0.3">
      <c r="A47" s="39" t="s">
        <v>74</v>
      </c>
      <c r="B47" s="40" t="s">
        <v>75</v>
      </c>
      <c r="C47" s="23"/>
      <c r="D47" s="23"/>
      <c r="E47" s="32"/>
      <c r="F47" s="33"/>
      <c r="G47" s="41"/>
      <c r="H47" s="26">
        <f>SUM(G48:G49)</f>
        <v>0</v>
      </c>
    </row>
    <row r="48" spans="1:8" x14ac:dyDescent="0.3">
      <c r="A48" s="27" t="s">
        <v>76</v>
      </c>
      <c r="B48" s="23" t="s">
        <v>77</v>
      </c>
      <c r="C48" s="23" t="s">
        <v>14</v>
      </c>
      <c r="D48" s="23">
        <v>2</v>
      </c>
      <c r="E48" s="24" t="s">
        <v>25</v>
      </c>
      <c r="F48" s="28"/>
      <c r="G48" s="29">
        <f>D48*F48</f>
        <v>0</v>
      </c>
      <c r="H48" s="22"/>
    </row>
    <row r="49" spans="1:8" x14ac:dyDescent="0.3">
      <c r="A49" s="27" t="s">
        <v>78</v>
      </c>
      <c r="B49" s="23" t="s">
        <v>79</v>
      </c>
      <c r="C49" s="23" t="s">
        <v>14</v>
      </c>
      <c r="D49" s="23">
        <v>1</v>
      </c>
      <c r="E49" s="24" t="s">
        <v>15</v>
      </c>
      <c r="F49" s="28"/>
      <c r="G49" s="29">
        <f>D49*F49</f>
        <v>0</v>
      </c>
      <c r="H49" s="22"/>
    </row>
    <row r="50" spans="1:8" x14ac:dyDescent="0.3">
      <c r="A50" s="27"/>
      <c r="B50" s="23"/>
      <c r="C50" s="23"/>
      <c r="D50" s="23"/>
      <c r="E50" s="24"/>
      <c r="F50" s="24"/>
      <c r="G50" s="29"/>
      <c r="H50" s="22"/>
    </row>
    <row r="51" spans="1:8" x14ac:dyDescent="0.3">
      <c r="A51" s="39" t="s">
        <v>80</v>
      </c>
      <c r="B51" s="40" t="s">
        <v>81</v>
      </c>
      <c r="C51" s="23"/>
      <c r="D51" s="23"/>
      <c r="E51" s="32"/>
      <c r="F51" s="33"/>
      <c r="G51" s="41"/>
      <c r="H51" s="26">
        <f>SUM(G52:G56)</f>
        <v>0</v>
      </c>
    </row>
    <row r="52" spans="1:8" x14ac:dyDescent="0.3">
      <c r="A52" s="27" t="s">
        <v>82</v>
      </c>
      <c r="B52" s="23" t="s">
        <v>83</v>
      </c>
      <c r="C52" s="23" t="s">
        <v>14</v>
      </c>
      <c r="D52" s="23">
        <v>700</v>
      </c>
      <c r="E52" s="24" t="s">
        <v>25</v>
      </c>
      <c r="F52" s="28"/>
      <c r="G52" s="29">
        <f>D52*F52</f>
        <v>0</v>
      </c>
      <c r="H52" s="22"/>
    </row>
    <row r="53" spans="1:8" x14ac:dyDescent="0.3">
      <c r="A53" s="27" t="s">
        <v>84</v>
      </c>
      <c r="B53" s="23" t="s">
        <v>85</v>
      </c>
      <c r="C53" s="23" t="s">
        <v>14</v>
      </c>
      <c r="D53" s="23">
        <v>230</v>
      </c>
      <c r="E53" s="24" t="s">
        <v>25</v>
      </c>
      <c r="F53" s="28"/>
      <c r="G53" s="29">
        <f>D53*F53</f>
        <v>0</v>
      </c>
      <c r="H53" s="22"/>
    </row>
    <row r="54" spans="1:8" x14ac:dyDescent="0.3">
      <c r="A54" s="27" t="s">
        <v>86</v>
      </c>
      <c r="B54" s="23" t="s">
        <v>87</v>
      </c>
      <c r="C54" s="23" t="s">
        <v>14</v>
      </c>
      <c r="D54" s="23">
        <v>25</v>
      </c>
      <c r="E54" s="24" t="s">
        <v>25</v>
      </c>
      <c r="F54" s="28"/>
      <c r="G54" s="29">
        <f>D54*F54</f>
        <v>0</v>
      </c>
      <c r="H54" s="22"/>
    </row>
    <row r="55" spans="1:8" x14ac:dyDescent="0.3">
      <c r="A55" s="27" t="s">
        <v>88</v>
      </c>
      <c r="B55" s="23" t="s">
        <v>89</v>
      </c>
      <c r="C55" s="23" t="s">
        <v>14</v>
      </c>
      <c r="D55" s="23">
        <v>1</v>
      </c>
      <c r="E55" s="24" t="s">
        <v>25</v>
      </c>
      <c r="F55" s="28"/>
      <c r="G55" s="29">
        <f>D55*F55</f>
        <v>0</v>
      </c>
      <c r="H55" s="22"/>
    </row>
    <row r="56" spans="1:8" x14ac:dyDescent="0.3">
      <c r="A56" s="27" t="s">
        <v>90</v>
      </c>
      <c r="B56" s="23" t="s">
        <v>91</v>
      </c>
      <c r="C56" s="23" t="s">
        <v>14</v>
      </c>
      <c r="D56" s="23">
        <v>1</v>
      </c>
      <c r="E56" s="24" t="s">
        <v>15</v>
      </c>
      <c r="F56" s="28"/>
      <c r="G56" s="29">
        <f>D56*F56</f>
        <v>0</v>
      </c>
      <c r="H56" s="22"/>
    </row>
    <row r="57" spans="1:8" x14ac:dyDescent="0.3">
      <c r="A57" s="27"/>
      <c r="B57" s="23"/>
      <c r="C57" s="23"/>
      <c r="D57" s="23"/>
      <c r="E57" s="32"/>
      <c r="F57" s="33"/>
      <c r="G57" s="41"/>
      <c r="H57" s="54"/>
    </row>
    <row r="58" spans="1:8" x14ac:dyDescent="0.3">
      <c r="A58" s="39" t="s">
        <v>92</v>
      </c>
      <c r="B58" s="40" t="s">
        <v>93</v>
      </c>
      <c r="C58" s="23"/>
      <c r="D58" s="23"/>
      <c r="E58" s="24"/>
      <c r="F58" s="33"/>
      <c r="G58" s="29"/>
      <c r="H58" s="26">
        <f>SUM(G59:G61)</f>
        <v>0</v>
      </c>
    </row>
    <row r="59" spans="1:8" x14ac:dyDescent="0.3">
      <c r="A59" s="27" t="s">
        <v>94</v>
      </c>
      <c r="B59" s="23" t="s">
        <v>95</v>
      </c>
      <c r="C59" s="23" t="s">
        <v>14</v>
      </c>
      <c r="D59" s="23">
        <v>20</v>
      </c>
      <c r="E59" s="24" t="s">
        <v>25</v>
      </c>
      <c r="F59" s="28"/>
      <c r="G59" s="29">
        <f>D59*F59</f>
        <v>0</v>
      </c>
      <c r="H59" s="22"/>
    </row>
    <row r="60" spans="1:8" x14ac:dyDescent="0.3">
      <c r="A60" s="27" t="s">
        <v>96</v>
      </c>
      <c r="B60" s="23" t="s">
        <v>97</v>
      </c>
      <c r="C60" s="23" t="s">
        <v>14</v>
      </c>
      <c r="D60" s="23">
        <v>10</v>
      </c>
      <c r="E60" s="24" t="s">
        <v>25</v>
      </c>
      <c r="F60" s="28"/>
      <c r="G60" s="29">
        <f>D60*F60</f>
        <v>0</v>
      </c>
      <c r="H60" s="22"/>
    </row>
    <row r="61" spans="1:8" x14ac:dyDescent="0.3">
      <c r="A61" s="27" t="s">
        <v>98</v>
      </c>
      <c r="B61" s="23" t="s">
        <v>99</v>
      </c>
      <c r="C61" s="23" t="s">
        <v>14</v>
      </c>
      <c r="D61" s="23">
        <v>1</v>
      </c>
      <c r="E61" s="24" t="s">
        <v>15</v>
      </c>
      <c r="F61" s="28"/>
      <c r="G61" s="29">
        <f>D61*F61</f>
        <v>0</v>
      </c>
      <c r="H61" s="22"/>
    </row>
    <row r="62" spans="1:8" x14ac:dyDescent="0.3">
      <c r="A62" s="27"/>
      <c r="B62" s="23"/>
      <c r="C62" s="23"/>
      <c r="D62" s="23"/>
      <c r="E62" s="32"/>
      <c r="F62" s="33"/>
      <c r="G62" s="41"/>
      <c r="H62" s="22"/>
    </row>
    <row r="63" spans="1:8" x14ac:dyDescent="0.3">
      <c r="A63" s="39" t="s">
        <v>100</v>
      </c>
      <c r="B63" s="40" t="s">
        <v>101</v>
      </c>
      <c r="C63" s="23"/>
      <c r="D63" s="23"/>
      <c r="E63" s="32"/>
      <c r="F63" s="33"/>
      <c r="G63" s="25"/>
      <c r="H63" s="42">
        <f>SUM(G64:G65)</f>
        <v>0</v>
      </c>
    </row>
    <row r="64" spans="1:8" x14ac:dyDescent="0.3">
      <c r="A64" s="27" t="s">
        <v>102</v>
      </c>
      <c r="B64" s="23" t="s">
        <v>103</v>
      </c>
      <c r="C64" s="36" t="s">
        <v>14</v>
      </c>
      <c r="D64" s="23">
        <v>1</v>
      </c>
      <c r="E64" s="24" t="s">
        <v>15</v>
      </c>
      <c r="F64" s="28"/>
      <c r="G64" s="29">
        <f>D64*F64</f>
        <v>0</v>
      </c>
      <c r="H64" s="22"/>
    </row>
    <row r="65" spans="1:8" x14ac:dyDescent="0.3">
      <c r="A65" s="27" t="s">
        <v>104</v>
      </c>
      <c r="B65" s="23" t="s">
        <v>105</v>
      </c>
      <c r="C65" s="23" t="s">
        <v>14</v>
      </c>
      <c r="D65" s="23">
        <v>1</v>
      </c>
      <c r="E65" s="24" t="s">
        <v>15</v>
      </c>
      <c r="F65" s="28"/>
      <c r="G65" s="29">
        <f>D65*F65</f>
        <v>0</v>
      </c>
      <c r="H65" s="22"/>
    </row>
    <row r="66" spans="1:8" x14ac:dyDescent="0.3">
      <c r="A66" s="27"/>
      <c r="B66" s="23"/>
      <c r="C66" s="36"/>
      <c r="D66" s="23"/>
      <c r="E66" s="24"/>
      <c r="F66" s="33"/>
      <c r="G66" s="53"/>
      <c r="H66" s="22"/>
    </row>
    <row r="67" spans="1:8" x14ac:dyDescent="0.3">
      <c r="A67" s="39" t="s">
        <v>106</v>
      </c>
      <c r="B67" s="40" t="s">
        <v>107</v>
      </c>
      <c r="C67" s="23"/>
      <c r="D67" s="23"/>
      <c r="E67" s="32"/>
      <c r="F67" s="33"/>
      <c r="G67" s="25"/>
      <c r="H67" s="26">
        <f>SUM(G68:G70)</f>
        <v>0</v>
      </c>
    </row>
    <row r="68" spans="1:8" x14ac:dyDescent="0.3">
      <c r="A68" s="27" t="s">
        <v>108</v>
      </c>
      <c r="B68" s="23" t="s">
        <v>109</v>
      </c>
      <c r="C68" s="23" t="s">
        <v>14</v>
      </c>
      <c r="D68" s="23">
        <v>140</v>
      </c>
      <c r="E68" s="24" t="s">
        <v>25</v>
      </c>
      <c r="F68" s="28"/>
      <c r="G68" s="29">
        <f>D68*F68</f>
        <v>0</v>
      </c>
      <c r="H68" s="22"/>
    </row>
    <row r="69" spans="1:8" x14ac:dyDescent="0.3">
      <c r="A69" s="27" t="s">
        <v>110</v>
      </c>
      <c r="B69" s="23" t="s">
        <v>111</v>
      </c>
      <c r="C69" s="23" t="s">
        <v>14</v>
      </c>
      <c r="D69" s="23">
        <v>1</v>
      </c>
      <c r="E69" s="24" t="s">
        <v>25</v>
      </c>
      <c r="F69" s="28"/>
      <c r="G69" s="29">
        <f>D69*F69</f>
        <v>0</v>
      </c>
      <c r="H69" s="22"/>
    </row>
    <row r="70" spans="1:8" x14ac:dyDescent="0.3">
      <c r="A70" s="27" t="s">
        <v>112</v>
      </c>
      <c r="B70" s="23" t="s">
        <v>113</v>
      </c>
      <c r="C70" s="23" t="s">
        <v>14</v>
      </c>
      <c r="D70" s="23">
        <v>5</v>
      </c>
      <c r="E70" s="24" t="s">
        <v>25</v>
      </c>
      <c r="F70" s="28"/>
      <c r="G70" s="29">
        <f>D70*F70</f>
        <v>0</v>
      </c>
      <c r="H70" s="22"/>
    </row>
    <row r="71" spans="1:8" x14ac:dyDescent="0.3">
      <c r="A71" s="27"/>
      <c r="B71" s="23"/>
      <c r="C71" s="23"/>
      <c r="D71" s="23"/>
      <c r="E71" s="24"/>
      <c r="F71" s="28"/>
      <c r="G71" s="29"/>
      <c r="H71" s="22"/>
    </row>
    <row r="72" spans="1:8" x14ac:dyDescent="0.3">
      <c r="A72" s="39" t="s">
        <v>114</v>
      </c>
      <c r="B72" s="40" t="s">
        <v>115</v>
      </c>
      <c r="C72" s="23"/>
      <c r="D72" s="23"/>
      <c r="E72" s="24"/>
      <c r="F72" s="28"/>
      <c r="G72" s="29"/>
      <c r="H72" s="26">
        <f>G73</f>
        <v>0</v>
      </c>
    </row>
    <row r="73" spans="1:8" x14ac:dyDescent="0.3">
      <c r="A73" s="27" t="s">
        <v>116</v>
      </c>
      <c r="B73" s="23" t="s">
        <v>117</v>
      </c>
      <c r="C73" s="23" t="s">
        <v>14</v>
      </c>
      <c r="D73" s="23">
        <v>2</v>
      </c>
      <c r="E73" s="24" t="s">
        <v>25</v>
      </c>
      <c r="F73" s="28"/>
      <c r="G73" s="29">
        <f>D73*F73</f>
        <v>0</v>
      </c>
      <c r="H73" s="22"/>
    </row>
    <row r="74" spans="1:8" x14ac:dyDescent="0.3">
      <c r="A74" s="27"/>
      <c r="B74" s="23"/>
      <c r="C74" s="23"/>
      <c r="D74" s="23"/>
      <c r="E74" s="24"/>
      <c r="F74" s="28"/>
      <c r="G74" s="29"/>
      <c r="H74" s="22"/>
    </row>
    <row r="75" spans="1:8" x14ac:dyDescent="0.3">
      <c r="A75" s="21">
        <v>7</v>
      </c>
      <c r="B75" s="22" t="s">
        <v>118</v>
      </c>
      <c r="C75" s="23"/>
      <c r="D75" s="23"/>
      <c r="E75" s="32"/>
      <c r="F75" s="33"/>
      <c r="G75" s="25"/>
      <c r="H75" s="22"/>
    </row>
    <row r="76" spans="1:8" x14ac:dyDescent="0.3">
      <c r="A76" s="27"/>
      <c r="B76" s="22"/>
      <c r="C76" s="23"/>
      <c r="D76" s="23"/>
      <c r="E76" s="32"/>
      <c r="F76" s="33"/>
      <c r="G76" s="25"/>
      <c r="H76" s="22"/>
    </row>
    <row r="77" spans="1:8" x14ac:dyDescent="0.3">
      <c r="A77" s="39" t="s">
        <v>119</v>
      </c>
      <c r="B77" s="40" t="s">
        <v>120</v>
      </c>
      <c r="C77" s="23"/>
      <c r="D77" s="23"/>
      <c r="E77" s="32"/>
      <c r="F77" s="33"/>
      <c r="G77" s="25"/>
      <c r="H77" s="26">
        <f>SUM(G78:G82)</f>
        <v>0</v>
      </c>
    </row>
    <row r="78" spans="1:8" x14ac:dyDescent="0.3">
      <c r="A78" s="27" t="s">
        <v>121</v>
      </c>
      <c r="B78" s="23" t="s">
        <v>122</v>
      </c>
      <c r="C78" s="36" t="s">
        <v>14</v>
      </c>
      <c r="D78" s="55">
        <v>1</v>
      </c>
      <c r="E78" s="24" t="s">
        <v>15</v>
      </c>
      <c r="F78" s="28"/>
      <c r="G78" s="29">
        <f>D78*F78</f>
        <v>0</v>
      </c>
      <c r="H78" s="22"/>
    </row>
    <row r="79" spans="1:8" x14ac:dyDescent="0.3">
      <c r="A79" s="27" t="s">
        <v>123</v>
      </c>
      <c r="B79" s="23" t="s">
        <v>124</v>
      </c>
      <c r="C79" s="23" t="s">
        <v>14</v>
      </c>
      <c r="D79" s="23">
        <v>1</v>
      </c>
      <c r="E79" s="24" t="s">
        <v>15</v>
      </c>
      <c r="F79" s="28"/>
      <c r="G79" s="29">
        <f>D79*F79</f>
        <v>0</v>
      </c>
      <c r="H79" s="22"/>
    </row>
    <row r="80" spans="1:8" x14ac:dyDescent="0.3">
      <c r="A80" s="27" t="s">
        <v>125</v>
      </c>
      <c r="B80" s="23" t="s">
        <v>126</v>
      </c>
      <c r="C80" s="23" t="s">
        <v>14</v>
      </c>
      <c r="D80" s="23">
        <v>80</v>
      </c>
      <c r="E80" s="24" t="s">
        <v>25</v>
      </c>
      <c r="F80" s="28"/>
      <c r="G80" s="29">
        <f>D80*F80</f>
        <v>0</v>
      </c>
      <c r="H80" s="22"/>
    </row>
    <row r="81" spans="1:8" x14ac:dyDescent="0.3">
      <c r="A81" s="27" t="s">
        <v>127</v>
      </c>
      <c r="B81" s="23" t="s">
        <v>128</v>
      </c>
      <c r="C81" s="23" t="s">
        <v>14</v>
      </c>
      <c r="D81" s="23">
        <v>60</v>
      </c>
      <c r="E81" s="24" t="s">
        <v>25</v>
      </c>
      <c r="F81" s="28"/>
      <c r="G81" s="29">
        <f>D81*F81</f>
        <v>0</v>
      </c>
      <c r="H81" s="22"/>
    </row>
    <row r="82" spans="1:8" x14ac:dyDescent="0.3">
      <c r="A82" s="27" t="s">
        <v>129</v>
      </c>
      <c r="B82" s="23" t="s">
        <v>130</v>
      </c>
      <c r="C82" s="23" t="s">
        <v>14</v>
      </c>
      <c r="D82" s="23">
        <v>1</v>
      </c>
      <c r="E82" s="24" t="s">
        <v>15</v>
      </c>
      <c r="F82" s="28"/>
      <c r="G82" s="29">
        <f>D82*F82</f>
        <v>0</v>
      </c>
      <c r="H82" s="22"/>
    </row>
    <row r="83" spans="1:8" x14ac:dyDescent="0.3">
      <c r="A83" s="27"/>
      <c r="B83" s="56"/>
      <c r="C83" s="56"/>
      <c r="D83" s="56"/>
      <c r="E83" s="57"/>
      <c r="F83" s="33"/>
      <c r="G83" s="58"/>
      <c r="H83" s="59"/>
    </row>
    <row r="84" spans="1:8" x14ac:dyDescent="0.3">
      <c r="A84" s="39" t="s">
        <v>131</v>
      </c>
      <c r="B84" s="40" t="s">
        <v>132</v>
      </c>
      <c r="C84" s="23"/>
      <c r="D84" s="23"/>
      <c r="E84" s="32"/>
      <c r="F84" s="33"/>
      <c r="G84" s="25"/>
      <c r="H84" s="42">
        <f>SUM(G85:G86)</f>
        <v>0</v>
      </c>
    </row>
    <row r="85" spans="1:8" x14ac:dyDescent="0.3">
      <c r="A85" s="27" t="s">
        <v>133</v>
      </c>
      <c r="B85" s="23" t="s">
        <v>134</v>
      </c>
      <c r="C85" s="23" t="s">
        <v>14</v>
      </c>
      <c r="D85" s="23">
        <v>1</v>
      </c>
      <c r="E85" s="24" t="s">
        <v>15</v>
      </c>
      <c r="F85" s="28"/>
      <c r="G85" s="29">
        <f>D85*F85</f>
        <v>0</v>
      </c>
      <c r="H85" s="22"/>
    </row>
    <row r="86" spans="1:8" x14ac:dyDescent="0.3">
      <c r="A86" s="27" t="s">
        <v>135</v>
      </c>
      <c r="B86" s="23" t="s">
        <v>136</v>
      </c>
      <c r="C86" s="23" t="s">
        <v>14</v>
      </c>
      <c r="D86" s="23">
        <v>1</v>
      </c>
      <c r="E86" s="24" t="s">
        <v>15</v>
      </c>
      <c r="F86" s="28"/>
      <c r="G86" s="60">
        <f>D86*F86</f>
        <v>0</v>
      </c>
      <c r="H86" s="22"/>
    </row>
    <row r="87" spans="1:8" x14ac:dyDescent="0.3">
      <c r="A87" s="27"/>
      <c r="B87" s="23"/>
      <c r="C87" s="23"/>
      <c r="D87" s="23"/>
      <c r="E87" s="32"/>
      <c r="F87" s="33"/>
      <c r="G87" s="41"/>
      <c r="H87" s="22"/>
    </row>
    <row r="88" spans="1:8" x14ac:dyDescent="0.3">
      <c r="A88" s="39" t="s">
        <v>137</v>
      </c>
      <c r="B88" s="40" t="s">
        <v>138</v>
      </c>
      <c r="C88" s="23"/>
      <c r="D88" s="23"/>
      <c r="E88" s="32"/>
      <c r="F88" s="33"/>
      <c r="G88" s="25"/>
      <c r="H88" s="42">
        <f>SUM(G89:G91)</f>
        <v>0</v>
      </c>
    </row>
    <row r="89" spans="1:8" x14ac:dyDescent="0.3">
      <c r="A89" s="27" t="s">
        <v>139</v>
      </c>
      <c r="B89" s="23" t="s">
        <v>140</v>
      </c>
      <c r="C89" s="23" t="s">
        <v>14</v>
      </c>
      <c r="D89" s="23">
        <v>1</v>
      </c>
      <c r="E89" s="24" t="s">
        <v>15</v>
      </c>
      <c r="F89" s="28"/>
      <c r="G89" s="29">
        <f>D89*F89</f>
        <v>0</v>
      </c>
      <c r="H89" s="22"/>
    </row>
    <row r="90" spans="1:8" x14ac:dyDescent="0.3">
      <c r="A90" s="27" t="s">
        <v>141</v>
      </c>
      <c r="B90" s="23" t="s">
        <v>142</v>
      </c>
      <c r="C90" s="23" t="s">
        <v>14</v>
      </c>
      <c r="D90" s="23">
        <v>1</v>
      </c>
      <c r="E90" s="24" t="s">
        <v>15</v>
      </c>
      <c r="F90" s="28"/>
      <c r="G90" s="29">
        <f>D90*F90</f>
        <v>0</v>
      </c>
      <c r="H90" s="22"/>
    </row>
    <row r="91" spans="1:8" x14ac:dyDescent="0.3">
      <c r="A91" s="27" t="s">
        <v>143</v>
      </c>
      <c r="B91" s="23" t="s">
        <v>144</v>
      </c>
      <c r="C91" s="23" t="s">
        <v>14</v>
      </c>
      <c r="D91" s="23">
        <v>1</v>
      </c>
      <c r="E91" s="24" t="s">
        <v>15</v>
      </c>
      <c r="F91" s="28"/>
      <c r="G91" s="29">
        <f>D91*F91</f>
        <v>0</v>
      </c>
      <c r="H91" s="22"/>
    </row>
    <row r="92" spans="1:8" x14ac:dyDescent="0.3">
      <c r="A92" s="27"/>
      <c r="B92" s="23"/>
      <c r="C92" s="23"/>
      <c r="D92" s="23"/>
      <c r="E92" s="24"/>
      <c r="F92" s="33"/>
      <c r="G92" s="29"/>
      <c r="H92" s="22"/>
    </row>
    <row r="93" spans="1:8" x14ac:dyDescent="0.3">
      <c r="A93" s="21">
        <v>9</v>
      </c>
      <c r="B93" s="22" t="s">
        <v>145</v>
      </c>
      <c r="C93" s="36"/>
      <c r="D93" s="23"/>
      <c r="E93" s="32"/>
      <c r="F93" s="33"/>
      <c r="H93" s="42">
        <f>SUM(G94:G95)</f>
        <v>10500</v>
      </c>
    </row>
    <row r="94" spans="1:8" x14ac:dyDescent="0.3">
      <c r="A94" s="27" t="s">
        <v>146</v>
      </c>
      <c r="B94" s="23" t="s">
        <v>147</v>
      </c>
      <c r="C94" s="36" t="s">
        <v>148</v>
      </c>
      <c r="D94" s="23">
        <v>1</v>
      </c>
      <c r="E94" s="24" t="s">
        <v>25</v>
      </c>
      <c r="F94" s="33"/>
      <c r="G94" s="29">
        <v>500</v>
      </c>
      <c r="H94" s="22"/>
    </row>
    <row r="95" spans="1:8" x14ac:dyDescent="0.3">
      <c r="A95" s="87" t="s">
        <v>149</v>
      </c>
      <c r="B95" s="62" t="s">
        <v>150</v>
      </c>
      <c r="C95" s="88" t="s">
        <v>148</v>
      </c>
      <c r="D95" s="62">
        <v>1</v>
      </c>
      <c r="E95" s="63"/>
      <c r="F95" s="89"/>
      <c r="G95" s="29">
        <v>10000</v>
      </c>
      <c r="H95" s="90"/>
    </row>
    <row r="96" spans="1:8" ht="15" thickBot="1" x14ac:dyDescent="0.35">
      <c r="A96" s="61"/>
      <c r="B96" s="62"/>
      <c r="C96" s="62"/>
      <c r="D96" s="62"/>
      <c r="E96" s="63"/>
      <c r="F96" s="62"/>
      <c r="G96" s="64"/>
      <c r="H96" s="65"/>
    </row>
    <row r="97" spans="1:8" x14ac:dyDescent="0.3">
      <c r="A97" s="66"/>
      <c r="B97" s="67" t="s">
        <v>151</v>
      </c>
      <c r="C97" s="68"/>
      <c r="D97" s="68"/>
      <c r="E97" s="69"/>
      <c r="F97" s="68"/>
      <c r="G97" s="91">
        <f>SUM(H93,H88,H84,H77,H67,H63,H58,H51,H47,H43,H38,H34,H29,H25,H18,H12,H9,H5,H72)</f>
        <v>10500</v>
      </c>
      <c r="H97" s="70"/>
    </row>
    <row r="98" spans="1:8" ht="15" thickBot="1" x14ac:dyDescent="0.35">
      <c r="A98" s="71"/>
      <c r="B98" s="72"/>
      <c r="C98" s="72"/>
      <c r="D98" s="72"/>
      <c r="E98" s="73"/>
      <c r="F98" s="72"/>
      <c r="G98" s="74"/>
      <c r="H98" s="75"/>
    </row>
    <row r="99" spans="1:8" x14ac:dyDescent="0.3">
      <c r="A99" s="13"/>
      <c r="B99" s="13"/>
      <c r="C99" s="13"/>
      <c r="D99" s="13"/>
      <c r="E99" s="14"/>
      <c r="F99" s="15"/>
      <c r="G99" s="16"/>
      <c r="H99" s="17"/>
    </row>
    <row r="100" spans="1:8" x14ac:dyDescent="0.3">
      <c r="A100" s="13"/>
      <c r="B100" s="76" t="s">
        <v>152</v>
      </c>
      <c r="C100" s="13"/>
      <c r="D100" s="92"/>
      <c r="E100" s="93"/>
      <c r="F100" s="93"/>
      <c r="G100" s="93"/>
      <c r="H100" s="94"/>
    </row>
    <row r="101" spans="1:8" x14ac:dyDescent="0.3">
      <c r="A101" s="13"/>
      <c r="B101" s="76"/>
      <c r="C101" s="13"/>
      <c r="D101" s="13"/>
      <c r="E101" s="14"/>
      <c r="F101" s="13"/>
      <c r="G101" s="16"/>
      <c r="H101" s="17"/>
    </row>
    <row r="102" spans="1:8" x14ac:dyDescent="0.3">
      <c r="A102" s="13"/>
      <c r="B102" s="76" t="s">
        <v>153</v>
      </c>
      <c r="C102" s="13"/>
      <c r="D102" s="95"/>
      <c r="E102" s="96"/>
      <c r="F102" s="96"/>
      <c r="G102" s="96"/>
      <c r="H102" s="97"/>
    </row>
    <row r="103" spans="1:8" x14ac:dyDescent="0.3">
      <c r="A103" s="13"/>
      <c r="B103" s="76"/>
      <c r="C103" s="13"/>
      <c r="D103" s="13"/>
      <c r="E103" s="14"/>
      <c r="F103" s="13"/>
      <c r="G103" s="16"/>
      <c r="H103" s="17"/>
    </row>
    <row r="104" spans="1:8" x14ac:dyDescent="0.3">
      <c r="A104" s="13"/>
      <c r="B104" s="76" t="s">
        <v>154</v>
      </c>
      <c r="C104" s="13"/>
      <c r="D104" s="77"/>
      <c r="E104" s="78"/>
      <c r="F104" s="79"/>
      <c r="G104" s="80"/>
      <c r="H104" s="81"/>
    </row>
    <row r="105" spans="1:8" x14ac:dyDescent="0.3">
      <c r="A105" s="13"/>
      <c r="B105" s="13"/>
      <c r="C105" s="13"/>
      <c r="D105" s="82"/>
      <c r="E105" s="83"/>
      <c r="F105" s="84"/>
      <c r="G105" s="85"/>
      <c r="H105" s="86"/>
    </row>
  </sheetData>
  <protectedRanges>
    <protectedRange sqref="E100:H103" name="Bereik2_1"/>
    <protectedRange sqref="F8 F33:F34 F22:F25 F28:F29 F11 F57:F58 F51 F47 F43 F37:F41 F62:F93" name="Bereik1_1"/>
    <protectedRange sqref="F6:F7" name="Bereik1_1_1"/>
    <protectedRange sqref="F10 F16" name="Bereik1_1_2"/>
    <protectedRange sqref="F30:F32" name="Bereik1_1_8"/>
    <protectedRange sqref="F59:F61 F52:F56 F26:F27 F35:F36 F44:F45 F48:F49 F17:F21 F12:F15 D13:D16" name="Bereik1_1_10"/>
  </protectedRanges>
  <mergeCells count="2">
    <mergeCell ref="D100:H100"/>
    <mergeCell ref="D102:H10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A6F3C98EBFC440A4BFFAD820466924" ma:contentTypeVersion="15" ma:contentTypeDescription="Een nieuw document maken." ma:contentTypeScope="" ma:versionID="bcb39ee184baa5dc35d9c6a14bc7dfde">
  <xsd:schema xmlns:xsd="http://www.w3.org/2001/XMLSchema" xmlns:xs="http://www.w3.org/2001/XMLSchema" xmlns:p="http://schemas.microsoft.com/office/2006/metadata/properties" xmlns:ns2="518a8080-08aa-4c10-a92e-a404d3e4bbeb" xmlns:ns3="30099fb0-5643-43f8-9e06-62e104e00612" targetNamespace="http://schemas.microsoft.com/office/2006/metadata/properties" ma:root="true" ma:fieldsID="e5a8d93a23fdaac3f74ba52fed230825" ns2:_="" ns3:_="">
    <xsd:import namespace="518a8080-08aa-4c10-a92e-a404d3e4bbeb"/>
    <xsd:import namespace="30099fb0-5643-43f8-9e06-62e104e006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a8080-08aa-4c10-a92e-a404d3e4b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5e36107-9fa1-4ac6-b55b-0a16aadbb1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99fb0-5643-43f8-9e06-62e104e006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ddd4ba6-d614-43cb-83e3-e13186229ced}" ma:internalName="TaxCatchAll" ma:showField="CatchAllData" ma:web="30099fb0-5643-43f8-9e06-62e104e006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099fb0-5643-43f8-9e06-62e104e00612" xsi:nil="true"/>
    <lcf76f155ced4ddcb4097134ff3c332f xmlns="518a8080-08aa-4c10-a92e-a404d3e4bb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1352E8-3453-4CEA-8BA4-7FF913D03C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E97BC5-A2C1-45F4-A060-A6C466EBC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a8080-08aa-4c10-a92e-a404d3e4bbeb"/>
    <ds:schemaRef ds:uri="30099fb0-5643-43f8-9e06-62e104e006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10F791-45AF-4A9B-ADE6-20D29F34EC80}">
  <ds:schemaRefs>
    <ds:schemaRef ds:uri="http://schemas.microsoft.com/office/2006/metadata/properties"/>
    <ds:schemaRef ds:uri="http://schemas.microsoft.com/office/infopath/2007/PartnerControls"/>
    <ds:schemaRef ds:uri="30099fb0-5643-43f8-9e06-62e104e00612"/>
    <ds:schemaRef ds:uri="518a8080-08aa-4c10-a92e-a404d3e4bb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Raap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Hielkema</dc:creator>
  <cp:keywords/>
  <dc:description/>
  <cp:lastModifiedBy>Hilde Gels</cp:lastModifiedBy>
  <cp:revision/>
  <dcterms:created xsi:type="dcterms:W3CDTF">2022-10-27T14:02:19Z</dcterms:created>
  <dcterms:modified xsi:type="dcterms:W3CDTF">2025-05-07T13:25:33Z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0x0101005DA6F3C98EBFC440A4BFFAD820466924</vt:lpwstr>
  </property>
  <property fmtid="{D5CDD505-2E9C-101B-9397-08002B2CF9AE}" pid="3" name="MediaServiceImageTags">
    <vt:lpwstr/>
  </property>
</Properties>
</file>