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svma003\sscno_groups$\SSC IUC G1 Aanbesteden\05 Categoriemanagement\CM Uitzendkrachten\OCW en DUO\EA IFA OCW 2025\_7 BD\Definitieve set ter goedkeuring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Historische afname IFAR 2022 P1" sheetId="13" r:id="rId3"/>
  </sheets>
  <definedNames>
    <definedName name="_xlnm._FilterDatabase" localSheetId="0" hidden="1">'ZBO''s'!$A$1:$B$1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G59" i="13" l="1"/>
  <c r="G58" i="13"/>
  <c r="G49" i="13" l="1"/>
  <c r="E19" i="13" l="1"/>
  <c r="F19" i="13"/>
  <c r="G96" i="13"/>
  <c r="G89" i="13"/>
  <c r="G85" i="13"/>
  <c r="G37" i="13"/>
  <c r="G36" i="13"/>
  <c r="G35" i="13"/>
  <c r="G31" i="13" l="1"/>
  <c r="G103" i="13" l="1"/>
  <c r="G102" i="13"/>
  <c r="G101" i="13"/>
  <c r="G100" i="13"/>
  <c r="G99" i="13"/>
  <c r="G98" i="13"/>
  <c r="G64" i="13"/>
  <c r="G63" i="13"/>
  <c r="G62" i="13"/>
  <c r="D19" i="13"/>
  <c r="G43" i="13"/>
  <c r="G25" i="13"/>
  <c r="G13" i="13"/>
  <c r="C19" i="13" l="1"/>
  <c r="G19" i="13" s="1"/>
  <c r="G92" i="13" l="1"/>
  <c r="G93" i="13"/>
  <c r="G94" i="13"/>
  <c r="G95" i="13"/>
  <c r="G91" i="13"/>
  <c r="G86" i="13"/>
  <c r="G87" i="13"/>
  <c r="G88" i="13"/>
  <c r="G84" i="13"/>
  <c r="G48" i="13" l="1"/>
  <c r="G47" i="13"/>
  <c r="G30" i="13"/>
  <c r="G29" i="13"/>
  <c r="F18" i="13" l="1"/>
  <c r="F17" i="13"/>
  <c r="E18" i="13"/>
  <c r="E17" i="13"/>
  <c r="D18" i="13"/>
  <c r="D17" i="13"/>
  <c r="C18" i="13"/>
  <c r="C17" i="13"/>
  <c r="G17" i="13" l="1"/>
  <c r="G18" i="13"/>
  <c r="G56" i="13" l="1"/>
  <c r="G55" i="13"/>
  <c r="G54" i="13"/>
  <c r="G42" i="13"/>
  <c r="G41" i="13"/>
  <c r="G24" i="13"/>
  <c r="G23" i="13"/>
  <c r="G12" i="13"/>
  <c r="G11" i="13"/>
</calcChain>
</file>

<file path=xl/sharedStrings.xml><?xml version="1.0" encoding="utf-8"?>
<sst xmlns="http://schemas.openxmlformats.org/spreadsheetml/2006/main" count="412" uniqueCount="257">
  <si>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</si>
  <si>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</si>
  <si>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</si>
  <si>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</si>
  <si>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</si>
  <si>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</si>
  <si>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</si>
  <si>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</si>
  <si>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</si>
  <si>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</si>
  <si>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</si>
  <si>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</si>
  <si>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</si>
  <si>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</si>
  <si>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</si>
  <si>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</si>
  <si>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</si>
  <si>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</si>
  <si>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</si>
  <si>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</si>
  <si>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</si>
  <si>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</si>
  <si>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</si>
  <si>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</si>
  <si>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</si>
  <si>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</si>
  <si>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</si>
  <si>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</si>
  <si>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</si>
  <si>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</si>
  <si>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</si>
  <si>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</si>
  <si>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</si>
  <si>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</si>
  <si>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</si>
  <si>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</si>
  <si>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</si>
  <si>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</si>
  <si>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</si>
  <si>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</si>
  <si>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</si>
  <si>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</si>
  <si>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</si>
  <si>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</si>
  <si>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</si>
  <si>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</si>
  <si>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</si>
  <si>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</si>
  <si>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</si>
  <si>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</si>
  <si>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</si>
  <si>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</si>
  <si>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</si>
  <si>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</si>
  <si>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</si>
  <si>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</si>
  <si>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</si>
  <si>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</si>
  <si>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</si>
  <si>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</si>
  <si>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</si>
  <si>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</si>
  <si>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</si>
  <si>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</si>
  <si>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</si>
  <si>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</si>
  <si>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</si>
  <si>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</si>
  <si>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</si>
  <si>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</si>
  <si>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</si>
  <si>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</si>
  <si>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</si>
  <si>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</si>
  <si>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</si>
  <si>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</si>
  <si>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</si>
  <si>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</si>
  <si>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</si>
  <si>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</si>
  <si>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</si>
  <si>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</si>
  <si>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</si>
  <si>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</si>
  <si>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</si>
  <si>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</si>
  <si>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</si>
  <si>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</si>
  <si>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</si>
  <si>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</si>
  <si>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</si>
  <si>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</si>
  <si>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</si>
  <si>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</si>
  <si>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</si>
  <si>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</si>
  <si>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</si>
  <si>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</si>
  <si>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</si>
  <si>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</si>
  <si>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</si>
  <si>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</si>
  <si>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</si>
  <si>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</si>
  <si>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</si>
  <si>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</si>
  <si>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</si>
  <si>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</si>
  <si>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</si>
  <si>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</si>
  <si>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</si>
  <si>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</si>
  <si>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</si>
  <si>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</si>
  <si>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</si>
  <si>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</si>
  <si>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</si>
  <si>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</si>
  <si>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</si>
  <si>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</si>
  <si>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</si>
  <si>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</si>
  <si>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</si>
  <si>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</si>
  <si>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</si>
  <si>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</si>
  <si>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</si>
  <si>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</si>
  <si>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</si>
  <si>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</si>
  <si>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</si>
  <si>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</si>
  <si>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</si>
  <si>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</si>
  <si>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</si>
  <si>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</si>
  <si>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</si>
  <si>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</si>
  <si>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</si>
  <si>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</si>
  <si>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</si>
  <si>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</si>
  <si>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</si>
  <si>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</si>
  <si>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</si>
  <si>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</si>
  <si>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</si>
  <si>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</si>
  <si>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</si>
  <si>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</si>
  <si>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</si>
  <si>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</si>
  <si>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</si>
  <si>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</si>
  <si>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</si>
  <si>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</si>
  <si>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</si>
  <si>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</si>
  <si>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</si>
  <si>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</si>
  <si>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</si>
  <si>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</si>
  <si>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</si>
  <si>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</si>
  <si>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</si>
  <si>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</si>
  <si>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</si>
  <si>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</si>
  <si>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</si>
  <si>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</si>
  <si>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</si>
  <si>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</si>
  <si>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</si>
  <si>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</si>
  <si>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</si>
  <si>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</si>
  <si>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</si>
  <si>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</si>
  <si>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</si>
  <si>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</si>
  <si>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</si>
  <si>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</si>
  <si>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</si>
  <si>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12: Duur opdrachten naar aantal unieke personen</t>
  </si>
  <si>
    <t>Tabel 13: Aantal gewerkte uren naar schaal</t>
  </si>
  <si>
    <t>Tabel 14: Ziekteverzuim</t>
  </si>
  <si>
    <t>Tabel 15: Aantal gewerkte uren naar standplaats (regio)</t>
  </si>
  <si>
    <t>Tabel 16: Aantal gewerkte uren naar functie</t>
  </si>
  <si>
    <t>Tabel 2 wordt automatisch ingevuld:</t>
  </si>
  <si>
    <t>Tabel input opvragen bij leverancier:</t>
  </si>
  <si>
    <t>Tabel 11: Aantal unieke personen naar leeftijdscategorie</t>
  </si>
  <si>
    <t>2515 XP</t>
  </si>
  <si>
    <t>Managementondersteuner</t>
  </si>
  <si>
    <t>Medewerker Administratie</t>
  </si>
  <si>
    <t>medewerker examens</t>
  </si>
  <si>
    <t>3811 MG</t>
  </si>
  <si>
    <t>3511 BT</t>
  </si>
  <si>
    <t>3512 ET</t>
  </si>
  <si>
    <t>Medewerker catering</t>
  </si>
  <si>
    <t>Medewerker Toezicht</t>
  </si>
  <si>
    <t>Medewerker Klantcontact</t>
  </si>
  <si>
    <t>Bedrijfsanalist</t>
  </si>
  <si>
    <t xml:space="preserve"> Financieel-administratief medewerker</t>
  </si>
  <si>
    <t>Medewerker Archiefbestanden</t>
  </si>
  <si>
    <t xml:space="preserve"> Rondleider</t>
  </si>
  <si>
    <t xml:space="preserve"> Registrator</t>
  </si>
  <si>
    <t xml:space="preserve"> Medewerker Bibliotheek</t>
  </si>
  <si>
    <t xml:space="preserve"> Medewerker Archiefbestanden</t>
  </si>
  <si>
    <t xml:space="preserve"> Archeologisch medewerker</t>
  </si>
  <si>
    <t xml:space="preserve"> Medewerker Archiefcollecties</t>
  </si>
  <si>
    <t xml:space="preserve"> Medewerker facilitair beheer</t>
  </si>
  <si>
    <t>Medewerker Servicecentrum</t>
  </si>
  <si>
    <t xml:space="preserve"> Rondleider Nationaal Archief</t>
  </si>
  <si>
    <t xml:space="preserve"> Onderzoek en Presentatie</t>
  </si>
  <si>
    <t xml:space="preserve"> Medewerker Secretariaat</t>
  </si>
  <si>
    <t>Projectsecretaris verbetering informatiehuishouding</t>
  </si>
  <si>
    <t>Archeologisch medewerker</t>
  </si>
  <si>
    <t>Bibliotheek en Archiefcollecties</t>
  </si>
  <si>
    <t>Medewerker van het project CABR</t>
  </si>
  <si>
    <t>Facilitair medewerker</t>
  </si>
  <si>
    <t>Floormanager</t>
  </si>
  <si>
    <t>Onderzoeksmedewerker</t>
  </si>
  <si>
    <t>Receptionist</t>
  </si>
  <si>
    <t>Medewerker Subsidies</t>
  </si>
  <si>
    <t>Medewerker Examenlijn</t>
  </si>
  <si>
    <t xml:space="preserve">Projectondersteuner </t>
  </si>
  <si>
    <t xml:space="preserve">Medewerker Communicatie </t>
  </si>
  <si>
    <t xml:space="preserve">Medewerker verwerken en behandelen </t>
  </si>
  <si>
    <t>Analist</t>
  </si>
  <si>
    <t>Medewerker Bedrijfsanalist</t>
  </si>
  <si>
    <t>Transcribent</t>
  </si>
  <si>
    <t>Medewerker project CABR</t>
  </si>
  <si>
    <t>Projectmedewerker RCE</t>
  </si>
  <si>
    <t>Junior Medewerker Examenlijn</t>
  </si>
  <si>
    <t>Contentmaker Kennisbank</t>
  </si>
  <si>
    <t xml:space="preserve">Medewerker archiefonderzoek </t>
  </si>
  <si>
    <t xml:space="preserve">Medewerker archieven </t>
  </si>
  <si>
    <t>Functioneel beheer Cloudapplicaties Bedrijfsvoering</t>
  </si>
  <si>
    <t>Medewerker Communicatie</t>
  </si>
  <si>
    <t>Medewerker Bibliotheek</t>
  </si>
  <si>
    <t>Medewerker Stukkenstroom</t>
  </si>
  <si>
    <t>Medewerker Archiefcollecties</t>
  </si>
  <si>
    <t>Medewerker Project Opschoning</t>
  </si>
  <si>
    <t>2595 BE</t>
  </si>
  <si>
    <t>planner</t>
  </si>
  <si>
    <t>projectsecretaris</t>
  </si>
  <si>
    <t>Medewerker KCC</t>
  </si>
  <si>
    <t>Medewerker depotbeheer</t>
  </si>
  <si>
    <t>Bestuurssecretariaatsmedewerker</t>
  </si>
  <si>
    <t>Ondersteunend medewerker depotbeheer</t>
  </si>
  <si>
    <t xml:space="preserve">Projectmedewerker </t>
  </si>
  <si>
    <t>Medewerker Archiefbewerking</t>
  </si>
  <si>
    <t>Medewerker Registercluster</t>
  </si>
  <si>
    <t xml:space="preserve">Europese aanbesteding Inhuur Flexibele Arbeidskrachten op basis van een uitzendovereenkomst ten behoeve van </t>
  </si>
  <si>
    <t>het ministerie van Onderwijs, Cultuur en Wetenschap, kenmerk: IUC DJI/INEA/SBdJ/2025</t>
  </si>
  <si>
    <t>EA IFA OCW 2025 - Bijlage H1 - Historische inhuurgegevens Perceel 1</t>
  </si>
  <si>
    <t>EA IFAR 2022 - Perceel 1 (OCW)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</si>
</sst>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44" fontId="2" fillId="0" borderId="9" xfId="1" applyFon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1" xfId="1" applyFont="1" applyFill="1" applyBorder="1"/>
    <xf numFmtId="44" fontId="0" fillId="0" borderId="7" xfId="1" applyFont="1" applyFill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0" fontId="2" fillId="0" borderId="1" xfId="1" applyNumberFormat="1" applyFont="1" applyFill="1" applyBorder="1"/>
    <xf numFmtId="0" fontId="1" fillId="2" borderId="19" xfId="0" applyFont="1" applyFill="1" applyBorder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1" fillId="3" borderId="23" xfId="0" applyFont="1" applyFill="1" applyBorder="1" applyAlignment="1">
      <alignment horizontal="left"/>
    </xf>
    <xf numFmtId="3" fontId="0" fillId="3" borderId="24" xfId="0" applyNumberFormat="1" applyFont="1" applyFill="1" applyBorder="1"/>
    <xf numFmtId="3" fontId="0" fillId="3" borderId="25" xfId="0" applyNumberFormat="1" applyFont="1" applyFill="1" applyBorder="1"/>
    <xf numFmtId="0" fontId="0" fillId="2" borderId="19" xfId="0" applyFill="1" applyBorder="1" applyAlignment="1">
      <alignment horizontal="left"/>
    </xf>
    <xf numFmtId="0" fontId="1" fillId="0" borderId="26" xfId="0" applyFont="1" applyBorder="1" applyAlignment="1">
      <alignment horizontal="left"/>
    </xf>
    <xf numFmtId="44" fontId="2" fillId="0" borderId="1" xfId="1" applyFont="1" applyBorder="1"/>
    <xf numFmtId="44" fontId="2" fillId="0" borderId="7" xfId="1" applyFont="1" applyBorder="1"/>
    <xf numFmtId="44" fontId="2" fillId="0" borderId="10" xfId="1" applyFont="1" applyBorder="1"/>
    <xf numFmtId="44" fontId="0" fillId="0" borderId="1" xfId="1" applyFont="1" applyBorder="1"/>
    <xf numFmtId="0" fontId="0" fillId="0" borderId="11" xfId="0" applyBorder="1"/>
    <xf numFmtId="3" fontId="0" fillId="0" borderId="11" xfId="0" applyNumberFormat="1" applyBorder="1"/>
    <xf numFmtId="0" fontId="0" fillId="2" borderId="19" xfId="0" applyFill="1" applyBorder="1"/>
    <xf numFmtId="44" fontId="0" fillId="0" borderId="4" xfId="1" applyFont="1" applyFill="1" applyBorder="1"/>
    <xf numFmtId="44" fontId="0" fillId="0" borderId="5" xfId="1" applyFont="1" applyFill="1" applyBorder="1"/>
    <xf numFmtId="0" fontId="1" fillId="0" borderId="0" xfId="0" applyFont="1" applyFill="1" applyBorder="1" applyAlignment="1">
      <alignment horizontal="left"/>
    </xf>
    <xf numFmtId="3" fontId="0" fillId="0" borderId="2" xfId="0" applyNumberFormat="1" applyBorder="1"/>
    <xf numFmtId="3" fontId="0" fillId="0" borderId="1" xfId="0" applyNumberFormat="1" applyFont="1" applyBorder="1"/>
    <xf numFmtId="3" fontId="0" fillId="0" borderId="7" xfId="0" applyNumberFormat="1" applyFont="1" applyBorder="1"/>
    <xf numFmtId="0" fontId="1" fillId="3" borderId="28" xfId="0" applyFont="1" applyFill="1" applyBorder="1" applyAlignment="1">
      <alignment horizontal="left"/>
    </xf>
    <xf numFmtId="3" fontId="0" fillId="3" borderId="29" xfId="0" applyNumberFormat="1" applyFont="1" applyFill="1" applyBorder="1"/>
    <xf numFmtId="3" fontId="0" fillId="3" borderId="30" xfId="0" applyNumberFormat="1" applyFont="1" applyFill="1" applyBorder="1"/>
    <xf numFmtId="44" fontId="0" fillId="0" borderId="10" xfId="0" applyNumberFormat="1" applyBorder="1"/>
    <xf numFmtId="0" fontId="0" fillId="2" borderId="16" xfId="0" applyFill="1" applyBorder="1"/>
    <xf numFmtId="44" fontId="0" fillId="0" borderId="27" xfId="1" applyFont="1" applyFill="1" applyBorder="1"/>
    <xf numFmtId="44" fontId="0" fillId="0" borderId="9" xfId="1" applyFont="1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44" fontId="0" fillId="4" borderId="0" xfId="1" applyFont="1" applyFill="1" applyBorder="1"/>
    <xf numFmtId="0" fontId="1" fillId="0" borderId="0" xfId="0" applyFont="1" applyBorder="1" applyAlignment="1">
      <alignment horizontal="left"/>
    </xf>
    <xf numFmtId="44" fontId="0" fillId="4" borderId="0" xfId="0" applyNumberFormat="1" applyFill="1" applyBorder="1"/>
    <xf numFmtId="3" fontId="0" fillId="4" borderId="0" xfId="0" applyNumberFormat="1" applyFill="1" applyBorder="1"/>
    <xf numFmtId="0" fontId="0" fillId="4" borderId="0" xfId="0" applyFill="1" applyBorder="1" applyAlignment="1">
      <alignment horizontal="left"/>
    </xf>
    <xf numFmtId="3" fontId="0" fillId="4" borderId="0" xfId="0" applyNumberFormat="1" applyFill="1"/>
    <xf numFmtId="0" fontId="4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/>
    <xf numFmtId="0" fontId="3" fillId="4" borderId="0" xfId="0" applyFont="1" applyFill="1" applyAlignment="1" applyProtection="1">
      <alignment vertical="center" wrapText="1"/>
    </xf>
    <xf numFmtId="0" fontId="1" fillId="5" borderId="0" xfId="0" applyFont="1" applyFill="1"/>
    <xf numFmtId="0" fontId="0" fillId="0" borderId="11" xfId="0" applyFont="1" applyBorder="1" applyAlignment="1">
      <alignment horizontal="left"/>
    </xf>
    <xf numFmtId="10" fontId="2" fillId="0" borderId="7" xfId="1" applyNumberFormat="1" applyFont="1" applyFill="1" applyBorder="1"/>
    <xf numFmtId="10" fontId="0" fillId="0" borderId="9" xfId="0" applyNumberFormat="1" applyBorder="1"/>
    <xf numFmtId="44" fontId="0" fillId="0" borderId="10" xfId="1" applyFont="1" applyFill="1" applyBorder="1"/>
    <xf numFmtId="3" fontId="0" fillId="0" borderId="0" xfId="0" applyNumberFormat="1"/>
    <xf numFmtId="3" fontId="0" fillId="0" borderId="3" xfId="0" applyNumberFormat="1" applyFont="1" applyBorder="1"/>
    <xf numFmtId="3" fontId="0" fillId="0" borderId="12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0" borderId="32" xfId="0" applyNumberFormat="1" applyBorder="1"/>
    <xf numFmtId="3" fontId="0" fillId="0" borderId="33" xfId="0" applyNumberFormat="1" applyBorder="1"/>
    <xf numFmtId="0" fontId="0" fillId="0" borderId="8" xfId="0" applyFont="1" applyBorder="1" applyAlignment="1">
      <alignment horizontal="left"/>
    </xf>
    <xf numFmtId="3" fontId="0" fillId="0" borderId="31" xfId="0" applyNumberFormat="1" applyBorder="1"/>
    <xf numFmtId="10" fontId="2" fillId="0" borderId="4" xfId="1" applyNumberFormat="1" applyFont="1" applyFill="1" applyBorder="1"/>
    <xf numFmtId="10" fontId="2" fillId="0" borderId="5" xfId="1" applyNumberFormat="1" applyFont="1" applyFill="1" applyBorder="1"/>
    <xf numFmtId="10" fontId="0" fillId="0" borderId="10" xfId="0" applyNumberFormat="1" applyBorder="1"/>
    <xf numFmtId="0" fontId="3" fillId="3" borderId="0" xfId="0" applyFont="1" applyFill="1" applyAlignment="1" applyProtection="1">
      <alignment vertical="center"/>
    </xf>
    <xf numFmtId="0" fontId="0" fillId="3" borderId="0" xfId="0" applyFill="1"/>
    <xf numFmtId="0" fontId="3" fillId="4" borderId="0" xfId="0" applyFont="1" applyFill="1" applyAlignment="1" applyProtection="1">
      <alignment vertical="center"/>
    </xf>
    <xf numFmtId="0" fontId="6" fillId="4" borderId="0" xfId="0" applyFont="1" applyFill="1" applyBorder="1" applyAlignment="1">
      <alignment vertical="top" wrapText="1"/>
    </xf>
    <xf numFmtId="0" fontId="1" fillId="4" borderId="0" xfId="0" applyFont="1" applyFill="1" applyBorder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x14ac:dyDescent="0.2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73"/>
  <sheetViews>
    <sheetView tabSelected="1" topLeftCell="A7" workbookViewId="0">
      <selection activeCell="G19" sqref="G19"/>
    </sheetView>
  </sheetViews>
  <sheetFormatPr defaultColWidth="0" defaultRowHeight="15" zeroHeight="1" x14ac:dyDescent="0.25"/>
  <cols>
    <col min="1" max="1" width="5" style="79" customWidth="1"/>
    <col min="2" max="2" width="50.140625" style="79" customWidth="1"/>
    <col min="3" max="6" width="14.140625" style="79" bestFit="1" customWidth="1"/>
    <col min="7" max="7" width="16.28515625" style="79" customWidth="1"/>
    <col min="8" max="8" width="33.85546875" style="79" hidden="1" customWidth="1"/>
    <col min="9" max="9" width="13" style="79" hidden="1" customWidth="1"/>
    <col min="10" max="10" width="14.5703125" style="79" hidden="1" customWidth="1"/>
    <col min="11" max="11" width="24.85546875" style="79" hidden="1" customWidth="1"/>
    <col min="12" max="14" width="9.85546875" style="79" hidden="1" customWidth="1"/>
    <col min="15" max="15" width="10.85546875" style="79" hidden="1" customWidth="1"/>
    <col min="16" max="16" width="10" style="79" hidden="1" customWidth="1"/>
    <col min="17" max="16383" width="9.140625" style="79" hidden="1"/>
    <col min="16384" max="16384" width="21.5703125" style="79" customWidth="1"/>
  </cols>
  <sheetData>
    <row r="1" spans="2:16" x14ac:dyDescent="0.25"/>
    <row r="2" spans="2:16" x14ac:dyDescent="0.25">
      <c r="B2" s="88" t="s">
        <v>255</v>
      </c>
    </row>
    <row r="3" spans="2:16" s="89" customFormat="1" ht="18.75" customHeight="1" x14ac:dyDescent="0.25">
      <c r="I3" s="91"/>
      <c r="J3" s="91"/>
    </row>
    <row r="4" spans="2:16" s="89" customFormat="1" ht="15" customHeight="1" x14ac:dyDescent="0.25">
      <c r="B4" s="109" t="s">
        <v>253</v>
      </c>
      <c r="C4" s="109"/>
      <c r="D4" s="109"/>
      <c r="E4" s="109"/>
      <c r="F4" s="109"/>
      <c r="G4" s="110"/>
      <c r="H4" s="111"/>
      <c r="I4" s="91"/>
      <c r="J4" s="91"/>
      <c r="K4" s="112"/>
      <c r="L4" s="112"/>
      <c r="M4" s="112"/>
      <c r="N4" s="112"/>
      <c r="O4" s="112"/>
      <c r="P4" s="112"/>
    </row>
    <row r="5" spans="2:16" s="89" customFormat="1" ht="15" customHeight="1" x14ac:dyDescent="0.25">
      <c r="B5" s="109" t="s">
        <v>254</v>
      </c>
      <c r="C5" s="109"/>
      <c r="D5" s="109"/>
      <c r="E5" s="109"/>
      <c r="F5" s="109"/>
      <c r="G5" s="110"/>
      <c r="H5" s="111"/>
      <c r="I5" s="91"/>
      <c r="J5" s="91"/>
      <c r="K5" s="112"/>
      <c r="L5" s="112"/>
      <c r="M5" s="112"/>
      <c r="N5" s="112"/>
      <c r="O5" s="112"/>
      <c r="P5" s="112"/>
    </row>
    <row r="6" spans="2:16" s="89" customFormat="1" ht="15" customHeight="1" x14ac:dyDescent="0.25">
      <c r="B6" s="111"/>
      <c r="C6" s="111"/>
      <c r="D6" s="111"/>
      <c r="E6" s="111"/>
      <c r="F6" s="111"/>
      <c r="G6" s="79"/>
      <c r="H6" s="111"/>
      <c r="I6" s="91"/>
      <c r="J6" s="91"/>
      <c r="K6" s="112"/>
      <c r="L6" s="112"/>
      <c r="M6" s="112"/>
      <c r="N6" s="112"/>
      <c r="O6" s="112"/>
      <c r="P6" s="112"/>
    </row>
    <row r="7" spans="2:16" s="89" customFormat="1" x14ac:dyDescent="0.2">
      <c r="B7" s="113" t="s">
        <v>256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s="89" customFormat="1" ht="15.75" thickBot="1" x14ac:dyDescent="0.25">
      <c r="B8" s="113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x14ac:dyDescent="0.25">
      <c r="B9" s="25" t="s">
        <v>153</v>
      </c>
      <c r="C9" s="26"/>
      <c r="D9" s="26"/>
      <c r="E9" s="26"/>
      <c r="F9" s="26"/>
      <c r="G9" s="27"/>
    </row>
    <row r="10" spans="2:16" ht="15.75" thickBot="1" x14ac:dyDescent="0.3">
      <c r="B10" s="28"/>
      <c r="C10" s="29" t="s">
        <v>148</v>
      </c>
      <c r="D10" s="29" t="s">
        <v>149</v>
      </c>
      <c r="E10" s="29" t="s">
        <v>150</v>
      </c>
      <c r="F10" s="29" t="s">
        <v>151</v>
      </c>
      <c r="G10" s="30" t="s">
        <v>23</v>
      </c>
    </row>
    <row r="11" spans="2:16" x14ac:dyDescent="0.25">
      <c r="B11" s="6">
        <v>2022</v>
      </c>
      <c r="C11" s="4">
        <v>0</v>
      </c>
      <c r="D11" s="4">
        <v>0</v>
      </c>
      <c r="E11" s="4">
        <v>1073.3800000000001</v>
      </c>
      <c r="F11" s="4">
        <v>7760.4</v>
      </c>
      <c r="G11" s="9">
        <f>SUM(C11:F11)</f>
        <v>8833.7799999999988</v>
      </c>
    </row>
    <row r="12" spans="2:16" x14ac:dyDescent="0.25">
      <c r="B12" s="6">
        <v>2023</v>
      </c>
      <c r="C12" s="4">
        <v>4194.6499999999996</v>
      </c>
      <c r="D12" s="4">
        <v>5016.91</v>
      </c>
      <c r="E12" s="4">
        <v>6911.58</v>
      </c>
      <c r="F12" s="4">
        <v>4977.22</v>
      </c>
      <c r="G12" s="9">
        <f>SUM(C12:F12)</f>
        <v>21100.36</v>
      </c>
    </row>
    <row r="13" spans="2:16" ht="15.75" thickBot="1" x14ac:dyDescent="0.3">
      <c r="B13" s="51">
        <v>2024</v>
      </c>
      <c r="C13" s="10">
        <v>2594.75</v>
      </c>
      <c r="D13" s="10">
        <v>3787.75</v>
      </c>
      <c r="E13" s="10">
        <v>3248</v>
      </c>
      <c r="F13" s="10">
        <v>8957.7799999999988</v>
      </c>
      <c r="G13" s="11">
        <f>SUM(C13:F13)</f>
        <v>18588.28</v>
      </c>
    </row>
    <row r="14" spans="2:16" ht="15.75" thickBot="1" x14ac:dyDescent="0.3">
      <c r="B14" s="81"/>
      <c r="C14" s="81"/>
      <c r="D14" s="81"/>
      <c r="E14" s="81"/>
      <c r="F14" s="81"/>
      <c r="G14" s="81"/>
    </row>
    <row r="15" spans="2:16" x14ac:dyDescent="0.25">
      <c r="B15" s="25" t="s">
        <v>161</v>
      </c>
      <c r="C15" s="26"/>
      <c r="D15" s="26"/>
      <c r="E15" s="26"/>
      <c r="F15" s="26"/>
      <c r="G15" s="27"/>
      <c r="K15" s="80"/>
    </row>
    <row r="16" spans="2:16" ht="15.75" thickBot="1" x14ac:dyDescent="0.3">
      <c r="B16" s="33"/>
      <c r="C16" s="29" t="s">
        <v>148</v>
      </c>
      <c r="D16" s="29" t="s">
        <v>149</v>
      </c>
      <c r="E16" s="29" t="s">
        <v>150</v>
      </c>
      <c r="F16" s="29" t="s">
        <v>151</v>
      </c>
      <c r="G16" s="30" t="s">
        <v>23</v>
      </c>
      <c r="H16" s="92" t="s">
        <v>188</v>
      </c>
    </row>
    <row r="17" spans="1:8" x14ac:dyDescent="0.25">
      <c r="B17" s="6">
        <v>2022</v>
      </c>
      <c r="C17" s="59">
        <f t="shared" ref="C17:F19" si="0">SUM(C23,C29,C41)</f>
        <v>0</v>
      </c>
      <c r="D17" s="59">
        <f t="shared" si="0"/>
        <v>0</v>
      </c>
      <c r="E17" s="59">
        <f t="shared" si="0"/>
        <v>34539.398699999998</v>
      </c>
      <c r="F17" s="59">
        <f t="shared" si="0"/>
        <v>287224.61499999999</v>
      </c>
      <c r="G17" s="60">
        <f>SUM(C17:F17)</f>
        <v>321764.01370000001</v>
      </c>
    </row>
    <row r="18" spans="1:8" x14ac:dyDescent="0.25">
      <c r="B18" s="6">
        <v>2023</v>
      </c>
      <c r="C18" s="59">
        <f t="shared" si="0"/>
        <v>168520.07879999999</v>
      </c>
      <c r="D18" s="59">
        <f t="shared" si="0"/>
        <v>213202.92699999997</v>
      </c>
      <c r="E18" s="59">
        <f t="shared" si="0"/>
        <v>287885.44999999995</v>
      </c>
      <c r="F18" s="59">
        <f t="shared" si="0"/>
        <v>206581.22530000002</v>
      </c>
      <c r="G18" s="60">
        <f>SUM(C18:F18)</f>
        <v>876189.68109999993</v>
      </c>
    </row>
    <row r="19" spans="1:8" ht="15.75" thickBot="1" x14ac:dyDescent="0.3">
      <c r="B19" s="51">
        <v>2024</v>
      </c>
      <c r="C19" s="8">
        <f t="shared" si="0"/>
        <v>106489.11</v>
      </c>
      <c r="D19" s="8">
        <f t="shared" si="0"/>
        <v>171592.52000000002</v>
      </c>
      <c r="E19" s="8">
        <f t="shared" si="0"/>
        <v>148102.56499999997</v>
      </c>
      <c r="F19" s="8">
        <f t="shared" si="0"/>
        <v>430362.8751</v>
      </c>
      <c r="G19" s="61">
        <f>SUM(C19:F19)</f>
        <v>856547.0700999999</v>
      </c>
    </row>
    <row r="20" spans="1:8" ht="15.75" thickBot="1" x14ac:dyDescent="0.3"/>
    <row r="21" spans="1:8" x14ac:dyDescent="0.25">
      <c r="B21" s="25" t="s">
        <v>152</v>
      </c>
      <c r="C21" s="26"/>
      <c r="D21" s="26"/>
      <c r="E21" s="26"/>
      <c r="F21" s="26"/>
      <c r="G21" s="27"/>
    </row>
    <row r="22" spans="1:8" ht="15.75" thickBot="1" x14ac:dyDescent="0.3">
      <c r="B22" s="28"/>
      <c r="C22" s="29" t="s">
        <v>148</v>
      </c>
      <c r="D22" s="29" t="s">
        <v>149</v>
      </c>
      <c r="E22" s="29" t="s">
        <v>150</v>
      </c>
      <c r="F22" s="29" t="s">
        <v>151</v>
      </c>
      <c r="G22" s="30" t="s">
        <v>23</v>
      </c>
    </row>
    <row r="23" spans="1:8" x14ac:dyDescent="0.25">
      <c r="B23" s="6">
        <v>2022</v>
      </c>
      <c r="C23" s="62"/>
      <c r="D23" s="62"/>
      <c r="E23" s="62">
        <v>34036.008699999998</v>
      </c>
      <c r="F23" s="62">
        <v>285756.625</v>
      </c>
      <c r="G23" s="42">
        <f>SUM(C23:F23)</f>
        <v>319792.63370000001</v>
      </c>
    </row>
    <row r="24" spans="1:8" x14ac:dyDescent="0.25">
      <c r="B24" s="6">
        <v>2023</v>
      </c>
      <c r="C24" s="62">
        <v>168380.3088</v>
      </c>
      <c r="D24" s="62">
        <v>212846.02699999997</v>
      </c>
      <c r="E24" s="62">
        <v>287699.46999999997</v>
      </c>
      <c r="F24" s="62">
        <v>206551.90530000001</v>
      </c>
      <c r="G24" s="42">
        <f>SUM(C24:F24)</f>
        <v>875477.71109999996</v>
      </c>
    </row>
    <row r="25" spans="1:8" ht="15.75" thickBot="1" x14ac:dyDescent="0.3">
      <c r="B25" s="51">
        <v>2024</v>
      </c>
      <c r="C25" s="43">
        <v>106176.93</v>
      </c>
      <c r="D25" s="43">
        <v>171268.07</v>
      </c>
      <c r="E25" s="43">
        <v>147469.48499999999</v>
      </c>
      <c r="F25" s="43">
        <v>403549.3051</v>
      </c>
      <c r="G25" s="75">
        <f>SUM(C25:F25)</f>
        <v>828463.79009999998</v>
      </c>
    </row>
    <row r="26" spans="1:8" ht="15.75" thickBot="1" x14ac:dyDescent="0.3"/>
    <row r="27" spans="1:8" x14ac:dyDescent="0.25">
      <c r="B27" s="25" t="s">
        <v>154</v>
      </c>
      <c r="C27" s="26"/>
      <c r="D27" s="26"/>
      <c r="E27" s="26"/>
      <c r="F27" s="26"/>
      <c r="G27" s="27"/>
    </row>
    <row r="28" spans="1:8" x14ac:dyDescent="0.25">
      <c r="B28" s="65"/>
      <c r="C28" s="24" t="s">
        <v>148</v>
      </c>
      <c r="D28" s="24" t="s">
        <v>149</v>
      </c>
      <c r="E28" s="24" t="s">
        <v>150</v>
      </c>
      <c r="F28" s="24" t="s">
        <v>151</v>
      </c>
      <c r="G28" s="31" t="s">
        <v>23</v>
      </c>
      <c r="H28" s="92" t="s">
        <v>189</v>
      </c>
    </row>
    <row r="29" spans="1:8" x14ac:dyDescent="0.25">
      <c r="B29" s="6">
        <v>2022</v>
      </c>
      <c r="C29" s="45">
        <v>0</v>
      </c>
      <c r="D29" s="45">
        <v>0</v>
      </c>
      <c r="E29" s="45">
        <v>232.59</v>
      </c>
      <c r="F29" s="45">
        <v>1027.94</v>
      </c>
      <c r="G29" s="46">
        <f>SUM(C29:F29)</f>
        <v>1260.53</v>
      </c>
    </row>
    <row r="30" spans="1:8" x14ac:dyDescent="0.25">
      <c r="B30" s="6">
        <v>2023</v>
      </c>
      <c r="C30" s="45">
        <v>4.37</v>
      </c>
      <c r="D30" s="45">
        <v>18.399999999999999</v>
      </c>
      <c r="E30" s="45">
        <v>43.98</v>
      </c>
      <c r="F30" s="45">
        <v>29.32</v>
      </c>
      <c r="G30" s="46">
        <f>SUM(C30:F30)</f>
        <v>96.07</v>
      </c>
    </row>
    <row r="31" spans="1:8" ht="15.75" thickBot="1" x14ac:dyDescent="0.3">
      <c r="B31" s="51">
        <v>2024</v>
      </c>
      <c r="C31" s="43">
        <v>210.63</v>
      </c>
      <c r="D31" s="43">
        <v>324.45</v>
      </c>
      <c r="E31" s="43">
        <v>633.08000000000004</v>
      </c>
      <c r="F31" s="43">
        <v>606.9</v>
      </c>
      <c r="G31" s="75">
        <f>SUM(C31:F31)</f>
        <v>1775.06</v>
      </c>
    </row>
    <row r="32" spans="1:8" ht="15.75" thickBot="1" x14ac:dyDescent="0.3">
      <c r="A32" s="81"/>
      <c r="B32" s="83"/>
      <c r="C32" s="40"/>
      <c r="D32" s="40"/>
      <c r="E32" s="3"/>
      <c r="F32" s="3"/>
      <c r="G32" s="84"/>
      <c r="H32" s="81"/>
    </row>
    <row r="33" spans="2:16" x14ac:dyDescent="0.25">
      <c r="B33" s="25" t="s">
        <v>177</v>
      </c>
      <c r="C33" s="26"/>
      <c r="D33" s="26"/>
      <c r="E33" s="26"/>
      <c r="F33" s="26"/>
      <c r="G33" s="27"/>
    </row>
    <row r="34" spans="2:16" ht="15.75" thickBot="1" x14ac:dyDescent="0.3">
      <c r="B34" s="76"/>
      <c r="C34" s="29" t="s">
        <v>148</v>
      </c>
      <c r="D34" s="29" t="s">
        <v>149</v>
      </c>
      <c r="E34" s="29" t="s">
        <v>150</v>
      </c>
      <c r="F34" s="29" t="s">
        <v>151</v>
      </c>
      <c r="G34" s="30" t="s">
        <v>23</v>
      </c>
    </row>
    <row r="35" spans="2:16" x14ac:dyDescent="0.25">
      <c r="B35" s="18">
        <v>2022</v>
      </c>
      <c r="C35" s="66"/>
      <c r="D35" s="66"/>
      <c r="E35" s="66">
        <v>28</v>
      </c>
      <c r="F35" s="66">
        <v>678</v>
      </c>
      <c r="G35" s="67">
        <f t="shared" ref="G35:G37" si="1">SUM(C35:F35)</f>
        <v>706</v>
      </c>
    </row>
    <row r="36" spans="2:16" x14ac:dyDescent="0.25">
      <c r="B36" s="6">
        <v>2023</v>
      </c>
      <c r="C36" s="77">
        <v>812.7</v>
      </c>
      <c r="D36" s="77">
        <v>943.85</v>
      </c>
      <c r="E36" s="77">
        <v>1145.9500000000005</v>
      </c>
      <c r="F36" s="77">
        <v>668.65000000000009</v>
      </c>
      <c r="G36" s="46">
        <f t="shared" si="1"/>
        <v>3571.150000000001</v>
      </c>
    </row>
    <row r="37" spans="2:16" ht="15.75" thickBot="1" x14ac:dyDescent="0.3">
      <c r="B37" s="51">
        <v>2024</v>
      </c>
      <c r="C37" s="78">
        <v>571.39999999999986</v>
      </c>
      <c r="D37" s="78">
        <v>1010.5000000000001</v>
      </c>
      <c r="E37" s="78">
        <v>829.55</v>
      </c>
      <c r="F37" s="78">
        <v>1257.2499999999998</v>
      </c>
      <c r="G37" s="96">
        <f t="shared" si="1"/>
        <v>3668.7</v>
      </c>
    </row>
    <row r="38" spans="2:16" ht="15.75" thickBot="1" x14ac:dyDescent="0.3">
      <c r="K38" s="81"/>
      <c r="L38" s="82"/>
      <c r="M38" s="82"/>
      <c r="N38" s="82"/>
      <c r="O38" s="82"/>
      <c r="P38" s="82"/>
    </row>
    <row r="39" spans="2:16" x14ac:dyDescent="0.25">
      <c r="B39" s="34" t="s">
        <v>178</v>
      </c>
      <c r="C39" s="26"/>
      <c r="D39" s="26"/>
      <c r="E39" s="26"/>
      <c r="F39" s="26"/>
      <c r="G39" s="27"/>
      <c r="K39" s="81"/>
      <c r="L39" s="82"/>
      <c r="M39" s="82"/>
      <c r="N39" s="82"/>
      <c r="O39" s="82"/>
      <c r="P39" s="82"/>
    </row>
    <row r="40" spans="2:16" ht="15.75" thickBot="1" x14ac:dyDescent="0.3">
      <c r="B40" s="28"/>
      <c r="C40" s="29" t="s">
        <v>148</v>
      </c>
      <c r="D40" s="29" t="s">
        <v>149</v>
      </c>
      <c r="E40" s="29" t="s">
        <v>150</v>
      </c>
      <c r="F40" s="29" t="s">
        <v>151</v>
      </c>
      <c r="G40" s="30" t="s">
        <v>23</v>
      </c>
      <c r="L40" s="82"/>
      <c r="M40" s="82"/>
      <c r="N40" s="82"/>
      <c r="O40" s="82"/>
      <c r="P40" s="82"/>
    </row>
    <row r="41" spans="2:16" x14ac:dyDescent="0.25">
      <c r="B41" s="6">
        <v>2022</v>
      </c>
      <c r="C41" s="62"/>
      <c r="D41" s="62"/>
      <c r="E41" s="62">
        <v>270.8</v>
      </c>
      <c r="F41" s="62">
        <v>440.05000000000013</v>
      </c>
      <c r="G41" s="42">
        <f t="shared" ref="G41:G42" si="2">SUM(C41:F41)</f>
        <v>710.85000000000014</v>
      </c>
      <c r="K41" s="81"/>
      <c r="L41" s="82"/>
      <c r="M41" s="82"/>
      <c r="N41" s="82"/>
      <c r="O41" s="82"/>
      <c r="P41" s="82"/>
    </row>
    <row r="42" spans="2:16" x14ac:dyDescent="0.25">
      <c r="B42" s="6">
        <v>2023</v>
      </c>
      <c r="C42" s="62">
        <v>135.4</v>
      </c>
      <c r="D42" s="62">
        <v>338.50000000000006</v>
      </c>
      <c r="E42" s="62">
        <v>142</v>
      </c>
      <c r="F42" s="62">
        <v>0</v>
      </c>
      <c r="G42" s="42">
        <f t="shared" si="2"/>
        <v>615.90000000000009</v>
      </c>
      <c r="K42" s="81"/>
      <c r="L42" s="82"/>
      <c r="M42" s="82"/>
      <c r="N42" s="82"/>
      <c r="O42" s="82"/>
      <c r="P42" s="82"/>
    </row>
    <row r="43" spans="2:16" ht="15.75" thickBot="1" x14ac:dyDescent="0.3">
      <c r="B43" s="51">
        <v>2024</v>
      </c>
      <c r="C43" s="43">
        <v>101.55000000000001</v>
      </c>
      <c r="D43" s="43">
        <v>0</v>
      </c>
      <c r="E43" s="43">
        <v>0</v>
      </c>
      <c r="F43" s="43">
        <v>26206.670000000002</v>
      </c>
      <c r="G43" s="44">
        <f>SUM(C43:F43)</f>
        <v>26308.22</v>
      </c>
      <c r="K43" s="81"/>
      <c r="L43" s="82"/>
      <c r="M43" s="82"/>
      <c r="N43" s="82"/>
      <c r="O43" s="82"/>
      <c r="P43" s="82"/>
    </row>
    <row r="44" spans="2:16" ht="15.75" thickBot="1" x14ac:dyDescent="0.3">
      <c r="B44" s="81"/>
      <c r="C44" s="82"/>
      <c r="D44" s="82"/>
      <c r="E44" s="82"/>
      <c r="F44" s="82"/>
      <c r="G44" s="82"/>
      <c r="K44" s="81"/>
      <c r="L44" s="82"/>
      <c r="M44" s="82"/>
      <c r="N44" s="82"/>
      <c r="O44" s="82"/>
      <c r="P44" s="82"/>
    </row>
    <row r="45" spans="2:16" x14ac:dyDescent="0.25">
      <c r="B45" s="34" t="s">
        <v>179</v>
      </c>
      <c r="C45" s="26"/>
      <c r="D45" s="26"/>
      <c r="E45" s="26"/>
      <c r="F45" s="26"/>
      <c r="G45" s="27"/>
    </row>
    <row r="46" spans="2:16" ht="15.75" thickBot="1" x14ac:dyDescent="0.3">
      <c r="B46" s="28"/>
      <c r="C46" s="29" t="s">
        <v>148</v>
      </c>
      <c r="D46" s="29" t="s">
        <v>149</v>
      </c>
      <c r="E46" s="29" t="s">
        <v>150</v>
      </c>
      <c r="F46" s="29" t="s">
        <v>151</v>
      </c>
      <c r="G46" s="30" t="s">
        <v>23</v>
      </c>
    </row>
    <row r="47" spans="2:16" x14ac:dyDescent="0.25">
      <c r="B47" s="18">
        <v>2022</v>
      </c>
      <c r="C47" s="66"/>
      <c r="D47" s="66"/>
      <c r="E47" s="66">
        <v>0</v>
      </c>
      <c r="F47" s="66">
        <v>0</v>
      </c>
      <c r="G47" s="67">
        <f>SUM(C47:F47)</f>
        <v>0</v>
      </c>
    </row>
    <row r="48" spans="2:16" x14ac:dyDescent="0.25">
      <c r="B48" s="6">
        <v>2023</v>
      </c>
      <c r="C48" s="45">
        <v>414.49</v>
      </c>
      <c r="D48" s="45">
        <v>0</v>
      </c>
      <c r="E48" s="45">
        <v>142</v>
      </c>
      <c r="F48" s="45">
        <v>663.42</v>
      </c>
      <c r="G48" s="46">
        <f>SUM(C48:F48)</f>
        <v>1219.9099999999999</v>
      </c>
    </row>
    <row r="49" spans="2:7" ht="15.75" thickBot="1" x14ac:dyDescent="0.3">
      <c r="B49" s="51">
        <v>2024</v>
      </c>
      <c r="C49" s="43">
        <v>0</v>
      </c>
      <c r="D49" s="43">
        <v>187.69</v>
      </c>
      <c r="E49" s="43">
        <v>1262.49</v>
      </c>
      <c r="F49" s="43">
        <v>242.74</v>
      </c>
      <c r="G49" s="96">
        <f>SUM(C49:F49)</f>
        <v>1692.92</v>
      </c>
    </row>
    <row r="50" spans="2:7" ht="15.75" thickBot="1" x14ac:dyDescent="0.3"/>
    <row r="51" spans="2:7" x14ac:dyDescent="0.25">
      <c r="B51" s="25" t="s">
        <v>180</v>
      </c>
      <c r="C51" s="26"/>
      <c r="D51" s="26"/>
      <c r="E51" s="26"/>
      <c r="F51" s="26"/>
      <c r="G51" s="27"/>
    </row>
    <row r="52" spans="2:7" ht="15.75" thickBot="1" x14ac:dyDescent="0.3">
      <c r="B52" s="50"/>
      <c r="C52" s="24" t="s">
        <v>148</v>
      </c>
      <c r="D52" s="24" t="s">
        <v>149</v>
      </c>
      <c r="E52" s="24" t="s">
        <v>150</v>
      </c>
      <c r="F52" s="24" t="s">
        <v>151</v>
      </c>
      <c r="G52" s="31" t="s">
        <v>23</v>
      </c>
    </row>
    <row r="53" spans="2:7" x14ac:dyDescent="0.25">
      <c r="B53" s="37">
        <v>2022</v>
      </c>
      <c r="C53" s="22"/>
      <c r="D53" s="22"/>
      <c r="E53" s="22"/>
      <c r="F53" s="22"/>
      <c r="G53" s="23"/>
    </row>
    <row r="54" spans="2:7" x14ac:dyDescent="0.25">
      <c r="B54" s="38" t="s">
        <v>7</v>
      </c>
      <c r="C54" s="4">
        <v>0</v>
      </c>
      <c r="D54" s="4">
        <v>0</v>
      </c>
      <c r="E54" s="4">
        <v>1073.3800000000001</v>
      </c>
      <c r="F54" s="4">
        <v>7456.4</v>
      </c>
      <c r="G54" s="9">
        <f>SUM(C54:F54)</f>
        <v>8529.7799999999988</v>
      </c>
    </row>
    <row r="55" spans="2:7" x14ac:dyDescent="0.25">
      <c r="B55" s="38" t="s">
        <v>8</v>
      </c>
      <c r="C55" s="4">
        <v>0</v>
      </c>
      <c r="D55" s="4">
        <v>0</v>
      </c>
      <c r="E55" s="4">
        <v>0</v>
      </c>
      <c r="F55" s="4">
        <v>304</v>
      </c>
      <c r="G55" s="9">
        <f>SUM(C55:F55)</f>
        <v>304</v>
      </c>
    </row>
    <row r="56" spans="2:7" ht="15.75" thickBot="1" x14ac:dyDescent="0.3">
      <c r="B56" s="38" t="s">
        <v>9</v>
      </c>
      <c r="C56" s="4">
        <v>0</v>
      </c>
      <c r="D56" s="4">
        <v>0</v>
      </c>
      <c r="E56" s="4">
        <v>0</v>
      </c>
      <c r="F56" s="4">
        <v>0</v>
      </c>
      <c r="G56" s="9">
        <f>SUM(C56:F56)</f>
        <v>0</v>
      </c>
    </row>
    <row r="57" spans="2:7" x14ac:dyDescent="0.25">
      <c r="B57" s="37">
        <v>2023</v>
      </c>
      <c r="C57" s="22"/>
      <c r="D57" s="22"/>
      <c r="E57" s="22"/>
      <c r="F57" s="22"/>
      <c r="G57" s="23"/>
    </row>
    <row r="58" spans="2:7" x14ac:dyDescent="0.25">
      <c r="B58" s="38" t="s">
        <v>7</v>
      </c>
      <c r="C58" s="4">
        <v>4001.9</v>
      </c>
      <c r="D58" s="4">
        <v>4556.91</v>
      </c>
      <c r="E58" s="4">
        <v>6200.58</v>
      </c>
      <c r="F58" s="4">
        <v>4419.22</v>
      </c>
      <c r="G58" s="9">
        <f>SUM(C58:F58)</f>
        <v>19178.61</v>
      </c>
    </row>
    <row r="59" spans="2:7" x14ac:dyDescent="0.25">
      <c r="B59" s="38" t="s">
        <v>8</v>
      </c>
      <c r="C59" s="4">
        <v>192.75</v>
      </c>
      <c r="D59" s="4">
        <v>460</v>
      </c>
      <c r="E59" s="4">
        <v>711</v>
      </c>
      <c r="F59" s="4">
        <v>558</v>
      </c>
      <c r="G59" s="9">
        <f>SUM(C59:F59)</f>
        <v>1921.75</v>
      </c>
    </row>
    <row r="60" spans="2:7" ht="15.75" thickBot="1" x14ac:dyDescent="0.3">
      <c r="B60" s="38" t="s">
        <v>9</v>
      </c>
      <c r="C60" s="4">
        <v>0</v>
      </c>
      <c r="D60" s="4">
        <v>0</v>
      </c>
      <c r="E60" s="4">
        <v>0</v>
      </c>
      <c r="F60" s="4">
        <v>0</v>
      </c>
      <c r="G60" s="9">
        <v>0</v>
      </c>
    </row>
    <row r="61" spans="2:7" x14ac:dyDescent="0.25">
      <c r="B61" s="37">
        <v>2024</v>
      </c>
      <c r="C61" s="22"/>
      <c r="D61" s="22"/>
      <c r="E61" s="22"/>
      <c r="F61" s="22"/>
      <c r="G61" s="23"/>
    </row>
    <row r="62" spans="2:7" x14ac:dyDescent="0.25">
      <c r="B62" s="38" t="s">
        <v>7</v>
      </c>
      <c r="C62" s="4">
        <v>1656</v>
      </c>
      <c r="D62" s="4">
        <v>1772.75</v>
      </c>
      <c r="E62" s="4">
        <v>1620.25</v>
      </c>
      <c r="F62" s="4">
        <v>7202.03</v>
      </c>
      <c r="G62" s="9">
        <f>SUM(C62:F62)</f>
        <v>12251.029999999999</v>
      </c>
    </row>
    <row r="63" spans="2:7" x14ac:dyDescent="0.25">
      <c r="B63" s="38" t="s">
        <v>8</v>
      </c>
      <c r="C63" s="4">
        <v>938.75</v>
      </c>
      <c r="D63" s="4">
        <v>2015</v>
      </c>
      <c r="E63" s="4">
        <v>1627.75</v>
      </c>
      <c r="F63" s="4">
        <v>1755.75</v>
      </c>
      <c r="G63" s="9">
        <f>SUM(C63:F63)</f>
        <v>6337.25</v>
      </c>
    </row>
    <row r="64" spans="2:7" ht="15.75" thickBot="1" x14ac:dyDescent="0.3">
      <c r="B64" s="19" t="s">
        <v>9</v>
      </c>
      <c r="C64" s="10">
        <v>0</v>
      </c>
      <c r="D64" s="10">
        <v>0</v>
      </c>
      <c r="E64" s="10">
        <v>0</v>
      </c>
      <c r="F64" s="10">
        <v>0</v>
      </c>
      <c r="G64" s="11">
        <f>SUM(C64:F64)</f>
        <v>0</v>
      </c>
    </row>
    <row r="65" spans="2:6" ht="15.75" thickBot="1" x14ac:dyDescent="0.3"/>
    <row r="66" spans="2:6" x14ac:dyDescent="0.25">
      <c r="B66" s="25" t="s">
        <v>181</v>
      </c>
      <c r="C66" s="26"/>
      <c r="D66" s="26"/>
      <c r="E66" s="26"/>
      <c r="F66" s="27"/>
    </row>
    <row r="67" spans="2:6" ht="15.75" thickBot="1" x14ac:dyDescent="0.3">
      <c r="B67" s="57"/>
      <c r="C67" s="24" t="s">
        <v>148</v>
      </c>
      <c r="D67" s="24" t="s">
        <v>149</v>
      </c>
      <c r="E67" s="24" t="s">
        <v>150</v>
      </c>
      <c r="F67" s="31" t="s">
        <v>151</v>
      </c>
    </row>
    <row r="68" spans="2:6" x14ac:dyDescent="0.25">
      <c r="B68" s="18">
        <v>2022</v>
      </c>
      <c r="C68" s="12"/>
      <c r="D68" s="12"/>
      <c r="E68" s="12"/>
      <c r="F68" s="13"/>
    </row>
    <row r="69" spans="2:6" x14ac:dyDescent="0.25">
      <c r="B69" s="5" t="s">
        <v>7</v>
      </c>
      <c r="C69" s="14">
        <v>0</v>
      </c>
      <c r="D69" s="14">
        <v>0</v>
      </c>
      <c r="E69" s="14">
        <v>16</v>
      </c>
      <c r="F69" s="15">
        <v>36</v>
      </c>
    </row>
    <row r="70" spans="2:6" x14ac:dyDescent="0.25">
      <c r="B70" s="5" t="s">
        <v>8</v>
      </c>
      <c r="C70" s="14">
        <v>0</v>
      </c>
      <c r="D70" s="14">
        <v>0</v>
      </c>
      <c r="E70" s="14">
        <v>0</v>
      </c>
      <c r="F70" s="15">
        <v>1</v>
      </c>
    </row>
    <row r="71" spans="2:6" ht="15.75" thickBot="1" x14ac:dyDescent="0.3">
      <c r="B71" s="5" t="s">
        <v>9</v>
      </c>
      <c r="C71" s="14">
        <v>0</v>
      </c>
      <c r="D71" s="14">
        <v>0</v>
      </c>
      <c r="E71" s="14">
        <v>0</v>
      </c>
      <c r="F71" s="15">
        <v>0</v>
      </c>
    </row>
    <row r="72" spans="2:6" x14ac:dyDescent="0.25">
      <c r="B72" s="18">
        <v>2023</v>
      </c>
      <c r="C72" s="12"/>
      <c r="D72" s="12"/>
      <c r="E72" s="12"/>
      <c r="F72" s="13"/>
    </row>
    <row r="73" spans="2:6" x14ac:dyDescent="0.25">
      <c r="B73" s="5" t="s">
        <v>7</v>
      </c>
      <c r="C73" s="14">
        <v>26</v>
      </c>
      <c r="D73" s="14">
        <v>25</v>
      </c>
      <c r="E73" s="14">
        <v>33</v>
      </c>
      <c r="F73" s="15">
        <v>17</v>
      </c>
    </row>
    <row r="74" spans="2:6" x14ac:dyDescent="0.25">
      <c r="B74" s="5" t="s">
        <v>8</v>
      </c>
      <c r="C74" s="14">
        <v>1</v>
      </c>
      <c r="D74" s="14">
        <v>1</v>
      </c>
      <c r="E74" s="14">
        <v>2</v>
      </c>
      <c r="F74" s="15">
        <v>2</v>
      </c>
    </row>
    <row r="75" spans="2:6" ht="15.75" thickBot="1" x14ac:dyDescent="0.3">
      <c r="B75" s="5" t="s">
        <v>9</v>
      </c>
      <c r="C75" s="14">
        <v>0</v>
      </c>
      <c r="D75" s="14">
        <v>0</v>
      </c>
      <c r="E75" s="14">
        <v>0</v>
      </c>
      <c r="F75" s="15">
        <v>0</v>
      </c>
    </row>
    <row r="76" spans="2:6" x14ac:dyDescent="0.25">
      <c r="B76" s="18">
        <v>2024</v>
      </c>
      <c r="C76" s="12"/>
      <c r="D76" s="12"/>
      <c r="E76" s="12"/>
      <c r="F76" s="13"/>
    </row>
    <row r="77" spans="2:6" x14ac:dyDescent="0.25">
      <c r="B77" s="5" t="s">
        <v>7</v>
      </c>
      <c r="C77" s="14">
        <v>8</v>
      </c>
      <c r="D77" s="14">
        <v>7</v>
      </c>
      <c r="E77" s="14">
        <v>7</v>
      </c>
      <c r="F77" s="15">
        <v>26</v>
      </c>
    </row>
    <row r="78" spans="2:6" x14ac:dyDescent="0.25">
      <c r="B78" s="5" t="s">
        <v>8</v>
      </c>
      <c r="C78" s="14">
        <v>4</v>
      </c>
      <c r="D78" s="14">
        <v>7</v>
      </c>
      <c r="E78" s="14">
        <v>6</v>
      </c>
      <c r="F78" s="15">
        <v>8</v>
      </c>
    </row>
    <row r="79" spans="2:6" ht="15.75" thickBot="1" x14ac:dyDescent="0.3">
      <c r="B79" s="7" t="s">
        <v>9</v>
      </c>
      <c r="C79" s="16">
        <v>0</v>
      </c>
      <c r="D79" s="16">
        <v>0</v>
      </c>
      <c r="E79" s="16">
        <v>0</v>
      </c>
      <c r="F79" s="17">
        <v>0</v>
      </c>
    </row>
    <row r="80" spans="2:6" ht="15.75" thickBot="1" x14ac:dyDescent="0.3"/>
    <row r="81" spans="2:7" x14ac:dyDescent="0.25">
      <c r="B81" s="25" t="s">
        <v>182</v>
      </c>
      <c r="C81" s="35"/>
      <c r="D81" s="35"/>
      <c r="E81" s="35"/>
      <c r="F81" s="35"/>
      <c r="G81" s="36"/>
    </row>
    <row r="82" spans="2:7" ht="15.75" thickBot="1" x14ac:dyDescent="0.3">
      <c r="B82" s="39"/>
      <c r="C82" s="24" t="s">
        <v>148</v>
      </c>
      <c r="D82" s="24" t="s">
        <v>149</v>
      </c>
      <c r="E82" s="24" t="s">
        <v>150</v>
      </c>
      <c r="F82" s="24" t="s">
        <v>151</v>
      </c>
      <c r="G82" s="31" t="s">
        <v>23</v>
      </c>
    </row>
    <row r="83" spans="2:7" x14ac:dyDescent="0.25">
      <c r="B83" s="18">
        <v>2022</v>
      </c>
      <c r="C83" s="22"/>
      <c r="D83" s="22"/>
      <c r="E83" s="22"/>
      <c r="F83" s="22"/>
      <c r="G83" s="23"/>
    </row>
    <row r="84" spans="2:7" x14ac:dyDescent="0.25">
      <c r="B84" s="5" t="s">
        <v>155</v>
      </c>
      <c r="C84" s="4">
        <v>0</v>
      </c>
      <c r="D84" s="4">
        <v>0</v>
      </c>
      <c r="E84" s="4">
        <v>411.3</v>
      </c>
      <c r="F84" s="4">
        <v>814.51</v>
      </c>
      <c r="G84" s="9">
        <f>SUM(C84:F84)</f>
        <v>1225.81</v>
      </c>
    </row>
    <row r="85" spans="2:7" x14ac:dyDescent="0.25">
      <c r="B85" s="5" t="s">
        <v>156</v>
      </c>
      <c r="C85" s="97">
        <v>0</v>
      </c>
      <c r="D85" s="4">
        <v>0</v>
      </c>
      <c r="E85" s="4">
        <v>46</v>
      </c>
      <c r="F85" s="97">
        <v>627.44000000000005</v>
      </c>
      <c r="G85" s="9">
        <f t="shared" ref="G85:G89" si="3">SUM(C85:F85)</f>
        <v>673.44</v>
      </c>
    </row>
    <row r="86" spans="2:7" x14ac:dyDescent="0.25">
      <c r="B86" s="5" t="s">
        <v>157</v>
      </c>
      <c r="C86" s="4">
        <v>0</v>
      </c>
      <c r="D86" s="4">
        <v>0</v>
      </c>
      <c r="E86" s="4">
        <v>345</v>
      </c>
      <c r="F86" s="4">
        <v>807.5</v>
      </c>
      <c r="G86" s="9">
        <f t="shared" si="3"/>
        <v>1152.5</v>
      </c>
    </row>
    <row r="87" spans="2:7" x14ac:dyDescent="0.25">
      <c r="B87" s="5" t="s">
        <v>158</v>
      </c>
      <c r="C87" s="4">
        <v>0</v>
      </c>
      <c r="D87" s="4">
        <v>0</v>
      </c>
      <c r="E87" s="4">
        <v>235.82999999999998</v>
      </c>
      <c r="F87" s="4">
        <v>3354.7000000000003</v>
      </c>
      <c r="G87" s="9">
        <f t="shared" si="3"/>
        <v>3590.53</v>
      </c>
    </row>
    <row r="88" spans="2:7" x14ac:dyDescent="0.25">
      <c r="B88" s="5" t="s">
        <v>159</v>
      </c>
      <c r="C88" s="4">
        <v>0</v>
      </c>
      <c r="D88" s="4">
        <v>0</v>
      </c>
      <c r="E88" s="4">
        <v>35.25</v>
      </c>
      <c r="F88" s="4">
        <v>2156.25</v>
      </c>
      <c r="G88" s="9">
        <f t="shared" si="3"/>
        <v>2191.5</v>
      </c>
    </row>
    <row r="89" spans="2:7" ht="15.75" thickBot="1" x14ac:dyDescent="0.3">
      <c r="B89" s="5" t="s">
        <v>160</v>
      </c>
      <c r="C89" s="4">
        <v>0</v>
      </c>
      <c r="D89" s="4">
        <v>0</v>
      </c>
      <c r="E89" s="4">
        <v>0</v>
      </c>
      <c r="F89" s="4">
        <v>0</v>
      </c>
      <c r="G89" s="9">
        <f t="shared" si="3"/>
        <v>0</v>
      </c>
    </row>
    <row r="90" spans="2:7" x14ac:dyDescent="0.25">
      <c r="B90" s="18">
        <v>2023</v>
      </c>
      <c r="C90" s="22"/>
      <c r="D90" s="22"/>
      <c r="E90" s="22"/>
      <c r="F90" s="22"/>
      <c r="G90" s="23"/>
    </row>
    <row r="91" spans="2:7" x14ac:dyDescent="0.25">
      <c r="B91" s="5" t="s">
        <v>155</v>
      </c>
      <c r="C91" s="4">
        <v>294.82</v>
      </c>
      <c r="D91" s="4">
        <v>286</v>
      </c>
      <c r="E91" s="4">
        <v>520</v>
      </c>
      <c r="F91" s="4">
        <v>129.75</v>
      </c>
      <c r="G91" s="9">
        <f>SUM(C91:F91)</f>
        <v>1230.57</v>
      </c>
    </row>
    <row r="92" spans="2:7" x14ac:dyDescent="0.25">
      <c r="B92" s="5" t="s">
        <v>156</v>
      </c>
      <c r="C92" s="4">
        <v>278.25</v>
      </c>
      <c r="D92" s="4">
        <v>1040.24</v>
      </c>
      <c r="E92" s="4">
        <v>1233.5</v>
      </c>
      <c r="F92" s="4">
        <v>947.99</v>
      </c>
      <c r="G92" s="9">
        <f t="shared" ref="G92:G96" si="4">SUM(C92:F92)</f>
        <v>3499.9799999999996</v>
      </c>
    </row>
    <row r="93" spans="2:7" x14ac:dyDescent="0.25">
      <c r="B93" s="5" t="s">
        <v>157</v>
      </c>
      <c r="C93" s="4">
        <v>675.83</v>
      </c>
      <c r="D93" s="4">
        <v>588.66999999999996</v>
      </c>
      <c r="E93" s="4">
        <v>1664.9099999999999</v>
      </c>
      <c r="F93" s="4">
        <v>1155.98</v>
      </c>
      <c r="G93" s="9">
        <f t="shared" si="4"/>
        <v>4085.39</v>
      </c>
    </row>
    <row r="94" spans="2:7" x14ac:dyDescent="0.25">
      <c r="B94" s="5" t="s">
        <v>158</v>
      </c>
      <c r="C94" s="4">
        <v>1012.5</v>
      </c>
      <c r="D94" s="4">
        <v>820</v>
      </c>
      <c r="E94" s="4">
        <v>1772</v>
      </c>
      <c r="F94" s="4">
        <v>846.5</v>
      </c>
      <c r="G94" s="9">
        <f t="shared" si="4"/>
        <v>4451</v>
      </c>
    </row>
    <row r="95" spans="2:7" x14ac:dyDescent="0.25">
      <c r="B95" s="5" t="s">
        <v>159</v>
      </c>
      <c r="C95" s="4">
        <v>1933.25</v>
      </c>
      <c r="D95" s="4">
        <v>2282</v>
      </c>
      <c r="E95" s="4">
        <v>1721.17</v>
      </c>
      <c r="F95" s="4">
        <v>1897</v>
      </c>
      <c r="G95" s="9">
        <f t="shared" si="4"/>
        <v>7833.42</v>
      </c>
    </row>
    <row r="96" spans="2:7" ht="15.75" thickBot="1" x14ac:dyDescent="0.3">
      <c r="B96" s="7" t="s">
        <v>160</v>
      </c>
      <c r="C96" s="10">
        <v>0</v>
      </c>
      <c r="D96" s="10">
        <v>0</v>
      </c>
      <c r="E96" s="10">
        <v>0</v>
      </c>
      <c r="F96" s="10">
        <v>0</v>
      </c>
      <c r="G96" s="11">
        <f t="shared" si="4"/>
        <v>0</v>
      </c>
    </row>
    <row r="97" spans="1:7" x14ac:dyDescent="0.25">
      <c r="B97" s="18">
        <v>2024</v>
      </c>
      <c r="C97" s="22"/>
      <c r="D97" s="22"/>
      <c r="E97" s="22"/>
      <c r="F97" s="22"/>
      <c r="G97" s="23"/>
    </row>
    <row r="98" spans="1:7" x14ac:dyDescent="0.25">
      <c r="B98" s="5" t="s">
        <v>155</v>
      </c>
      <c r="C98" s="4">
        <v>120</v>
      </c>
      <c r="D98" s="4">
        <v>64</v>
      </c>
      <c r="E98" s="4">
        <v>290</v>
      </c>
      <c r="F98" s="4">
        <v>102.62</v>
      </c>
      <c r="G98" s="9">
        <f t="shared" ref="G98:G103" si="5">SUM(C98:F98)</f>
        <v>576.62</v>
      </c>
    </row>
    <row r="99" spans="1:7" x14ac:dyDescent="0.25">
      <c r="B99" s="5" t="s">
        <v>156</v>
      </c>
      <c r="C99">
        <v>454</v>
      </c>
      <c r="D99" s="4">
        <v>563</v>
      </c>
      <c r="E99" s="4">
        <v>717.25</v>
      </c>
      <c r="F99" s="4">
        <v>1145.5</v>
      </c>
      <c r="G99" s="9">
        <f t="shared" si="5"/>
        <v>2879.75</v>
      </c>
    </row>
    <row r="100" spans="1:7" x14ac:dyDescent="0.25">
      <c r="B100" s="5" t="s">
        <v>157</v>
      </c>
      <c r="C100" s="4">
        <v>458.75</v>
      </c>
      <c r="D100" s="4">
        <v>534</v>
      </c>
      <c r="E100" s="4">
        <v>150.5</v>
      </c>
      <c r="F100" s="4">
        <v>579.41999999999996</v>
      </c>
      <c r="G100" s="9">
        <f t="shared" si="5"/>
        <v>1722.67</v>
      </c>
    </row>
    <row r="101" spans="1:7" x14ac:dyDescent="0.25">
      <c r="B101" s="5" t="s">
        <v>158</v>
      </c>
      <c r="C101" s="4">
        <v>632</v>
      </c>
      <c r="D101" s="4">
        <v>993</v>
      </c>
      <c r="E101" s="4">
        <v>402.25</v>
      </c>
      <c r="F101" s="4">
        <v>1015.02</v>
      </c>
      <c r="G101" s="9">
        <f t="shared" si="5"/>
        <v>3042.27</v>
      </c>
    </row>
    <row r="102" spans="1:7" x14ac:dyDescent="0.25">
      <c r="B102" s="5" t="s">
        <v>159</v>
      </c>
      <c r="C102" s="4">
        <v>930</v>
      </c>
      <c r="D102" s="4">
        <v>1633.75</v>
      </c>
      <c r="E102" s="4">
        <v>1688</v>
      </c>
      <c r="F102" s="4">
        <v>6031.22</v>
      </c>
      <c r="G102" s="9">
        <f t="shared" si="5"/>
        <v>10282.970000000001</v>
      </c>
    </row>
    <row r="103" spans="1:7" ht="15.75" thickBot="1" x14ac:dyDescent="0.3">
      <c r="B103" s="7" t="s">
        <v>160</v>
      </c>
      <c r="C103" s="10">
        <v>0</v>
      </c>
      <c r="D103" s="10">
        <v>0</v>
      </c>
      <c r="E103" s="10">
        <v>0</v>
      </c>
      <c r="F103" s="10">
        <v>84</v>
      </c>
      <c r="G103" s="11">
        <f t="shared" si="5"/>
        <v>84</v>
      </c>
    </row>
    <row r="104" spans="1:7" ht="15.75" thickBot="1" x14ac:dyDescent="0.3">
      <c r="A104" s="81"/>
      <c r="B104" s="86"/>
      <c r="C104" s="85"/>
      <c r="D104" s="85"/>
      <c r="E104" s="85"/>
      <c r="F104" s="85"/>
      <c r="G104" s="85"/>
    </row>
    <row r="105" spans="1:7" x14ac:dyDescent="0.25">
      <c r="B105" s="25" t="s">
        <v>190</v>
      </c>
      <c r="C105" s="26"/>
      <c r="D105" s="26"/>
      <c r="E105" s="26"/>
      <c r="F105" s="27"/>
    </row>
    <row r="106" spans="1:7" ht="15.75" thickBot="1" x14ac:dyDescent="0.3">
      <c r="B106" s="33"/>
      <c r="C106" s="29" t="s">
        <v>148</v>
      </c>
      <c r="D106" s="29" t="s">
        <v>149</v>
      </c>
      <c r="E106" s="29" t="s">
        <v>150</v>
      </c>
      <c r="F106" s="30" t="s">
        <v>151</v>
      </c>
    </row>
    <row r="107" spans="1:7" x14ac:dyDescent="0.25">
      <c r="B107" s="58">
        <v>2022</v>
      </c>
      <c r="C107" s="12"/>
      <c r="D107" s="12"/>
      <c r="E107" s="12"/>
      <c r="F107" s="13"/>
    </row>
    <row r="108" spans="1:7" x14ac:dyDescent="0.25">
      <c r="B108" s="47" t="s">
        <v>162</v>
      </c>
      <c r="C108" s="14">
        <v>0</v>
      </c>
      <c r="D108" s="14">
        <v>0</v>
      </c>
      <c r="E108" s="14">
        <v>2</v>
      </c>
      <c r="F108" s="15">
        <v>1</v>
      </c>
    </row>
    <row r="109" spans="1:7" x14ac:dyDescent="0.25">
      <c r="B109" s="47" t="s">
        <v>163</v>
      </c>
      <c r="C109" s="14">
        <v>0</v>
      </c>
      <c r="D109" s="14">
        <v>0</v>
      </c>
      <c r="E109" s="14">
        <v>9</v>
      </c>
      <c r="F109" s="15">
        <v>23</v>
      </c>
    </row>
    <row r="110" spans="1:7" x14ac:dyDescent="0.25">
      <c r="B110" s="47" t="s">
        <v>164</v>
      </c>
      <c r="C110" s="14">
        <v>0</v>
      </c>
      <c r="D110" s="14">
        <v>0</v>
      </c>
      <c r="E110" s="14">
        <v>2</v>
      </c>
      <c r="F110" s="15">
        <v>4</v>
      </c>
    </row>
    <row r="111" spans="1:7" x14ac:dyDescent="0.25">
      <c r="B111" s="47" t="s">
        <v>165</v>
      </c>
      <c r="C111" s="14">
        <v>0</v>
      </c>
      <c r="D111" s="14">
        <v>0</v>
      </c>
      <c r="E111" s="14">
        <v>2</v>
      </c>
      <c r="F111" s="15">
        <v>5</v>
      </c>
    </row>
    <row r="112" spans="1:7" x14ac:dyDescent="0.25">
      <c r="B112" s="47" t="s">
        <v>166</v>
      </c>
      <c r="C112" s="14">
        <v>0</v>
      </c>
      <c r="D112" s="14">
        <v>0</v>
      </c>
      <c r="E112" s="14">
        <v>1</v>
      </c>
      <c r="F112" s="15">
        <v>3</v>
      </c>
    </row>
    <row r="113" spans="2:6" ht="15.75" thickBot="1" x14ac:dyDescent="0.3">
      <c r="B113" s="48" t="s">
        <v>167</v>
      </c>
      <c r="C113" s="16">
        <v>0</v>
      </c>
      <c r="D113" s="16">
        <v>0</v>
      </c>
      <c r="E113" s="16">
        <v>2</v>
      </c>
      <c r="F113" s="17">
        <v>1</v>
      </c>
    </row>
    <row r="114" spans="2:6" x14ac:dyDescent="0.25">
      <c r="B114" s="58">
        <v>2023</v>
      </c>
      <c r="C114" s="12"/>
      <c r="D114" s="12"/>
      <c r="E114" s="12"/>
      <c r="F114" s="13"/>
    </row>
    <row r="115" spans="2:6" x14ac:dyDescent="0.25">
      <c r="B115" s="47" t="s">
        <v>162</v>
      </c>
      <c r="C115" s="14">
        <v>1</v>
      </c>
      <c r="D115" s="14"/>
      <c r="E115" s="14"/>
      <c r="F115" s="15"/>
    </row>
    <row r="116" spans="2:6" x14ac:dyDescent="0.25">
      <c r="B116" s="47" t="s">
        <v>163</v>
      </c>
      <c r="C116" s="14">
        <v>20</v>
      </c>
      <c r="D116" s="14">
        <v>18</v>
      </c>
      <c r="E116" s="14">
        <v>24</v>
      </c>
      <c r="F116" s="15">
        <v>15</v>
      </c>
    </row>
    <row r="117" spans="2:6" x14ac:dyDescent="0.25">
      <c r="B117" s="47" t="s">
        <v>164</v>
      </c>
      <c r="C117" s="14">
        <v>2</v>
      </c>
      <c r="D117" s="14">
        <v>3</v>
      </c>
      <c r="E117" s="14">
        <v>5</v>
      </c>
      <c r="F117" s="15">
        <v>2</v>
      </c>
    </row>
    <row r="118" spans="2:6" x14ac:dyDescent="0.25">
      <c r="B118" s="47" t="s">
        <v>165</v>
      </c>
      <c r="C118" s="14">
        <v>4</v>
      </c>
      <c r="D118" s="14">
        <v>4</v>
      </c>
      <c r="E118" s="14">
        <v>5</v>
      </c>
      <c r="F118" s="15">
        <v>2</v>
      </c>
    </row>
    <row r="119" spans="2:6" x14ac:dyDescent="0.25">
      <c r="B119" s="47" t="s">
        <v>166</v>
      </c>
      <c r="C119" s="14">
        <v>0</v>
      </c>
      <c r="D119" s="14">
        <v>0</v>
      </c>
      <c r="E119" s="14">
        <v>0</v>
      </c>
      <c r="F119" s="15">
        <v>0</v>
      </c>
    </row>
    <row r="120" spans="2:6" ht="15.75" thickBot="1" x14ac:dyDescent="0.3">
      <c r="B120" s="48" t="s">
        <v>167</v>
      </c>
      <c r="C120" s="16">
        <v>0</v>
      </c>
      <c r="D120" s="16">
        <v>1</v>
      </c>
      <c r="E120" s="16">
        <v>1</v>
      </c>
      <c r="F120" s="17">
        <v>0</v>
      </c>
    </row>
    <row r="121" spans="2:6" x14ac:dyDescent="0.25">
      <c r="B121" s="58">
        <v>2024</v>
      </c>
      <c r="C121" s="12"/>
      <c r="D121" s="12"/>
      <c r="E121" s="12"/>
      <c r="F121" s="13"/>
    </row>
    <row r="122" spans="2:6" x14ac:dyDescent="0.25">
      <c r="B122" s="47" t="s">
        <v>162</v>
      </c>
      <c r="C122" s="14">
        <v>0</v>
      </c>
      <c r="D122" s="14">
        <v>0</v>
      </c>
      <c r="E122" s="14">
        <v>0</v>
      </c>
      <c r="F122" s="15">
        <v>0</v>
      </c>
    </row>
    <row r="123" spans="2:6" x14ac:dyDescent="0.25">
      <c r="B123" s="47" t="s">
        <v>163</v>
      </c>
      <c r="C123" s="14">
        <v>10</v>
      </c>
      <c r="D123" s="14">
        <v>12</v>
      </c>
      <c r="E123" s="14">
        <v>10</v>
      </c>
      <c r="F123" s="15">
        <v>19</v>
      </c>
    </row>
    <row r="124" spans="2:6" x14ac:dyDescent="0.25">
      <c r="B124" s="47" t="s">
        <v>164</v>
      </c>
      <c r="C124" s="14">
        <v>1</v>
      </c>
      <c r="D124" s="14">
        <v>1</v>
      </c>
      <c r="E124" s="14">
        <v>1</v>
      </c>
      <c r="F124" s="15">
        <v>5</v>
      </c>
    </row>
    <row r="125" spans="2:6" x14ac:dyDescent="0.25">
      <c r="B125" s="47" t="s">
        <v>165</v>
      </c>
      <c r="C125" s="14">
        <v>1</v>
      </c>
      <c r="D125" s="14">
        <v>1</v>
      </c>
      <c r="E125" s="14">
        <v>1</v>
      </c>
      <c r="F125" s="15">
        <v>4</v>
      </c>
    </row>
    <row r="126" spans="2:6" x14ac:dyDescent="0.25">
      <c r="B126" s="47" t="s">
        <v>166</v>
      </c>
      <c r="C126" s="14">
        <v>0</v>
      </c>
      <c r="D126" s="14">
        <v>0</v>
      </c>
      <c r="E126" s="14">
        <v>1</v>
      </c>
      <c r="F126" s="15">
        <v>4</v>
      </c>
    </row>
    <row r="127" spans="2:6" ht="15.75" thickBot="1" x14ac:dyDescent="0.3">
      <c r="B127" s="48" t="s">
        <v>167</v>
      </c>
      <c r="C127" s="16">
        <v>0</v>
      </c>
      <c r="D127" s="16">
        <v>0</v>
      </c>
      <c r="E127" s="16">
        <v>0</v>
      </c>
      <c r="F127" s="17">
        <v>2</v>
      </c>
    </row>
    <row r="128" spans="2:6" ht="15.75" thickBot="1" x14ac:dyDescent="0.3"/>
    <row r="129" spans="2:6" x14ac:dyDescent="0.25">
      <c r="B129" s="25" t="s">
        <v>183</v>
      </c>
      <c r="C129" s="35"/>
      <c r="D129" s="35"/>
      <c r="E129" s="35"/>
      <c r="F129" s="36"/>
    </row>
    <row r="130" spans="2:6" ht="15.75" thickBot="1" x14ac:dyDescent="0.3">
      <c r="B130" s="39"/>
      <c r="C130" s="24" t="s">
        <v>148</v>
      </c>
      <c r="D130" s="24" t="s">
        <v>149</v>
      </c>
      <c r="E130" s="24" t="s">
        <v>150</v>
      </c>
      <c r="F130" s="31" t="s">
        <v>151</v>
      </c>
    </row>
    <row r="131" spans="2:6" x14ac:dyDescent="0.25">
      <c r="B131" s="18">
        <v>2022</v>
      </c>
      <c r="C131" s="12"/>
      <c r="D131" s="12"/>
      <c r="E131" s="12"/>
      <c r="F131" s="13"/>
    </row>
    <row r="132" spans="2:6" x14ac:dyDescent="0.25">
      <c r="B132" s="5" t="s">
        <v>168</v>
      </c>
      <c r="C132" s="14">
        <v>0</v>
      </c>
      <c r="D132" s="14">
        <v>0</v>
      </c>
      <c r="E132" s="14">
        <v>13</v>
      </c>
      <c r="F132" s="15">
        <v>18</v>
      </c>
    </row>
    <row r="133" spans="2:6" x14ac:dyDescent="0.25">
      <c r="B133" s="5" t="s">
        <v>169</v>
      </c>
      <c r="C133" s="14">
        <v>0</v>
      </c>
      <c r="D133" s="14">
        <v>0</v>
      </c>
      <c r="E133" s="14">
        <v>3</v>
      </c>
      <c r="F133" s="15">
        <v>18</v>
      </c>
    </row>
    <row r="134" spans="2:6" x14ac:dyDescent="0.25">
      <c r="B134" s="5" t="s">
        <v>170</v>
      </c>
      <c r="C134" s="14">
        <v>0</v>
      </c>
      <c r="D134" s="14">
        <v>0</v>
      </c>
      <c r="E134" s="14">
        <v>0</v>
      </c>
      <c r="F134" s="15">
        <v>49</v>
      </c>
    </row>
    <row r="135" spans="2:6" x14ac:dyDescent="0.25">
      <c r="B135" s="5" t="s">
        <v>171</v>
      </c>
      <c r="C135" s="14">
        <v>0</v>
      </c>
      <c r="D135" s="14">
        <v>0</v>
      </c>
      <c r="E135" s="14">
        <v>0</v>
      </c>
      <c r="F135" s="15">
        <v>44</v>
      </c>
    </row>
    <row r="136" spans="2:6" x14ac:dyDescent="0.25">
      <c r="B136" s="5" t="s">
        <v>172</v>
      </c>
      <c r="C136" s="14">
        <v>0</v>
      </c>
      <c r="D136" s="14">
        <v>0</v>
      </c>
      <c r="E136" s="14">
        <v>0</v>
      </c>
      <c r="F136" s="15">
        <v>26</v>
      </c>
    </row>
    <row r="137" spans="2:6" x14ac:dyDescent="0.25">
      <c r="B137" s="5" t="s">
        <v>173</v>
      </c>
      <c r="C137" s="14">
        <v>0</v>
      </c>
      <c r="D137" s="14">
        <v>0</v>
      </c>
      <c r="E137" s="14">
        <v>0</v>
      </c>
      <c r="F137" s="15">
        <v>1</v>
      </c>
    </row>
    <row r="138" spans="2:6" x14ac:dyDescent="0.25">
      <c r="B138" s="5" t="s">
        <v>174</v>
      </c>
      <c r="C138" s="14">
        <v>0</v>
      </c>
      <c r="D138" s="14">
        <v>0</v>
      </c>
      <c r="E138" s="14">
        <v>0</v>
      </c>
      <c r="F138" s="15">
        <v>0</v>
      </c>
    </row>
    <row r="139" spans="2:6" x14ac:dyDescent="0.25">
      <c r="B139" s="5" t="s">
        <v>175</v>
      </c>
      <c r="C139" s="14">
        <v>0</v>
      </c>
      <c r="D139" s="14">
        <v>0</v>
      </c>
      <c r="E139" s="14">
        <v>0</v>
      </c>
      <c r="F139" s="15">
        <v>0</v>
      </c>
    </row>
    <row r="140" spans="2:6" ht="15.75" thickBot="1" x14ac:dyDescent="0.3">
      <c r="B140" s="5" t="s">
        <v>176</v>
      </c>
      <c r="C140" s="14">
        <v>0</v>
      </c>
      <c r="D140" s="14">
        <v>0</v>
      </c>
      <c r="E140" s="14">
        <v>0</v>
      </c>
      <c r="F140" s="15">
        <v>0</v>
      </c>
    </row>
    <row r="141" spans="2:6" x14ac:dyDescent="0.25">
      <c r="B141" s="18">
        <v>2023</v>
      </c>
      <c r="C141" s="12"/>
      <c r="D141" s="12"/>
      <c r="E141" s="12"/>
      <c r="F141" s="13"/>
    </row>
    <row r="142" spans="2:6" x14ac:dyDescent="0.25">
      <c r="B142" s="5" t="s">
        <v>168</v>
      </c>
      <c r="C142" s="14">
        <v>5</v>
      </c>
      <c r="D142" s="14">
        <v>9</v>
      </c>
      <c r="E142" s="14">
        <v>10</v>
      </c>
      <c r="F142" s="15">
        <v>1</v>
      </c>
    </row>
    <row r="143" spans="2:6" x14ac:dyDescent="0.25">
      <c r="B143" s="5" t="s">
        <v>169</v>
      </c>
      <c r="C143" s="14">
        <v>16</v>
      </c>
      <c r="D143" s="14">
        <v>9</v>
      </c>
      <c r="E143" s="14">
        <v>12</v>
      </c>
      <c r="F143" s="15">
        <v>3</v>
      </c>
    </row>
    <row r="144" spans="2:6" x14ac:dyDescent="0.25">
      <c r="B144" s="5" t="s">
        <v>170</v>
      </c>
      <c r="C144" s="14">
        <v>1</v>
      </c>
      <c r="D144" s="14">
        <v>2</v>
      </c>
      <c r="E144" s="14">
        <v>3</v>
      </c>
      <c r="F144" s="15">
        <v>4</v>
      </c>
    </row>
    <row r="145" spans="2:6" x14ac:dyDescent="0.25">
      <c r="B145" s="5" t="s">
        <v>171</v>
      </c>
      <c r="C145" s="14">
        <v>4</v>
      </c>
      <c r="D145" s="14">
        <v>4</v>
      </c>
      <c r="E145" s="14">
        <v>2</v>
      </c>
      <c r="F145" s="15">
        <v>1</v>
      </c>
    </row>
    <row r="146" spans="2:6" x14ac:dyDescent="0.25">
      <c r="B146" s="5" t="s">
        <v>172</v>
      </c>
      <c r="C146" s="14">
        <v>1</v>
      </c>
      <c r="D146" s="14">
        <v>1</v>
      </c>
      <c r="E146" s="14">
        <v>4</v>
      </c>
      <c r="F146" s="15">
        <v>2</v>
      </c>
    </row>
    <row r="147" spans="2:6" x14ac:dyDescent="0.25">
      <c r="B147" s="5" t="s">
        <v>173</v>
      </c>
      <c r="C147" s="14">
        <v>0</v>
      </c>
      <c r="D147" s="14">
        <v>1</v>
      </c>
      <c r="E147" s="14">
        <v>4</v>
      </c>
      <c r="F147" s="15">
        <v>5</v>
      </c>
    </row>
    <row r="148" spans="2:6" x14ac:dyDescent="0.25">
      <c r="B148" s="5" t="s">
        <v>174</v>
      </c>
      <c r="C148" s="14">
        <v>0</v>
      </c>
      <c r="D148" s="14">
        <v>0</v>
      </c>
      <c r="E148" s="14">
        <v>0</v>
      </c>
      <c r="F148" s="15">
        <v>0</v>
      </c>
    </row>
    <row r="149" spans="2:6" x14ac:dyDescent="0.25">
      <c r="B149" s="5" t="s">
        <v>175</v>
      </c>
      <c r="C149" s="14">
        <v>0</v>
      </c>
      <c r="D149" s="14">
        <v>0</v>
      </c>
      <c r="E149" s="14">
        <v>0</v>
      </c>
      <c r="F149" s="15">
        <v>2</v>
      </c>
    </row>
    <row r="150" spans="2:6" ht="15.75" thickBot="1" x14ac:dyDescent="0.3">
      <c r="B150" s="7" t="s">
        <v>176</v>
      </c>
      <c r="C150" s="16">
        <v>0</v>
      </c>
      <c r="D150" s="16">
        <v>0</v>
      </c>
      <c r="E150" s="16">
        <v>0</v>
      </c>
      <c r="F150" s="17">
        <v>1</v>
      </c>
    </row>
    <row r="151" spans="2:6" x14ac:dyDescent="0.25">
      <c r="B151" s="18">
        <v>2024</v>
      </c>
      <c r="C151" s="12"/>
      <c r="D151" s="12"/>
      <c r="E151" s="12"/>
      <c r="F151" s="13"/>
    </row>
    <row r="152" spans="2:6" x14ac:dyDescent="0.25">
      <c r="B152" s="5" t="s">
        <v>168</v>
      </c>
      <c r="C152" s="14">
        <v>0</v>
      </c>
      <c r="D152" s="14">
        <v>0</v>
      </c>
      <c r="E152" s="14">
        <v>0</v>
      </c>
      <c r="F152" s="15">
        <v>4</v>
      </c>
    </row>
    <row r="153" spans="2:6" x14ac:dyDescent="0.25">
      <c r="B153" s="5" t="s">
        <v>169</v>
      </c>
      <c r="C153" s="14">
        <v>0</v>
      </c>
      <c r="D153" s="14">
        <v>1</v>
      </c>
      <c r="E153" s="14">
        <v>2</v>
      </c>
      <c r="F153" s="15">
        <v>5</v>
      </c>
    </row>
    <row r="154" spans="2:6" x14ac:dyDescent="0.25">
      <c r="B154" s="5" t="s">
        <v>170</v>
      </c>
      <c r="C154" s="14">
        <v>2</v>
      </c>
      <c r="D154" s="14">
        <v>3</v>
      </c>
      <c r="E154" s="14">
        <v>3</v>
      </c>
      <c r="F154" s="15">
        <v>8</v>
      </c>
    </row>
    <row r="155" spans="2:6" x14ac:dyDescent="0.25">
      <c r="B155" s="5" t="s">
        <v>171</v>
      </c>
      <c r="C155" s="14">
        <v>1</v>
      </c>
      <c r="D155" s="14">
        <v>0</v>
      </c>
      <c r="E155" s="14">
        <v>1</v>
      </c>
      <c r="F155" s="15">
        <v>7</v>
      </c>
    </row>
    <row r="156" spans="2:6" x14ac:dyDescent="0.25">
      <c r="B156" s="5" t="s">
        <v>172</v>
      </c>
      <c r="C156" s="14">
        <v>2</v>
      </c>
      <c r="D156" s="14">
        <v>1</v>
      </c>
      <c r="E156" s="14">
        <v>0</v>
      </c>
      <c r="F156" s="15">
        <v>6</v>
      </c>
    </row>
    <row r="157" spans="2:6" x14ac:dyDescent="0.25">
      <c r="B157" s="5" t="s">
        <v>173</v>
      </c>
      <c r="C157" s="14">
        <v>1</v>
      </c>
      <c r="D157" s="14">
        <v>2</v>
      </c>
      <c r="E157" s="14">
        <v>2</v>
      </c>
      <c r="F157" s="15">
        <v>7</v>
      </c>
    </row>
    <row r="158" spans="2:6" x14ac:dyDescent="0.25">
      <c r="B158" s="5" t="s">
        <v>174</v>
      </c>
      <c r="C158" s="14">
        <v>0</v>
      </c>
      <c r="D158" s="14">
        <v>0</v>
      </c>
      <c r="E158" s="14">
        <v>2</v>
      </c>
      <c r="F158" s="15">
        <v>4</v>
      </c>
    </row>
    <row r="159" spans="2:6" x14ac:dyDescent="0.25">
      <c r="B159" s="5" t="s">
        <v>175</v>
      </c>
      <c r="C159" s="14">
        <v>5</v>
      </c>
      <c r="D159" s="14">
        <v>6</v>
      </c>
      <c r="E159" s="14">
        <v>2</v>
      </c>
      <c r="F159" s="15">
        <v>15</v>
      </c>
    </row>
    <row r="160" spans="2:6" ht="15.75" thickBot="1" x14ac:dyDescent="0.3">
      <c r="B160" s="7" t="s">
        <v>176</v>
      </c>
      <c r="C160" s="16">
        <v>1</v>
      </c>
      <c r="D160" s="16">
        <v>1</v>
      </c>
      <c r="E160" s="16">
        <v>1</v>
      </c>
      <c r="F160" s="17">
        <v>6</v>
      </c>
    </row>
    <row r="161" spans="2:6" ht="15.75" thickBot="1" x14ac:dyDescent="0.3"/>
    <row r="162" spans="2:6" x14ac:dyDescent="0.25">
      <c r="B162" s="25" t="s">
        <v>184</v>
      </c>
      <c r="C162" s="26"/>
      <c r="D162" s="26"/>
      <c r="E162" s="26"/>
      <c r="F162" s="27"/>
    </row>
    <row r="163" spans="2:6" ht="15.75" thickBot="1" x14ac:dyDescent="0.3">
      <c r="B163" s="32"/>
      <c r="C163" s="29" t="s">
        <v>148</v>
      </c>
      <c r="D163" s="29" t="s">
        <v>149</v>
      </c>
      <c r="E163" s="29" t="s">
        <v>150</v>
      </c>
      <c r="F163" s="30" t="s">
        <v>151</v>
      </c>
    </row>
    <row r="164" spans="2:6" x14ac:dyDescent="0.25">
      <c r="B164" s="18">
        <v>2022</v>
      </c>
      <c r="C164" s="20"/>
      <c r="D164" s="20"/>
      <c r="E164" s="20"/>
      <c r="F164" s="21"/>
    </row>
    <row r="165" spans="2:6" x14ac:dyDescent="0.25">
      <c r="B165" s="93">
        <v>3</v>
      </c>
      <c r="C165" s="98">
        <v>0</v>
      </c>
      <c r="D165" s="98">
        <v>0</v>
      </c>
      <c r="E165" s="98">
        <v>0</v>
      </c>
      <c r="F165" s="99">
        <v>75.66</v>
      </c>
    </row>
    <row r="166" spans="2:6" x14ac:dyDescent="0.25">
      <c r="B166" s="93">
        <v>4</v>
      </c>
      <c r="C166" s="98">
        <v>0</v>
      </c>
      <c r="D166" s="98">
        <v>0</v>
      </c>
      <c r="E166" s="98">
        <v>0</v>
      </c>
      <c r="F166" s="99">
        <v>368.5</v>
      </c>
    </row>
    <row r="167" spans="2:6" x14ac:dyDescent="0.25">
      <c r="B167" s="93">
        <v>5</v>
      </c>
      <c r="C167" s="98">
        <v>0</v>
      </c>
      <c r="D167" s="98">
        <v>0</v>
      </c>
      <c r="E167" s="98">
        <v>0</v>
      </c>
      <c r="F167" s="99">
        <v>230</v>
      </c>
    </row>
    <row r="168" spans="2:6" x14ac:dyDescent="0.25">
      <c r="B168" s="93">
        <v>6</v>
      </c>
      <c r="C168" s="98">
        <v>0</v>
      </c>
      <c r="D168" s="98">
        <v>0</v>
      </c>
      <c r="E168" s="98">
        <v>713.13</v>
      </c>
      <c r="F168" s="99">
        <v>3006.19</v>
      </c>
    </row>
    <row r="169" spans="2:6" x14ac:dyDescent="0.25">
      <c r="B169" s="93">
        <v>7</v>
      </c>
      <c r="C169" s="98">
        <v>0</v>
      </c>
      <c r="D169" s="98">
        <v>0</v>
      </c>
      <c r="E169" s="98">
        <v>180</v>
      </c>
      <c r="F169" s="99">
        <v>828</v>
      </c>
    </row>
    <row r="170" spans="2:6" x14ac:dyDescent="0.25">
      <c r="B170" s="93">
        <v>8</v>
      </c>
      <c r="C170" s="98">
        <v>0</v>
      </c>
      <c r="D170" s="98">
        <v>0</v>
      </c>
      <c r="E170" s="98">
        <v>122.5</v>
      </c>
      <c r="F170" s="99">
        <v>2076.61</v>
      </c>
    </row>
    <row r="171" spans="2:6" x14ac:dyDescent="0.25">
      <c r="B171" s="5">
        <v>9</v>
      </c>
      <c r="C171" s="70">
        <v>0</v>
      </c>
      <c r="D171" s="70">
        <v>0</v>
      </c>
      <c r="E171" s="70">
        <v>57.75</v>
      </c>
      <c r="F171" s="71">
        <v>1175.44</v>
      </c>
    </row>
    <row r="172" spans="2:6" ht="15.75" thickBot="1" x14ac:dyDescent="0.3">
      <c r="B172" s="5">
        <v>10</v>
      </c>
      <c r="C172" s="70">
        <v>0</v>
      </c>
      <c r="D172" s="70">
        <v>0</v>
      </c>
      <c r="E172" s="70">
        <v>0</v>
      </c>
      <c r="F172" s="71">
        <v>0</v>
      </c>
    </row>
    <row r="173" spans="2:6" x14ac:dyDescent="0.25">
      <c r="B173" s="18">
        <v>2023</v>
      </c>
      <c r="C173" s="20"/>
      <c r="D173" s="20"/>
      <c r="E173" s="20"/>
      <c r="F173" s="21"/>
    </row>
    <row r="174" spans="2:6" x14ac:dyDescent="0.25">
      <c r="B174" s="93">
        <v>3</v>
      </c>
      <c r="C174" s="98">
        <v>31</v>
      </c>
      <c r="D174" s="98">
        <v>0</v>
      </c>
      <c r="E174" s="98">
        <v>0</v>
      </c>
      <c r="F174" s="99">
        <v>0</v>
      </c>
    </row>
    <row r="175" spans="2:6" x14ac:dyDescent="0.25">
      <c r="B175" s="93">
        <v>4</v>
      </c>
      <c r="C175" s="98">
        <v>0</v>
      </c>
      <c r="D175" s="98">
        <v>0</v>
      </c>
      <c r="E175" s="98">
        <v>0</v>
      </c>
      <c r="F175" s="99">
        <v>0</v>
      </c>
    </row>
    <row r="176" spans="2:6" x14ac:dyDescent="0.25">
      <c r="B176" s="93">
        <v>5</v>
      </c>
      <c r="C176" s="98">
        <v>622.58000000000004</v>
      </c>
      <c r="D176" s="98">
        <v>537.66999999999996</v>
      </c>
      <c r="E176" s="98">
        <v>376.33</v>
      </c>
      <c r="F176" s="99">
        <v>256</v>
      </c>
    </row>
    <row r="177" spans="2:7" x14ac:dyDescent="0.25">
      <c r="B177" s="93">
        <v>6</v>
      </c>
      <c r="C177" s="98">
        <v>1052.3200000000002</v>
      </c>
      <c r="D177" s="98">
        <v>248.25</v>
      </c>
      <c r="E177" s="98">
        <v>1194.75</v>
      </c>
      <c r="F177" s="99">
        <v>1192.48</v>
      </c>
    </row>
    <row r="178" spans="2:7" x14ac:dyDescent="0.25">
      <c r="B178" s="93">
        <v>7</v>
      </c>
      <c r="C178" s="98">
        <v>288.75</v>
      </c>
      <c r="D178" s="98">
        <v>887</v>
      </c>
      <c r="E178" s="98">
        <v>836.75</v>
      </c>
      <c r="F178" s="99">
        <v>392.25</v>
      </c>
    </row>
    <row r="179" spans="2:7" x14ac:dyDescent="0.25">
      <c r="B179" s="93">
        <v>8</v>
      </c>
      <c r="C179" s="98">
        <v>1195</v>
      </c>
      <c r="D179" s="98">
        <v>1979.48</v>
      </c>
      <c r="E179" s="98">
        <v>2464.83</v>
      </c>
      <c r="F179" s="99">
        <v>2115.5</v>
      </c>
    </row>
    <row r="180" spans="2:7" x14ac:dyDescent="0.25">
      <c r="B180" s="5">
        <v>9</v>
      </c>
      <c r="C180" s="70">
        <v>1005</v>
      </c>
      <c r="D180" s="70">
        <v>1364.51</v>
      </c>
      <c r="E180" s="70">
        <v>2038.92</v>
      </c>
      <c r="F180" s="71">
        <v>1020.99</v>
      </c>
    </row>
    <row r="181" spans="2:7" ht="15.75" thickBot="1" x14ac:dyDescent="0.3">
      <c r="B181" s="5">
        <v>10</v>
      </c>
      <c r="C181" s="70">
        <v>0</v>
      </c>
      <c r="D181" s="70">
        <v>0</v>
      </c>
      <c r="E181" s="70">
        <v>0</v>
      </c>
      <c r="F181" s="71">
        <v>0</v>
      </c>
      <c r="G181" s="87"/>
    </row>
    <row r="182" spans="2:7" x14ac:dyDescent="0.25">
      <c r="B182" s="18">
        <v>2024</v>
      </c>
      <c r="C182" s="20"/>
      <c r="D182" s="20"/>
      <c r="E182" s="20"/>
      <c r="F182" s="21"/>
    </row>
    <row r="183" spans="2:7" x14ac:dyDescent="0.25">
      <c r="B183" s="93">
        <v>3</v>
      </c>
      <c r="C183" s="98">
        <v>0</v>
      </c>
      <c r="D183" s="98">
        <v>0</v>
      </c>
      <c r="E183" s="98">
        <v>0</v>
      </c>
      <c r="F183" s="99">
        <v>96</v>
      </c>
    </row>
    <row r="184" spans="2:7" x14ac:dyDescent="0.25">
      <c r="B184" s="93">
        <v>4</v>
      </c>
      <c r="C184" s="98">
        <v>0</v>
      </c>
      <c r="D184" s="98">
        <v>0</v>
      </c>
      <c r="E184" s="98">
        <v>0</v>
      </c>
      <c r="F184" s="99">
        <v>269.42</v>
      </c>
    </row>
    <row r="185" spans="2:7" x14ac:dyDescent="0.25">
      <c r="B185" s="93">
        <v>5</v>
      </c>
      <c r="C185" s="98">
        <v>128.5</v>
      </c>
      <c r="D185" s="98">
        <v>0</v>
      </c>
      <c r="E185" s="98">
        <v>285.25</v>
      </c>
      <c r="F185" s="99">
        <v>384</v>
      </c>
    </row>
    <row r="186" spans="2:7" x14ac:dyDescent="0.25">
      <c r="B186" s="93">
        <v>6</v>
      </c>
      <c r="C186" s="98">
        <v>358.25</v>
      </c>
      <c r="D186" s="98">
        <v>310</v>
      </c>
      <c r="E186" s="98">
        <v>277.5</v>
      </c>
      <c r="F186" s="99">
        <v>629.5</v>
      </c>
    </row>
    <row r="187" spans="2:7" x14ac:dyDescent="0.25">
      <c r="B187" s="93">
        <v>7</v>
      </c>
      <c r="C187" s="98">
        <v>304</v>
      </c>
      <c r="D187" s="98">
        <v>586.5</v>
      </c>
      <c r="E187" s="98">
        <v>776</v>
      </c>
      <c r="F187" s="99">
        <v>3288.35</v>
      </c>
    </row>
    <row r="188" spans="2:7" x14ac:dyDescent="0.25">
      <c r="B188" s="93">
        <v>8</v>
      </c>
      <c r="C188" s="98">
        <v>1360</v>
      </c>
      <c r="D188" s="98">
        <v>2314.25</v>
      </c>
      <c r="E188" s="98">
        <v>1250.25</v>
      </c>
      <c r="F188" s="99">
        <v>1565.5</v>
      </c>
    </row>
    <row r="189" spans="2:7" x14ac:dyDescent="0.25">
      <c r="B189" s="93">
        <v>9</v>
      </c>
      <c r="C189" s="98">
        <v>444</v>
      </c>
      <c r="D189" s="98">
        <v>577</v>
      </c>
      <c r="E189" s="98">
        <v>659</v>
      </c>
      <c r="F189" s="99">
        <v>2114.89</v>
      </c>
    </row>
    <row r="190" spans="2:7" ht="15.75" thickBot="1" x14ac:dyDescent="0.3">
      <c r="B190" s="104">
        <v>10</v>
      </c>
      <c r="C190" s="100">
        <v>0</v>
      </c>
      <c r="D190" s="100">
        <v>0</v>
      </c>
      <c r="E190" s="100">
        <v>0</v>
      </c>
      <c r="F190" s="101">
        <v>610.12</v>
      </c>
    </row>
    <row r="191" spans="2:7" ht="15.75" thickBot="1" x14ac:dyDescent="0.3"/>
    <row r="192" spans="2:7" x14ac:dyDescent="0.25">
      <c r="B192" s="25" t="s">
        <v>185</v>
      </c>
      <c r="C192" s="35"/>
      <c r="D192" s="35"/>
      <c r="E192" s="35"/>
      <c r="F192" s="36"/>
    </row>
    <row r="193" spans="2:6" ht="15.75" thickBot="1" x14ac:dyDescent="0.3">
      <c r="B193" s="39"/>
      <c r="C193" s="24" t="s">
        <v>148</v>
      </c>
      <c r="D193" s="24" t="s">
        <v>149</v>
      </c>
      <c r="E193" s="24" t="s">
        <v>150</v>
      </c>
      <c r="F193" s="31" t="s">
        <v>151</v>
      </c>
    </row>
    <row r="194" spans="2:6" x14ac:dyDescent="0.25">
      <c r="B194" s="18">
        <v>2022</v>
      </c>
      <c r="C194" s="106"/>
      <c r="D194" s="106"/>
      <c r="E194" s="106">
        <v>5.2200000000000003E-2</v>
      </c>
      <c r="F194" s="107">
        <v>4.3E-3</v>
      </c>
    </row>
    <row r="195" spans="2:6" x14ac:dyDescent="0.25">
      <c r="B195" s="6">
        <v>2023</v>
      </c>
      <c r="C195" s="49">
        <v>9.4999999999999998E-3</v>
      </c>
      <c r="D195" s="49">
        <v>5.3E-3</v>
      </c>
      <c r="E195" s="49">
        <v>1.9900000000000001E-2</v>
      </c>
      <c r="F195" s="94">
        <v>0.02</v>
      </c>
    </row>
    <row r="196" spans="2:6" ht="15.75" thickBot="1" x14ac:dyDescent="0.3">
      <c r="B196" s="51">
        <v>2024</v>
      </c>
      <c r="C196" s="95">
        <v>6.4799999999999996E-2</v>
      </c>
      <c r="D196" s="95">
        <v>4.9000000000000002E-2</v>
      </c>
      <c r="E196" s="95">
        <v>1.55E-2</v>
      </c>
      <c r="F196" s="108">
        <v>2.1899999999999999E-2</v>
      </c>
    </row>
    <row r="197" spans="2:6" ht="15.75" thickBot="1" x14ac:dyDescent="0.3">
      <c r="B197" s="68"/>
      <c r="C197"/>
      <c r="D197"/>
      <c r="E197"/>
      <c r="F197"/>
    </row>
    <row r="198" spans="2:6" x14ac:dyDescent="0.25">
      <c r="B198" s="25" t="s">
        <v>186</v>
      </c>
      <c r="C198" s="26"/>
      <c r="D198" s="26"/>
      <c r="E198" s="26"/>
      <c r="F198" s="27"/>
    </row>
    <row r="199" spans="2:6" ht="15.75" thickBot="1" x14ac:dyDescent="0.3">
      <c r="B199" s="57"/>
      <c r="C199" s="24" t="s">
        <v>148</v>
      </c>
      <c r="D199" s="24" t="s">
        <v>149</v>
      </c>
      <c r="E199" s="24" t="s">
        <v>150</v>
      </c>
      <c r="F199" s="31" t="s">
        <v>151</v>
      </c>
    </row>
    <row r="200" spans="2:6" ht="15.75" thickBot="1" x14ac:dyDescent="0.3">
      <c r="B200" s="54">
        <v>2022</v>
      </c>
      <c r="C200" s="55"/>
      <c r="D200" s="55"/>
      <c r="E200" s="55"/>
      <c r="F200" s="56"/>
    </row>
    <row r="201" spans="2:6" x14ac:dyDescent="0.25">
      <c r="B201" s="63" t="s">
        <v>191</v>
      </c>
      <c r="C201" s="52"/>
      <c r="D201" s="52"/>
      <c r="E201" s="52">
        <v>364.58</v>
      </c>
      <c r="F201" s="53">
        <v>6693.5499999999993</v>
      </c>
    </row>
    <row r="202" spans="2:6" ht="15.75" thickBot="1" x14ac:dyDescent="0.3">
      <c r="B202" s="63" t="s">
        <v>195</v>
      </c>
      <c r="C202" s="52"/>
      <c r="D202" s="52"/>
      <c r="E202" s="52">
        <v>708.8</v>
      </c>
      <c r="F202" s="53">
        <v>1066.8500000000001</v>
      </c>
    </row>
    <row r="203" spans="2:6" ht="15.75" thickBot="1" x14ac:dyDescent="0.3">
      <c r="B203" s="54">
        <v>2023</v>
      </c>
      <c r="C203" s="55"/>
      <c r="D203" s="55"/>
      <c r="E203" s="55"/>
      <c r="F203" s="56"/>
    </row>
    <row r="204" spans="2:6" x14ac:dyDescent="0.25">
      <c r="B204" s="64" t="s">
        <v>191</v>
      </c>
      <c r="C204" s="52">
        <v>2637.5</v>
      </c>
      <c r="D204" s="52">
        <v>2011.01</v>
      </c>
      <c r="E204" s="52">
        <v>2378.75</v>
      </c>
      <c r="F204" s="53">
        <v>414</v>
      </c>
    </row>
    <row r="205" spans="2:6" x14ac:dyDescent="0.25">
      <c r="B205" s="64" t="s">
        <v>196</v>
      </c>
      <c r="C205" s="52">
        <v>1020.25</v>
      </c>
      <c r="D205" s="52">
        <v>1472.48</v>
      </c>
      <c r="E205" s="52">
        <v>2075.25</v>
      </c>
      <c r="F205" s="53">
        <v>2103.9899999999998</v>
      </c>
    </row>
    <row r="206" spans="2:6" x14ac:dyDescent="0.25">
      <c r="B206" s="64" t="s">
        <v>197</v>
      </c>
      <c r="C206" s="52">
        <v>190.58</v>
      </c>
      <c r="D206" s="52">
        <v>647.66999999999996</v>
      </c>
      <c r="E206" s="52">
        <v>59.83</v>
      </c>
      <c r="F206" s="53">
        <v>256</v>
      </c>
    </row>
    <row r="207" spans="2:6" ht="15.75" thickBot="1" x14ac:dyDescent="0.3">
      <c r="B207" s="64" t="s">
        <v>195</v>
      </c>
      <c r="C207" s="52">
        <v>346.32</v>
      </c>
      <c r="D207" s="52">
        <v>885.75</v>
      </c>
      <c r="E207" s="52">
        <v>2397.75</v>
      </c>
      <c r="F207" s="53">
        <v>2203.23</v>
      </c>
    </row>
    <row r="208" spans="2:6" ht="15.75" thickBot="1" x14ac:dyDescent="0.3">
      <c r="B208" s="72">
        <v>2024</v>
      </c>
      <c r="C208" s="73"/>
      <c r="D208" s="73"/>
      <c r="E208" s="73"/>
      <c r="F208" s="74"/>
    </row>
    <row r="209" spans="2:6" x14ac:dyDescent="0.25">
      <c r="B209" s="69" t="s">
        <v>191</v>
      </c>
      <c r="C209" s="22">
        <v>360</v>
      </c>
      <c r="D209" s="22">
        <v>1292.75</v>
      </c>
      <c r="E209" s="22">
        <v>865</v>
      </c>
      <c r="F209" s="23">
        <v>1065.5</v>
      </c>
    </row>
    <row r="210" spans="2:6" x14ac:dyDescent="0.25">
      <c r="B210" s="64" t="s">
        <v>243</v>
      </c>
      <c r="C210" s="52"/>
      <c r="D210" s="52"/>
      <c r="E210" s="52"/>
      <c r="F210" s="53">
        <v>4374.8899999999994</v>
      </c>
    </row>
    <row r="211" spans="2:6" x14ac:dyDescent="0.25">
      <c r="B211" s="64" t="s">
        <v>196</v>
      </c>
      <c r="C211" s="52">
        <v>860</v>
      </c>
      <c r="D211" s="52">
        <v>1128</v>
      </c>
      <c r="E211" s="52">
        <v>1128</v>
      </c>
      <c r="F211" s="53">
        <v>1170.1199999999999</v>
      </c>
    </row>
    <row r="212" spans="2:6" x14ac:dyDescent="0.25">
      <c r="B212" s="64" t="s">
        <v>197</v>
      </c>
      <c r="C212" s="52">
        <v>128.5</v>
      </c>
      <c r="D212" s="52"/>
      <c r="E212" s="52">
        <v>204</v>
      </c>
      <c r="F212" s="53">
        <v>200.25</v>
      </c>
    </row>
    <row r="213" spans="2:6" ht="15.75" thickBot="1" x14ac:dyDescent="0.3">
      <c r="B213" s="105" t="s">
        <v>195</v>
      </c>
      <c r="C213" s="102">
        <v>1246.25</v>
      </c>
      <c r="D213" s="102">
        <v>1367</v>
      </c>
      <c r="E213" s="102">
        <v>1051</v>
      </c>
      <c r="F213" s="103">
        <v>2147.02</v>
      </c>
    </row>
    <row r="214" spans="2:6" ht="15.75" thickBot="1" x14ac:dyDescent="0.3"/>
    <row r="215" spans="2:6" x14ac:dyDescent="0.25">
      <c r="B215" s="25" t="s">
        <v>187</v>
      </c>
      <c r="C215" s="35"/>
      <c r="D215" s="35"/>
      <c r="E215" s="35"/>
      <c r="F215" s="36"/>
    </row>
    <row r="216" spans="2:6" ht="15.75" thickBot="1" x14ac:dyDescent="0.3">
      <c r="B216" s="39"/>
      <c r="C216" s="24" t="s">
        <v>148</v>
      </c>
      <c r="D216" s="24" t="s">
        <v>149</v>
      </c>
      <c r="E216" s="24" t="s">
        <v>150</v>
      </c>
      <c r="F216" s="31" t="s">
        <v>151</v>
      </c>
    </row>
    <row r="217" spans="2:6" ht="15.75" thickBot="1" x14ac:dyDescent="0.3">
      <c r="B217" s="54">
        <v>2022</v>
      </c>
      <c r="C217" s="55"/>
      <c r="D217" s="55"/>
      <c r="E217" s="55"/>
      <c r="F217" s="56"/>
    </row>
    <row r="218" spans="2:6" x14ac:dyDescent="0.25">
      <c r="B218" s="63" t="s">
        <v>193</v>
      </c>
      <c r="C218" s="52"/>
      <c r="D218" s="52"/>
      <c r="E218" s="52"/>
      <c r="F218" s="53">
        <v>369</v>
      </c>
    </row>
    <row r="219" spans="2:6" x14ac:dyDescent="0.25">
      <c r="B219" s="63" t="s">
        <v>198</v>
      </c>
      <c r="C219" s="52"/>
      <c r="D219" s="52"/>
      <c r="E219" s="52"/>
      <c r="F219" s="53">
        <v>75.66</v>
      </c>
    </row>
    <row r="220" spans="2:6" x14ac:dyDescent="0.25">
      <c r="B220" s="63" t="s">
        <v>199</v>
      </c>
      <c r="C220" s="52"/>
      <c r="D220" s="52"/>
      <c r="E220" s="52"/>
      <c r="F220" s="53">
        <v>304</v>
      </c>
    </row>
    <row r="221" spans="2:6" x14ac:dyDescent="0.25">
      <c r="B221" s="63" t="s">
        <v>200</v>
      </c>
      <c r="C221" s="52"/>
      <c r="D221" s="52"/>
      <c r="E221" s="52"/>
      <c r="F221" s="53">
        <v>384</v>
      </c>
    </row>
    <row r="222" spans="2:6" x14ac:dyDescent="0.25">
      <c r="B222" s="63" t="s">
        <v>194</v>
      </c>
      <c r="C222" s="52"/>
      <c r="D222" s="52"/>
      <c r="E222" s="52"/>
      <c r="F222" s="53">
        <v>8.5</v>
      </c>
    </row>
    <row r="223" spans="2:6" x14ac:dyDescent="0.25">
      <c r="B223" s="63" t="s">
        <v>201</v>
      </c>
      <c r="C223" s="52"/>
      <c r="D223" s="52"/>
      <c r="E223" s="52"/>
      <c r="F223" s="53">
        <v>184.5</v>
      </c>
    </row>
    <row r="224" spans="2:6" x14ac:dyDescent="0.25">
      <c r="B224" s="63" t="s">
        <v>202</v>
      </c>
      <c r="C224" s="52"/>
      <c r="D224" s="52"/>
      <c r="E224" s="52">
        <v>180</v>
      </c>
      <c r="F224" s="53">
        <v>524</v>
      </c>
    </row>
    <row r="225" spans="2:6" x14ac:dyDescent="0.25">
      <c r="B225" s="63" t="s">
        <v>203</v>
      </c>
      <c r="C225" s="52"/>
      <c r="D225" s="52"/>
      <c r="E225" s="52">
        <v>642.04999999999995</v>
      </c>
      <c r="F225" s="53">
        <v>408.18</v>
      </c>
    </row>
    <row r="226" spans="2:6" x14ac:dyDescent="0.25">
      <c r="B226" s="63" t="s">
        <v>204</v>
      </c>
      <c r="C226" s="52"/>
      <c r="D226" s="52"/>
      <c r="E226" s="52">
        <v>4.25</v>
      </c>
      <c r="F226" s="53">
        <v>19</v>
      </c>
    </row>
    <row r="227" spans="2:6" x14ac:dyDescent="0.25">
      <c r="B227" s="63" t="s">
        <v>205</v>
      </c>
      <c r="C227" s="52"/>
      <c r="D227" s="52"/>
      <c r="E227" s="52">
        <v>60</v>
      </c>
      <c r="F227" s="53">
        <v>621.19000000000005</v>
      </c>
    </row>
    <row r="228" spans="2:6" x14ac:dyDescent="0.25">
      <c r="B228" s="63" t="s">
        <v>206</v>
      </c>
      <c r="C228" s="52"/>
      <c r="D228" s="52"/>
      <c r="E228" s="52">
        <v>30.5</v>
      </c>
      <c r="F228" s="53">
        <v>361</v>
      </c>
    </row>
    <row r="229" spans="2:6" x14ac:dyDescent="0.25">
      <c r="B229" s="63" t="s">
        <v>207</v>
      </c>
      <c r="C229" s="52"/>
      <c r="D229" s="52"/>
      <c r="E229" s="52">
        <v>35.25</v>
      </c>
      <c r="F229" s="53">
        <v>778.5</v>
      </c>
    </row>
    <row r="230" spans="2:6" x14ac:dyDescent="0.25">
      <c r="B230" s="63" t="s">
        <v>208</v>
      </c>
      <c r="C230" s="52"/>
      <c r="D230" s="52"/>
      <c r="E230" s="52">
        <v>62.5</v>
      </c>
      <c r="F230" s="53">
        <v>368</v>
      </c>
    </row>
    <row r="231" spans="2:6" x14ac:dyDescent="0.25">
      <c r="B231" s="63" t="s">
        <v>209</v>
      </c>
      <c r="C231" s="52"/>
      <c r="D231" s="52"/>
      <c r="E231" s="52">
        <v>58.83</v>
      </c>
      <c r="F231" s="53">
        <v>384.5</v>
      </c>
    </row>
    <row r="232" spans="2:6" x14ac:dyDescent="0.25">
      <c r="B232" s="63" t="s">
        <v>210</v>
      </c>
      <c r="C232" s="52"/>
      <c r="D232" s="52"/>
      <c r="E232" s="52"/>
      <c r="F232" s="53">
        <v>447.5</v>
      </c>
    </row>
    <row r="233" spans="2:6" x14ac:dyDescent="0.25">
      <c r="B233" s="63" t="s">
        <v>211</v>
      </c>
      <c r="C233" s="52"/>
      <c r="D233" s="52"/>
      <c r="E233" s="52"/>
      <c r="F233" s="53">
        <v>322.5</v>
      </c>
    </row>
    <row r="234" spans="2:6" x14ac:dyDescent="0.25">
      <c r="B234" s="63" t="s">
        <v>212</v>
      </c>
      <c r="C234" s="52"/>
      <c r="D234" s="52"/>
      <c r="E234" s="52"/>
      <c r="F234" s="53">
        <v>491.94000000000005</v>
      </c>
    </row>
    <row r="235" spans="2:6" x14ac:dyDescent="0.25">
      <c r="B235" s="63" t="s">
        <v>213</v>
      </c>
      <c r="C235" s="52"/>
      <c r="D235" s="52"/>
      <c r="E235" s="52"/>
      <c r="F235" s="53">
        <v>156.5</v>
      </c>
    </row>
    <row r="236" spans="2:6" x14ac:dyDescent="0.25">
      <c r="B236" s="63" t="s">
        <v>214</v>
      </c>
      <c r="C236" s="52"/>
      <c r="D236" s="52"/>
      <c r="E236" s="52"/>
      <c r="F236" s="53">
        <v>290.67</v>
      </c>
    </row>
    <row r="237" spans="2:6" x14ac:dyDescent="0.25">
      <c r="B237" s="63" t="s">
        <v>215</v>
      </c>
      <c r="C237" s="52"/>
      <c r="D237" s="52"/>
      <c r="E237" s="52"/>
      <c r="F237" s="53">
        <v>90.25</v>
      </c>
    </row>
    <row r="238" spans="2:6" x14ac:dyDescent="0.25">
      <c r="B238" s="63" t="s">
        <v>216</v>
      </c>
      <c r="C238" s="52"/>
      <c r="D238" s="52"/>
      <c r="E238" s="52"/>
      <c r="F238" s="53">
        <v>361.26</v>
      </c>
    </row>
    <row r="239" spans="2:6" x14ac:dyDescent="0.25">
      <c r="B239" s="63" t="s">
        <v>217</v>
      </c>
      <c r="C239" s="52"/>
      <c r="D239" s="52"/>
      <c r="E239" s="52"/>
      <c r="F239" s="53">
        <v>633.75</v>
      </c>
    </row>
    <row r="240" spans="2:6" ht="15.75" thickBot="1" x14ac:dyDescent="0.3">
      <c r="B240" s="63" t="s">
        <v>218</v>
      </c>
      <c r="C240" s="52"/>
      <c r="D240" s="52"/>
      <c r="E240" s="52"/>
      <c r="F240" s="53">
        <v>176</v>
      </c>
    </row>
    <row r="241" spans="2:6" ht="15.75" thickBot="1" x14ac:dyDescent="0.3">
      <c r="B241" s="54">
        <v>2023</v>
      </c>
      <c r="C241" s="55"/>
      <c r="D241" s="55"/>
      <c r="E241" s="55"/>
      <c r="F241" s="56"/>
    </row>
    <row r="242" spans="2:6" x14ac:dyDescent="0.25">
      <c r="B242" s="63" t="s">
        <v>219</v>
      </c>
      <c r="C242" s="52">
        <v>417</v>
      </c>
      <c r="D242" s="52"/>
      <c r="E242" s="52"/>
      <c r="F242" s="53"/>
    </row>
    <row r="243" spans="2:6" x14ac:dyDescent="0.25">
      <c r="B243" s="63" t="s">
        <v>220</v>
      </c>
      <c r="C243" s="52">
        <v>63.5</v>
      </c>
      <c r="D243" s="52">
        <v>222.5</v>
      </c>
      <c r="E243" s="52">
        <v>108</v>
      </c>
      <c r="F243" s="53"/>
    </row>
    <row r="244" spans="2:6" x14ac:dyDescent="0.25">
      <c r="B244" s="63" t="s">
        <v>192</v>
      </c>
      <c r="C244" s="52"/>
      <c r="D244" s="52"/>
      <c r="E244" s="52">
        <v>173.25</v>
      </c>
      <c r="F244" s="53"/>
    </row>
    <row r="245" spans="2:6" x14ac:dyDescent="0.25">
      <c r="B245" s="63" t="s">
        <v>193</v>
      </c>
      <c r="C245" s="52">
        <v>564</v>
      </c>
      <c r="D245" s="52">
        <v>783</v>
      </c>
      <c r="E245" s="52">
        <v>476</v>
      </c>
      <c r="F245" s="53">
        <v>288</v>
      </c>
    </row>
    <row r="246" spans="2:6" x14ac:dyDescent="0.25">
      <c r="B246" s="63" t="s">
        <v>198</v>
      </c>
      <c r="C246" s="52">
        <v>31</v>
      </c>
      <c r="D246" s="52"/>
      <c r="E246" s="52"/>
      <c r="F246" s="53"/>
    </row>
    <row r="247" spans="2:6" x14ac:dyDescent="0.25">
      <c r="B247" s="63" t="s">
        <v>199</v>
      </c>
      <c r="C247" s="52">
        <v>192.75</v>
      </c>
      <c r="D247" s="52">
        <v>312</v>
      </c>
      <c r="E247" s="52">
        <v>216</v>
      </c>
      <c r="F247" s="53"/>
    </row>
    <row r="248" spans="2:6" x14ac:dyDescent="0.25">
      <c r="B248" s="63" t="s">
        <v>221</v>
      </c>
      <c r="C248" s="52"/>
      <c r="D248" s="52">
        <v>281.48</v>
      </c>
      <c r="E248" s="52">
        <v>834.33</v>
      </c>
      <c r="F248" s="53">
        <v>691.99</v>
      </c>
    </row>
    <row r="249" spans="2:6" x14ac:dyDescent="0.25">
      <c r="B249" s="63" t="s">
        <v>222</v>
      </c>
      <c r="C249" s="52">
        <v>190.58</v>
      </c>
      <c r="D249" s="52">
        <v>77.67</v>
      </c>
      <c r="E249" s="52">
        <v>52.33</v>
      </c>
      <c r="F249" s="53">
        <v>256</v>
      </c>
    </row>
    <row r="250" spans="2:6" x14ac:dyDescent="0.25">
      <c r="B250" s="63" t="s">
        <v>223</v>
      </c>
      <c r="C250" s="52"/>
      <c r="D250" s="52">
        <v>760.5</v>
      </c>
      <c r="E250" s="52">
        <v>275</v>
      </c>
      <c r="F250" s="53"/>
    </row>
    <row r="251" spans="2:6" x14ac:dyDescent="0.25">
      <c r="B251" s="63" t="s">
        <v>200</v>
      </c>
      <c r="C251" s="52">
        <v>378</v>
      </c>
      <c r="D251" s="52">
        <v>368</v>
      </c>
      <c r="E251" s="52">
        <v>420</v>
      </c>
      <c r="F251" s="53">
        <v>824</v>
      </c>
    </row>
    <row r="252" spans="2:6" x14ac:dyDescent="0.25">
      <c r="B252" s="63" t="s">
        <v>224</v>
      </c>
      <c r="C252" s="52"/>
      <c r="D252" s="52">
        <v>345</v>
      </c>
      <c r="E252" s="52">
        <v>0</v>
      </c>
      <c r="F252" s="53"/>
    </row>
    <row r="253" spans="2:6" x14ac:dyDescent="0.25">
      <c r="B253" s="63" t="s">
        <v>225</v>
      </c>
      <c r="C253" s="52"/>
      <c r="D253" s="52"/>
      <c r="E253" s="52"/>
      <c r="F253" s="53">
        <v>253.5</v>
      </c>
    </row>
    <row r="254" spans="2:6" x14ac:dyDescent="0.25">
      <c r="B254" s="63" t="s">
        <v>226</v>
      </c>
      <c r="C254" s="52"/>
      <c r="D254" s="52"/>
      <c r="E254" s="52">
        <v>655.5</v>
      </c>
      <c r="F254" s="53">
        <v>782</v>
      </c>
    </row>
    <row r="255" spans="2:6" x14ac:dyDescent="0.25">
      <c r="B255" s="63" t="s">
        <v>227</v>
      </c>
      <c r="C255" s="52"/>
      <c r="D255" s="52">
        <v>215</v>
      </c>
      <c r="E255" s="52">
        <v>144.75</v>
      </c>
      <c r="F255" s="53">
        <v>998.4799999999999</v>
      </c>
    </row>
    <row r="256" spans="2:6" x14ac:dyDescent="0.25">
      <c r="B256" s="63" t="s">
        <v>203</v>
      </c>
      <c r="C256" s="52">
        <v>635.31999999999994</v>
      </c>
      <c r="D256" s="52"/>
      <c r="E256" s="52"/>
      <c r="F256" s="53"/>
    </row>
    <row r="257" spans="2:6" x14ac:dyDescent="0.25">
      <c r="B257" s="63" t="s">
        <v>211</v>
      </c>
      <c r="C257" s="52">
        <v>157</v>
      </c>
      <c r="D257" s="52"/>
      <c r="E257" s="52"/>
      <c r="F257" s="53"/>
    </row>
    <row r="258" spans="2:6" x14ac:dyDescent="0.25">
      <c r="B258" s="63" t="s">
        <v>215</v>
      </c>
      <c r="C258" s="52">
        <v>459.25</v>
      </c>
      <c r="D258" s="52">
        <v>122.5</v>
      </c>
      <c r="E258" s="52"/>
      <c r="F258" s="53"/>
    </row>
    <row r="259" spans="2:6" x14ac:dyDescent="0.25">
      <c r="B259" s="63" t="s">
        <v>216</v>
      </c>
      <c r="C259" s="52">
        <v>144.75</v>
      </c>
      <c r="D259" s="52">
        <v>22</v>
      </c>
      <c r="E259" s="52">
        <v>16</v>
      </c>
      <c r="F259" s="53">
        <v>39.5</v>
      </c>
    </row>
    <row r="260" spans="2:6" x14ac:dyDescent="0.25">
      <c r="B260" s="63" t="s">
        <v>228</v>
      </c>
      <c r="C260" s="52"/>
      <c r="D260" s="52"/>
      <c r="E260" s="52">
        <v>128.16999999999999</v>
      </c>
      <c r="F260" s="53">
        <v>300</v>
      </c>
    </row>
    <row r="261" spans="2:6" x14ac:dyDescent="0.25">
      <c r="B261" s="63" t="s">
        <v>229</v>
      </c>
      <c r="C261" s="52">
        <v>196.5</v>
      </c>
      <c r="D261" s="52"/>
      <c r="E261" s="52"/>
      <c r="F261" s="53"/>
    </row>
    <row r="262" spans="2:6" x14ac:dyDescent="0.25">
      <c r="B262" s="63" t="s">
        <v>230</v>
      </c>
      <c r="C262" s="52">
        <v>277</v>
      </c>
      <c r="D262" s="52">
        <v>719.01</v>
      </c>
      <c r="E262" s="52">
        <v>815.75</v>
      </c>
      <c r="F262" s="53"/>
    </row>
    <row r="263" spans="2:6" x14ac:dyDescent="0.25">
      <c r="B263" s="63" t="s">
        <v>231</v>
      </c>
      <c r="C263" s="52">
        <v>432</v>
      </c>
      <c r="D263" s="52">
        <v>460</v>
      </c>
      <c r="E263" s="52">
        <v>324</v>
      </c>
      <c r="F263" s="53"/>
    </row>
    <row r="264" spans="2:6" x14ac:dyDescent="0.25">
      <c r="B264" s="63" t="s">
        <v>232</v>
      </c>
      <c r="C264" s="52">
        <v>56</v>
      </c>
      <c r="D264" s="52">
        <v>80</v>
      </c>
      <c r="E264" s="52">
        <v>264</v>
      </c>
      <c r="F264" s="53">
        <v>85</v>
      </c>
    </row>
    <row r="265" spans="2:6" x14ac:dyDescent="0.25">
      <c r="B265" s="63" t="s">
        <v>233</v>
      </c>
      <c r="C265" s="52"/>
      <c r="D265" s="52">
        <v>225</v>
      </c>
      <c r="E265" s="52">
        <v>7.5</v>
      </c>
      <c r="F265" s="53"/>
    </row>
    <row r="266" spans="2:6" x14ac:dyDescent="0.25">
      <c r="B266" s="63" t="s">
        <v>234</v>
      </c>
      <c r="C266" s="52"/>
      <c r="D266" s="52">
        <v>23.25</v>
      </c>
      <c r="E266" s="52">
        <v>60.75</v>
      </c>
      <c r="F266" s="53">
        <v>44.75</v>
      </c>
    </row>
    <row r="267" spans="2:6" x14ac:dyDescent="0.25">
      <c r="B267" s="63" t="s">
        <v>237</v>
      </c>
      <c r="C267" s="52"/>
      <c r="D267" s="52"/>
      <c r="E267" s="52">
        <v>387</v>
      </c>
      <c r="F267" s="53">
        <v>414</v>
      </c>
    </row>
    <row r="268" spans="2:6" ht="15.75" thickBot="1" x14ac:dyDescent="0.3">
      <c r="B268" s="63" t="s">
        <v>235</v>
      </c>
      <c r="C268" s="52"/>
      <c r="D268" s="52"/>
      <c r="E268" s="52">
        <v>600</v>
      </c>
      <c r="F268" s="53"/>
    </row>
    <row r="269" spans="2:6" ht="15.75" thickBot="1" x14ac:dyDescent="0.3">
      <c r="B269" s="72">
        <v>2024</v>
      </c>
      <c r="C269" s="73"/>
      <c r="D269" s="73"/>
      <c r="E269" s="73"/>
      <c r="F269" s="74"/>
    </row>
    <row r="270" spans="2:6" x14ac:dyDescent="0.25">
      <c r="B270" s="41" t="s">
        <v>192</v>
      </c>
      <c r="C270" s="22"/>
      <c r="D270" s="22"/>
      <c r="E270" s="22">
        <v>280</v>
      </c>
      <c r="F270" s="23">
        <v>370.5</v>
      </c>
    </row>
    <row r="271" spans="2:6" x14ac:dyDescent="0.25">
      <c r="B271" s="38" t="s">
        <v>193</v>
      </c>
      <c r="C271" s="4">
        <v>664</v>
      </c>
      <c r="D271" s="4">
        <v>1099.5</v>
      </c>
      <c r="E271" s="4">
        <v>496</v>
      </c>
      <c r="F271" s="9">
        <v>1164.5</v>
      </c>
    </row>
    <row r="272" spans="2:6" x14ac:dyDescent="0.25">
      <c r="B272" s="38" t="s">
        <v>238</v>
      </c>
      <c r="C272" s="4">
        <v>376</v>
      </c>
      <c r="D272" s="4"/>
      <c r="E272" s="4">
        <v>352</v>
      </c>
      <c r="F272" s="9">
        <v>320</v>
      </c>
    </row>
    <row r="273" spans="2:6" x14ac:dyDescent="0.25">
      <c r="B273" s="38" t="s">
        <v>221</v>
      </c>
      <c r="C273" s="4">
        <v>189.5</v>
      </c>
      <c r="D273" s="4">
        <v>563</v>
      </c>
      <c r="E273" s="4">
        <v>432</v>
      </c>
      <c r="F273" s="9">
        <v>400</v>
      </c>
    </row>
    <row r="274" spans="2:6" x14ac:dyDescent="0.25">
      <c r="B274" s="38" t="s">
        <v>244</v>
      </c>
      <c r="C274" s="4"/>
      <c r="D274" s="4"/>
      <c r="E274" s="4"/>
      <c r="F274" s="9">
        <v>266.12</v>
      </c>
    </row>
    <row r="275" spans="2:6" x14ac:dyDescent="0.25">
      <c r="B275" s="38" t="s">
        <v>245</v>
      </c>
      <c r="C275" s="4"/>
      <c r="D275" s="4"/>
      <c r="E275" s="4"/>
      <c r="F275" s="9">
        <v>344</v>
      </c>
    </row>
    <row r="276" spans="2:6" x14ac:dyDescent="0.25">
      <c r="B276" s="38" t="s">
        <v>222</v>
      </c>
      <c r="C276" s="4">
        <v>128.5</v>
      </c>
      <c r="D276" s="4"/>
      <c r="E276" s="4">
        <v>204</v>
      </c>
      <c r="F276" s="9">
        <v>200.25</v>
      </c>
    </row>
    <row r="277" spans="2:6" x14ac:dyDescent="0.25">
      <c r="B277" s="38" t="s">
        <v>223</v>
      </c>
      <c r="C277" s="4">
        <v>364</v>
      </c>
      <c r="D277" s="4">
        <v>536</v>
      </c>
      <c r="E277" s="4"/>
      <c r="F277" s="9"/>
    </row>
    <row r="278" spans="2:6" x14ac:dyDescent="0.25">
      <c r="B278" s="38" t="s">
        <v>246</v>
      </c>
      <c r="C278" s="4"/>
      <c r="D278" s="4"/>
      <c r="E278" s="4"/>
      <c r="F278" s="9">
        <v>2545.85</v>
      </c>
    </row>
    <row r="279" spans="2:6" x14ac:dyDescent="0.25">
      <c r="B279" s="38" t="s">
        <v>200</v>
      </c>
      <c r="C279" s="4">
        <v>366.5</v>
      </c>
      <c r="D279" s="4">
        <v>341</v>
      </c>
      <c r="E279" s="4">
        <v>416</v>
      </c>
      <c r="F279" s="9">
        <v>1099</v>
      </c>
    </row>
    <row r="280" spans="2:6" x14ac:dyDescent="0.25">
      <c r="B280" s="38" t="s">
        <v>247</v>
      </c>
      <c r="C280" s="4"/>
      <c r="D280" s="4"/>
      <c r="E280" s="4"/>
      <c r="F280" s="9">
        <v>269.42</v>
      </c>
    </row>
    <row r="281" spans="2:6" x14ac:dyDescent="0.25">
      <c r="B281" s="38" t="s">
        <v>226</v>
      </c>
      <c r="C281" s="4"/>
      <c r="D281" s="4">
        <v>368</v>
      </c>
      <c r="E281" s="4"/>
      <c r="F281" s="9"/>
    </row>
    <row r="282" spans="2:6" x14ac:dyDescent="0.25">
      <c r="B282" s="38" t="s">
        <v>216</v>
      </c>
      <c r="C282" s="4">
        <v>28</v>
      </c>
      <c r="D282" s="4">
        <v>89</v>
      </c>
      <c r="E282" s="4">
        <v>50.25</v>
      </c>
      <c r="F282" s="9"/>
    </row>
    <row r="283" spans="2:6" x14ac:dyDescent="0.25">
      <c r="B283" s="38" t="s">
        <v>230</v>
      </c>
      <c r="C283" s="4"/>
      <c r="D283" s="4"/>
      <c r="E283" s="4"/>
      <c r="F283" s="9">
        <v>272.12</v>
      </c>
    </row>
    <row r="284" spans="2:6" x14ac:dyDescent="0.25">
      <c r="B284" s="38" t="s">
        <v>232</v>
      </c>
      <c r="C284" s="4">
        <v>120</v>
      </c>
      <c r="D284" s="4">
        <v>64</v>
      </c>
      <c r="E284" s="4">
        <v>290</v>
      </c>
      <c r="F284" s="9"/>
    </row>
    <row r="285" spans="2:6" x14ac:dyDescent="0.25">
      <c r="B285" s="38" t="s">
        <v>236</v>
      </c>
      <c r="C285" s="4">
        <v>154.75</v>
      </c>
      <c r="D285" s="4">
        <v>310</v>
      </c>
      <c r="E285" s="4">
        <v>150.5</v>
      </c>
      <c r="F285" s="9">
        <v>171.5</v>
      </c>
    </row>
    <row r="286" spans="2:6" x14ac:dyDescent="0.25">
      <c r="B286" s="38" t="s">
        <v>239</v>
      </c>
      <c r="C286" s="4">
        <v>203.5</v>
      </c>
      <c r="D286" s="4"/>
      <c r="E286" s="4"/>
      <c r="F286" s="9"/>
    </row>
    <row r="287" spans="2:6" x14ac:dyDescent="0.25">
      <c r="B287" s="38" t="s">
        <v>240</v>
      </c>
      <c r="C287" s="4"/>
      <c r="D287" s="4">
        <v>417.25</v>
      </c>
      <c r="E287" s="4"/>
      <c r="F287" s="9"/>
    </row>
    <row r="288" spans="2:6" x14ac:dyDescent="0.25">
      <c r="B288" s="38" t="s">
        <v>237</v>
      </c>
      <c r="C288" s="4"/>
      <c r="D288" s="4"/>
      <c r="E288" s="4">
        <v>369</v>
      </c>
      <c r="F288" s="9"/>
    </row>
    <row r="289" spans="2:6" hidden="1" x14ac:dyDescent="0.25">
      <c r="B289" s="38" t="s">
        <v>241</v>
      </c>
      <c r="C289" s="4"/>
      <c r="D289" s="4"/>
      <c r="E289" s="4">
        <v>127</v>
      </c>
      <c r="F289" s="9">
        <v>127.5</v>
      </c>
    </row>
    <row r="290" spans="2:6" hidden="1" x14ac:dyDescent="0.25">
      <c r="B290" s="38" t="s">
        <v>242</v>
      </c>
      <c r="C290" s="4"/>
      <c r="D290" s="4"/>
      <c r="E290" s="4">
        <v>81.25</v>
      </c>
      <c r="F290" s="9">
        <v>183.75</v>
      </c>
    </row>
    <row r="291" spans="2:6" hidden="1" x14ac:dyDescent="0.25">
      <c r="B291" s="38" t="s">
        <v>248</v>
      </c>
      <c r="C291" s="4"/>
      <c r="D291" s="4"/>
      <c r="E291" s="4"/>
      <c r="F291" s="9">
        <v>127</v>
      </c>
    </row>
    <row r="292" spans="2:6" hidden="1" x14ac:dyDescent="0.25">
      <c r="B292" s="38" t="s">
        <v>249</v>
      </c>
      <c r="C292" s="4"/>
      <c r="D292" s="4"/>
      <c r="E292" s="4"/>
      <c r="F292" s="9">
        <v>96</v>
      </c>
    </row>
    <row r="293" spans="2:6" x14ac:dyDescent="0.25">
      <c r="B293" s="38" t="s">
        <v>250</v>
      </c>
      <c r="C293" s="4"/>
      <c r="D293" s="4"/>
      <c r="E293" s="4"/>
      <c r="F293" s="9">
        <v>84</v>
      </c>
    </row>
    <row r="294" spans="2:6" x14ac:dyDescent="0.25">
      <c r="B294" s="38" t="s">
        <v>251</v>
      </c>
      <c r="C294" s="4"/>
      <c r="D294" s="4"/>
      <c r="E294" s="4"/>
      <c r="F294" s="9">
        <v>330.5</v>
      </c>
    </row>
    <row r="295" spans="2:6" ht="15.75" thickBot="1" x14ac:dyDescent="0.3">
      <c r="B295" s="19" t="s">
        <v>252</v>
      </c>
      <c r="C295" s="10"/>
      <c r="D295" s="10"/>
      <c r="E295" s="10"/>
      <c r="F295" s="11">
        <v>585.77</v>
      </c>
    </row>
    <row r="296" spans="2:6" x14ac:dyDescent="0.25"/>
    <row r="297" spans="2:6" x14ac:dyDescent="0.25"/>
    <row r="298" spans="2:6" x14ac:dyDescent="0.25"/>
    <row r="299" spans="2:6" x14ac:dyDescent="0.25"/>
    <row r="300" spans="2:6" x14ac:dyDescent="0.25"/>
    <row r="301" spans="2:6" x14ac:dyDescent="0.25"/>
    <row r="302" spans="2:6" x14ac:dyDescent="0.25"/>
    <row r="303" spans="2:6" x14ac:dyDescent="0.25"/>
    <row r="304" spans="2:6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</sheetData>
  <sortState ref="B365:F486">
    <sortCondition ref="B365:B486"/>
  </sortState>
  <pageMargins left="0.7" right="0.7" top="0.75" bottom="0.75" header="0.3" footer="0.3"/>
  <pageSetup paperSize="9" orientation="portrait" r:id="rId1"/>
  <ignoredErrors>
    <ignoredError sqref="G11:G13 G23:G25 G41:G43 G29:G31 G47:G49 G35:G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Historische afname IFAR 2022 P1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Molenaar, Jolanda</cp:lastModifiedBy>
  <dcterms:created xsi:type="dcterms:W3CDTF">2018-08-27T07:02:04Z</dcterms:created>
  <dcterms:modified xsi:type="dcterms:W3CDTF">2025-03-20T17:15:28Z</dcterms:modified>
</cp:coreProperties>
</file>