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688" documentId="13_ncr:1_{4A26046C-6D79-4C4E-9D2B-1E8BDD6F27C5}" xr6:coauthVersionLast="47" xr6:coauthVersionMax="47" xr10:uidLastSave="{B5C42631-D570-41CB-B9AD-5FD64332C0DC}"/>
  <bookViews>
    <workbookView xWindow="-113" yWindow="-113" windowWidth="64337" windowHeight="17531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22" i="1"/>
  <c r="E21" i="1"/>
  <c r="E20" i="1"/>
  <c r="E19" i="1"/>
  <c r="E28" i="1"/>
  <c r="E27" i="1"/>
  <c r="E26" i="1"/>
  <c r="E25" i="1"/>
  <c r="E38" i="1"/>
  <c r="E35" i="1"/>
  <c r="E34" i="1"/>
  <c r="E33" i="1"/>
  <c r="E32" i="1"/>
  <c r="E31" i="1"/>
  <c r="E40" i="1" l="1"/>
  <c r="E15" i="1"/>
  <c r="E16" i="1"/>
  <c r="C15" i="1" l="1"/>
  <c r="C16" i="1"/>
  <c r="C14" i="1"/>
  <c r="E14" i="1" s="1"/>
</calcChain>
</file>

<file path=xl/sharedStrings.xml><?xml version="1.0" encoding="utf-8"?>
<sst xmlns="http://schemas.openxmlformats.org/spreadsheetml/2006/main" count="77" uniqueCount="52">
  <si>
    <t>Naam</t>
  </si>
  <si>
    <t>Naam tekeningbevoegde</t>
  </si>
  <si>
    <t>Functie tekeningbevoegde</t>
  </si>
  <si>
    <t>Datum</t>
  </si>
  <si>
    <t>Handtekening tekeningbevoegde</t>
  </si>
  <si>
    <t>Omschrijving</t>
  </si>
  <si>
    <t>Totaalprijs (inschrijfprijs)</t>
  </si>
  <si>
    <t xml:space="preserve">Aantal </t>
  </si>
  <si>
    <t>Prijs per eenheid</t>
  </si>
  <si>
    <t>Subtotaal</t>
  </si>
  <si>
    <t xml:space="preserve">Bijlage 6 | Prijs </t>
  </si>
  <si>
    <t>Baanbrekers | Koffie en koffieautomaten | 2024-232</t>
  </si>
  <si>
    <t>Huur Koffieautomaat 1 (bonen)</t>
  </si>
  <si>
    <t>Huur Koffieautomaat 2 (instant/vriesdroog)</t>
  </si>
  <si>
    <t>Huur Koffieautomaat 3 (sneltap)</t>
  </si>
  <si>
    <t>Onderhoud Koffieautomaat 1</t>
  </si>
  <si>
    <t>Onderhoud Koffieautomaat 2</t>
  </si>
  <si>
    <t>Onderhoud Koffieautomaat 3</t>
  </si>
  <si>
    <t>Prijs per maand</t>
  </si>
  <si>
    <t>Eenheid</t>
  </si>
  <si>
    <t>Merk en type</t>
  </si>
  <si>
    <t>Bonenkoffie</t>
  </si>
  <si>
    <t>Instantkoffie</t>
  </si>
  <si>
    <t>Topping</t>
  </si>
  <si>
    <t>Overige ingrediënten en disposables</t>
  </si>
  <si>
    <t>Roerstaafjes (11 x 0,5cm)</t>
  </si>
  <si>
    <t>Suikersticks (4 gram)</t>
  </si>
  <si>
    <t>Zoetstof sticks/zakjes (0,5 gram)</t>
  </si>
  <si>
    <t>Creamersticks (2,5 gram)</t>
  </si>
  <si>
    <t>Thee</t>
  </si>
  <si>
    <t>Koffie en ingrediënten voor in automaat</t>
  </si>
  <si>
    <t>Theezakjes English Blend (1,5 gram)</t>
  </si>
  <si>
    <t>Theezakjes Rooibos (1,5 gram)</t>
  </si>
  <si>
    <t>Calamiteiten</t>
  </si>
  <si>
    <t>Arbeidslooon servicemonteur (bij calamiteiten, buiten onderhoudscontract)</t>
  </si>
  <si>
    <t>Aantal</t>
  </si>
  <si>
    <t>staafjes</t>
  </si>
  <si>
    <t>sticks</t>
  </si>
  <si>
    <t>theezakjes</t>
  </si>
  <si>
    <t>: ..........................................................................................</t>
  </si>
  <si>
    <t>De Inschrijvers vult alle lichtblauwe cellen in.</t>
  </si>
  <si>
    <t xml:space="preserve">Waar dit wordt gevraagd (blauwe cellen), vult de Inschrijver naast de prijzen ook de aangeboden merken en typen van de producten in. </t>
  </si>
  <si>
    <t>Prijs per 1000 st.</t>
  </si>
  <si>
    <t>Prijs per 100 st.</t>
  </si>
  <si>
    <t>Prijs per uur</t>
  </si>
  <si>
    <t>Chocolade</t>
  </si>
  <si>
    <t>Aan bovenstaande gegevens kunnen geen rechten worden ontleend. Dit betekent dat, indien bij de uitvoering van de Opdracht het daadwerkelijk afgenomen volume achterblijft - ongeacht de mate waarin dit het geval is - dit geheel voor risico van de Opdrachtnemer komt.</t>
  </si>
  <si>
    <t>Theezakjes Earl Grey (1,5 gram)</t>
  </si>
  <si>
    <t>Theezakjes Groene thee Citroen (1,5 gram)</t>
  </si>
  <si>
    <t>Theezakjes Bosvruchten (1,5 gram)</t>
  </si>
  <si>
    <t>kg</t>
  </si>
  <si>
    <t>Dosering in gram per consumptie (180ml) (ter info)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</si>
</sst>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  <font>
      <b/>
      <sz val="12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44" fontId="9" fillId="3" borderId="0" xfId="0" applyNumberFormat="1" applyFont="1" applyFill="1"/>
    <xf numFmtId="9" fontId="5" fillId="3" borderId="0" xfId="2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10" fillId="3" borderId="10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11" xfId="0" applyFont="1" applyFill="1" applyBorder="1"/>
    <xf numFmtId="9" fontId="5" fillId="3" borderId="8" xfId="2" applyFont="1" applyFill="1" applyBorder="1"/>
    <xf numFmtId="0" fontId="8" fillId="3" borderId="0" xfId="0" applyFont="1" applyFill="1" applyAlignment="1">
      <alignment horizontal="left" vertical="center" wrapText="1"/>
    </xf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3" xfId="0" applyFont="1" applyFill="1" applyBorder="1"/>
    <xf numFmtId="0" fontId="5" fillId="3" borderId="0" xfId="0" applyFont="1" applyFill="1" applyAlignment="1">
      <alignment wrapText="1"/>
    </xf>
    <xf numFmtId="0" fontId="1" fillId="3" borderId="5" xfId="0" applyFont="1" applyFill="1" applyBorder="1"/>
    <xf numFmtId="44" fontId="5" fillId="2" borderId="15" xfId="1" applyFont="1" applyFill="1" applyBorder="1"/>
    <xf numFmtId="3" fontId="5" fillId="3" borderId="15" xfId="2" applyNumberFormat="1" applyFont="1" applyFill="1" applyBorder="1"/>
    <xf numFmtId="0" fontId="5" fillId="3" borderId="17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44" fontId="5" fillId="2" borderId="20" xfId="1" applyFont="1" applyFill="1" applyBorder="1"/>
    <xf numFmtId="3" fontId="5" fillId="3" borderId="20" xfId="2" applyNumberFormat="1" applyFont="1" applyFill="1" applyBorder="1"/>
    <xf numFmtId="0" fontId="2" fillId="3" borderId="0" xfId="0" applyFont="1" applyFill="1" applyAlignment="1">
      <alignment vertical="center"/>
    </xf>
    <xf numFmtId="44" fontId="5" fillId="0" borderId="15" xfId="0" applyNumberFormat="1" applyFont="1" applyBorder="1"/>
    <xf numFmtId="0" fontId="2" fillId="2" borderId="16" xfId="0" applyFont="1" applyFill="1" applyBorder="1"/>
    <xf numFmtId="0" fontId="2" fillId="2" borderId="18" xfId="0" applyFont="1" applyFill="1" applyBorder="1"/>
    <xf numFmtId="0" fontId="2" fillId="2" borderId="21" xfId="0" applyFont="1" applyFill="1" applyBorder="1"/>
    <xf numFmtId="44" fontId="5" fillId="0" borderId="20" xfId="0" applyNumberFormat="1" applyFont="1" applyBorder="1"/>
    <xf numFmtId="3" fontId="5" fillId="3" borderId="22" xfId="2" applyNumberFormat="1" applyFont="1" applyFill="1" applyBorder="1"/>
    <xf numFmtId="0" fontId="3" fillId="4" borderId="7" xfId="3" applyFont="1" applyFill="1" applyBorder="1" applyAlignment="1">
      <alignment vertical="center"/>
    </xf>
    <xf numFmtId="44" fontId="5" fillId="0" borderId="25" xfId="0" applyNumberFormat="1" applyFont="1" applyBorder="1"/>
    <xf numFmtId="0" fontId="5" fillId="3" borderId="26" xfId="0" applyFont="1" applyFill="1" applyBorder="1" applyAlignment="1">
      <alignment horizontal="left" wrapText="1"/>
    </xf>
    <xf numFmtId="3" fontId="5" fillId="3" borderId="27" xfId="2" applyNumberFormat="1" applyFont="1" applyFill="1" applyBorder="1"/>
    <xf numFmtId="44" fontId="5" fillId="2" borderId="27" xfId="1" applyFont="1" applyFill="1" applyBorder="1"/>
    <xf numFmtId="44" fontId="12" fillId="5" borderId="12" xfId="0" applyNumberFormat="1" applyFont="1" applyFill="1" applyBorder="1"/>
    <xf numFmtId="0" fontId="0" fillId="3" borderId="0" xfId="0" applyFill="1"/>
    <xf numFmtId="3" fontId="5" fillId="3" borderId="15" xfId="2" applyNumberFormat="1" applyFont="1" applyFill="1" applyBorder="1" applyAlignment="1">
      <alignment horizontal="left"/>
    </xf>
    <xf numFmtId="0" fontId="3" fillId="4" borderId="8" xfId="3" applyFont="1" applyFill="1" applyBorder="1" applyAlignment="1">
      <alignment horizontal="center" vertical="center" wrapText="1"/>
    </xf>
    <xf numFmtId="0" fontId="3" fillId="4" borderId="8" xfId="3" applyFont="1" applyFill="1" applyBorder="1" applyAlignment="1">
      <alignment horizontal="center" vertical="center"/>
    </xf>
    <xf numFmtId="0" fontId="3" fillId="4" borderId="10" xfId="3" applyFont="1" applyFill="1" applyBorder="1" applyAlignment="1">
      <alignment horizontal="center" vertical="center"/>
    </xf>
    <xf numFmtId="44" fontId="5" fillId="0" borderId="28" xfId="0" applyNumberFormat="1" applyFont="1" applyBorder="1"/>
    <xf numFmtId="0" fontId="12" fillId="3" borderId="7" xfId="0" applyFont="1" applyFill="1" applyBorder="1"/>
    <xf numFmtId="0" fontId="2" fillId="2" borderId="24" xfId="0" applyFont="1" applyFill="1" applyBorder="1"/>
    <xf numFmtId="0" fontId="1" fillId="3" borderId="0" xfId="0" applyFont="1" applyFill="1"/>
    <xf numFmtId="0" fontId="6" fillId="3" borderId="0" xfId="0" applyFont="1" applyFill="1"/>
    <xf numFmtId="0" fontId="5" fillId="3" borderId="29" xfId="0" applyFont="1" applyFill="1" applyBorder="1" applyAlignment="1">
      <alignment horizontal="left" wrapText="1"/>
    </xf>
    <xf numFmtId="3" fontId="5" fillId="3" borderId="30" xfId="2" applyNumberFormat="1" applyFont="1" applyFill="1" applyBorder="1" applyAlignment="1">
      <alignment horizontal="left"/>
    </xf>
    <xf numFmtId="44" fontId="5" fillId="2" borderId="30" xfId="1" applyFont="1" applyFill="1" applyBorder="1"/>
    <xf numFmtId="44" fontId="5" fillId="0" borderId="30" xfId="0" applyNumberFormat="1" applyFont="1" applyBorder="1"/>
    <xf numFmtId="0" fontId="2" fillId="2" borderId="31" xfId="0" applyFont="1" applyFill="1" applyBorder="1"/>
    <xf numFmtId="3" fontId="5" fillId="3" borderId="20" xfId="2" applyNumberFormat="1" applyFont="1" applyFill="1" applyBorder="1" applyAlignment="1">
      <alignment horizontal="left"/>
    </xf>
    <xf numFmtId="0" fontId="2" fillId="2" borderId="32" xfId="0" applyFont="1" applyFill="1" applyBorder="1"/>
    <xf numFmtId="3" fontId="5" fillId="3" borderId="30" xfId="2" applyNumberFormat="1" applyFont="1" applyFill="1" applyBorder="1"/>
    <xf numFmtId="44" fontId="5" fillId="0" borderId="27" xfId="0" applyNumberFormat="1" applyFont="1" applyBorder="1"/>
    <xf numFmtId="3" fontId="5" fillId="0" borderId="22" xfId="2" applyNumberFormat="1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2" fillId="2" borderId="35" xfId="0" applyFont="1" applyFill="1" applyBorder="1"/>
    <xf numFmtId="0" fontId="3" fillId="4" borderId="2" xfId="3" applyFont="1" applyFill="1" applyBorder="1" applyAlignment="1">
      <alignment horizontal="center" vertical="center"/>
    </xf>
    <xf numFmtId="0" fontId="3" fillId="4" borderId="1" xfId="3" applyFont="1" applyFill="1" applyBorder="1" applyAlignment="1">
      <alignment vertical="center"/>
    </xf>
    <xf numFmtId="0" fontId="3" fillId="4" borderId="2" xfId="3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wrapText="1"/>
    </xf>
    <xf numFmtId="3" fontId="5" fillId="0" borderId="30" xfId="2" applyNumberFormat="1" applyFont="1" applyFill="1" applyBorder="1"/>
    <xf numFmtId="3" fontId="5" fillId="0" borderId="15" xfId="2" applyNumberFormat="1" applyFont="1" applyFill="1" applyBorder="1"/>
    <xf numFmtId="3" fontId="5" fillId="0" borderId="20" xfId="2" applyNumberFormat="1" applyFont="1" applyFill="1" applyBorder="1"/>
    <xf numFmtId="0" fontId="8" fillId="0" borderId="1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99580</xdr:colOff>
      <xdr:row>0</xdr:row>
      <xdr:rowOff>73604</xdr:rowOff>
    </xdr:from>
    <xdr:to>
      <xdr:col>1</xdr:col>
      <xdr:colOff>206652</xdr:colOff>
      <xdr:row>3</xdr:row>
      <xdr:rowOff>112569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4</xdr:col>
      <xdr:colOff>1229591</xdr:colOff>
      <xdr:row>4</xdr:row>
      <xdr:rowOff>28401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4</xdr:col>
      <xdr:colOff>935181</xdr:colOff>
      <xdr:row>4</xdr:row>
      <xdr:rowOff>123650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oneCellAnchor>
    <xdr:from>
      <xdr:col>5</xdr:col>
      <xdr:colOff>1004453</xdr:colOff>
      <xdr:row>2</xdr:row>
      <xdr:rowOff>60613</xdr:rowOff>
    </xdr:from>
    <xdr:ext cx="2809371" cy="727364"/>
    <xdr:pic>
      <xdr:nvPicPr>
        <xdr:cNvPr id="7" name="Afbeelding 6" descr="Ondernemer, bekijk of Baanbrekers u kan helpen!">
          <a:extLst>
            <a:ext uri="{FF2B5EF4-FFF2-40B4-BE49-F238E27FC236}">
              <a16:creationId xmlns:a16="http://schemas.microsoft.com/office/drawing/2014/main" id="{77A2D7C7-8022-426A-9E50-91272AC05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1567" y="424295"/>
          <a:ext cx="2809371" cy="72736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="110" zoomScaleNormal="110" workbookViewId="0">
      <selection activeCell="A19" sqref="A19"/>
    </sheetView>
  </sheetViews>
  <sheetFormatPr defaultColWidth="9.33203125" defaultRowHeight="16" customHeight="1" x14ac:dyDescent="0.25"/>
  <cols>
    <col min="1" max="1" width="38.5546875" style="1" customWidth="1"/>
    <col min="2" max="2" width="9.5546875" style="1" customWidth="1"/>
    <col min="3" max="3" width="10" style="1" customWidth="1"/>
    <col min="4" max="4" width="17" style="1" customWidth="1"/>
    <col min="5" max="5" width="20" style="1" customWidth="1"/>
    <col min="6" max="6" width="28" style="2" customWidth="1"/>
    <col min="7" max="7" width="45.88671875" style="1" customWidth="1"/>
    <col min="8" max="16384" width="9.33203125" style="1"/>
  </cols>
  <sheetData>
    <row r="1" spans="1:7" ht="13.15" x14ac:dyDescent="0.25">
      <c r="A1" s="3"/>
      <c r="B1" s="4"/>
      <c r="C1" s="4"/>
      <c r="D1" s="4"/>
      <c r="E1" s="4"/>
      <c r="F1" s="4"/>
      <c r="G1" s="5"/>
    </row>
    <row r="2" spans="1:7" ht="16" customHeight="1" x14ac:dyDescent="0.25">
      <c r="A2" s="6"/>
      <c r="B2" s="7"/>
      <c r="C2" s="7"/>
      <c r="D2" s="7"/>
      <c r="E2" s="7"/>
      <c r="F2" s="7"/>
      <c r="G2" s="8"/>
    </row>
    <row r="3" spans="1:7" ht="16" customHeight="1" x14ac:dyDescent="0.25">
      <c r="A3" s="6"/>
      <c r="B3" s="7"/>
      <c r="C3" s="7"/>
      <c r="D3" s="7"/>
      <c r="E3" s="7"/>
      <c r="F3" s="7"/>
      <c r="G3" s="8"/>
    </row>
    <row r="4" spans="1:7" ht="16" customHeight="1" x14ac:dyDescent="0.25">
      <c r="A4" s="6"/>
      <c r="B4" s="7"/>
      <c r="C4" s="7"/>
      <c r="D4" s="7"/>
      <c r="E4" s="7"/>
      <c r="F4" s="7"/>
      <c r="G4" s="8"/>
    </row>
    <row r="5" spans="1:7" ht="16" customHeight="1" x14ac:dyDescent="0.25">
      <c r="A5" s="6"/>
      <c r="B5" s="7"/>
      <c r="C5" s="7"/>
      <c r="D5" s="7"/>
      <c r="E5" s="7"/>
      <c r="F5" s="7"/>
      <c r="G5" s="8"/>
    </row>
    <row r="6" spans="1:7" ht="23.95" customHeight="1" x14ac:dyDescent="0.5">
      <c r="A6" s="25" t="s">
        <v>10</v>
      </c>
      <c r="B6" s="55"/>
      <c r="C6" s="55"/>
      <c r="D6" s="56"/>
      <c r="E6" s="7"/>
      <c r="F6" s="7"/>
      <c r="G6" s="8"/>
    </row>
    <row r="7" spans="1:7" ht="16" customHeight="1" x14ac:dyDescent="0.25">
      <c r="A7" s="6"/>
      <c r="B7" s="7"/>
      <c r="C7" s="7"/>
      <c r="D7" s="7"/>
      <c r="E7" s="7"/>
      <c r="F7" s="7"/>
      <c r="G7" s="8"/>
    </row>
    <row r="8" spans="1:7" ht="16" customHeight="1" thickBot="1" x14ac:dyDescent="0.3">
      <c r="A8" s="27" t="s">
        <v>11</v>
      </c>
      <c r="B8" s="17"/>
      <c r="C8" s="17"/>
      <c r="D8" s="17"/>
      <c r="E8" s="17"/>
      <c r="F8" s="17"/>
      <c r="G8" s="18"/>
    </row>
    <row r="9" spans="1:7" ht="10.5" customHeight="1" thickBot="1" x14ac:dyDescent="0.3">
      <c r="A9" s="7"/>
      <c r="B9" s="7"/>
      <c r="C9" s="7"/>
      <c r="D9" s="7"/>
      <c r="E9" s="7"/>
      <c r="F9" s="7"/>
    </row>
    <row r="10" spans="1:7" ht="15.05" customHeight="1" thickBot="1" x14ac:dyDescent="0.3">
      <c r="A10" s="71" t="s">
        <v>5</v>
      </c>
      <c r="B10" s="72"/>
      <c r="C10" s="72" t="s">
        <v>35</v>
      </c>
      <c r="D10" s="72" t="s">
        <v>18</v>
      </c>
      <c r="E10" s="70" t="s">
        <v>9</v>
      </c>
      <c r="F10" s="51" t="s">
        <v>20</v>
      </c>
    </row>
    <row r="11" spans="1:7" ht="16" customHeight="1" x14ac:dyDescent="0.25">
      <c r="A11" s="73" t="s">
        <v>12</v>
      </c>
      <c r="B11" s="40"/>
      <c r="C11" s="66">
        <v>11</v>
      </c>
      <c r="D11" s="28">
        <v>0</v>
      </c>
      <c r="E11" s="35">
        <f>SUM(C11*D11)*12</f>
        <v>0</v>
      </c>
      <c r="F11" s="67"/>
    </row>
    <row r="12" spans="1:7" ht="16" customHeight="1" x14ac:dyDescent="0.25">
      <c r="A12" s="73" t="s">
        <v>13</v>
      </c>
      <c r="B12" s="40"/>
      <c r="C12" s="66">
        <v>2</v>
      </c>
      <c r="D12" s="28">
        <v>0</v>
      </c>
      <c r="E12" s="42">
        <f>SUM(C12*D12)*12</f>
        <v>0</v>
      </c>
      <c r="F12" s="68"/>
    </row>
    <row r="13" spans="1:7" ht="16" customHeight="1" thickBot="1" x14ac:dyDescent="0.3">
      <c r="A13" s="73" t="s">
        <v>14</v>
      </c>
      <c r="B13" s="40"/>
      <c r="C13" s="66">
        <v>1</v>
      </c>
      <c r="D13" s="28">
        <v>0</v>
      </c>
      <c r="E13" s="42">
        <f>SUM(C13*D13)*12</f>
        <v>0</v>
      </c>
      <c r="F13" s="69"/>
    </row>
    <row r="14" spans="1:7" ht="16" customHeight="1" x14ac:dyDescent="0.25">
      <c r="A14" s="73" t="s">
        <v>15</v>
      </c>
      <c r="B14" s="40"/>
      <c r="C14" s="66">
        <f>C11</f>
        <v>11</v>
      </c>
      <c r="D14" s="28">
        <v>0</v>
      </c>
      <c r="E14" s="42">
        <f t="shared" ref="E12:E16" si="0">SUM(C14*D14)*12</f>
        <v>0</v>
      </c>
      <c r="F14" s="1"/>
    </row>
    <row r="15" spans="1:7" ht="16" customHeight="1" x14ac:dyDescent="0.25">
      <c r="A15" s="73" t="s">
        <v>16</v>
      </c>
      <c r="B15" s="40"/>
      <c r="C15" s="66">
        <f t="shared" ref="C15:C16" si="1">C12</f>
        <v>2</v>
      </c>
      <c r="D15" s="28">
        <v>0</v>
      </c>
      <c r="E15" s="42">
        <f t="shared" si="0"/>
        <v>0</v>
      </c>
      <c r="F15" s="1"/>
    </row>
    <row r="16" spans="1:7" ht="16" customHeight="1" x14ac:dyDescent="0.25">
      <c r="A16" s="73" t="s">
        <v>17</v>
      </c>
      <c r="B16" s="40"/>
      <c r="C16" s="66">
        <f t="shared" si="1"/>
        <v>1</v>
      </c>
      <c r="D16" s="28">
        <v>0</v>
      </c>
      <c r="E16" s="42">
        <f t="shared" si="0"/>
        <v>0</v>
      </c>
      <c r="F16" s="1"/>
    </row>
    <row r="17" spans="1:7" ht="9.6999999999999993" customHeight="1" thickBot="1" x14ac:dyDescent="0.3">
      <c r="A17" s="26"/>
      <c r="B17" s="10"/>
      <c r="C17" s="10"/>
      <c r="D17" s="26"/>
      <c r="E17" s="9"/>
      <c r="F17" s="1"/>
    </row>
    <row r="18" spans="1:7" ht="15.05" customHeight="1" thickBot="1" x14ac:dyDescent="0.3">
      <c r="A18" s="41" t="s">
        <v>30</v>
      </c>
      <c r="B18" s="49" t="s">
        <v>7</v>
      </c>
      <c r="C18" s="49" t="s">
        <v>19</v>
      </c>
      <c r="D18" s="49" t="s">
        <v>8</v>
      </c>
      <c r="E18" s="50" t="s">
        <v>9</v>
      </c>
      <c r="F18" s="50" t="s">
        <v>20</v>
      </c>
      <c r="G18" s="51" t="s">
        <v>51</v>
      </c>
    </row>
    <row r="19" spans="1:7" ht="16" customHeight="1" x14ac:dyDescent="0.25">
      <c r="A19" s="57" t="s">
        <v>21</v>
      </c>
      <c r="B19" s="75">
        <v>740</v>
      </c>
      <c r="C19" s="58" t="s">
        <v>50</v>
      </c>
      <c r="D19" s="59">
        <v>0</v>
      </c>
      <c r="E19" s="60">
        <f>SUM(B19*D19)</f>
        <v>0</v>
      </c>
      <c r="F19" s="61"/>
      <c r="G19" s="36"/>
    </row>
    <row r="20" spans="1:7" ht="16" customHeight="1" x14ac:dyDescent="0.25">
      <c r="A20" s="30" t="s">
        <v>22</v>
      </c>
      <c r="B20" s="76">
        <v>180</v>
      </c>
      <c r="C20" s="48" t="s">
        <v>50</v>
      </c>
      <c r="D20" s="28">
        <v>0</v>
      </c>
      <c r="E20" s="35">
        <f>SUM(B20*D20)</f>
        <v>0</v>
      </c>
      <c r="F20" s="54"/>
      <c r="G20" s="37"/>
    </row>
    <row r="21" spans="1:7" ht="16" customHeight="1" x14ac:dyDescent="0.25">
      <c r="A21" s="30" t="s">
        <v>45</v>
      </c>
      <c r="B21" s="76">
        <v>740</v>
      </c>
      <c r="C21" s="48" t="s">
        <v>50</v>
      </c>
      <c r="D21" s="28">
        <v>0</v>
      </c>
      <c r="E21" s="35">
        <f>SUM(B21*D21)</f>
        <v>0</v>
      </c>
      <c r="F21" s="54"/>
      <c r="G21" s="37"/>
    </row>
    <row r="22" spans="1:7" ht="16" customHeight="1" thickBot="1" x14ac:dyDescent="0.3">
      <c r="A22" s="31" t="s">
        <v>23</v>
      </c>
      <c r="B22" s="77">
        <v>600</v>
      </c>
      <c r="C22" s="62" t="s">
        <v>50</v>
      </c>
      <c r="D22" s="32">
        <v>0</v>
      </c>
      <c r="E22" s="39">
        <f>SUM(B22*D22)</f>
        <v>0</v>
      </c>
      <c r="F22" s="63"/>
      <c r="G22" s="38"/>
    </row>
    <row r="23" spans="1:7" ht="9.6999999999999993" customHeight="1" thickBot="1" x14ac:dyDescent="0.3">
      <c r="A23" s="26"/>
      <c r="B23" s="10"/>
      <c r="C23" s="10"/>
      <c r="D23" s="26"/>
      <c r="E23" s="9"/>
      <c r="F23" s="7"/>
    </row>
    <row r="24" spans="1:7" ht="15.05" customHeight="1" thickBot="1" x14ac:dyDescent="0.3">
      <c r="A24" s="41" t="s">
        <v>24</v>
      </c>
      <c r="B24" s="49" t="s">
        <v>7</v>
      </c>
      <c r="C24" s="49" t="s">
        <v>19</v>
      </c>
      <c r="D24" s="49" t="s">
        <v>42</v>
      </c>
      <c r="E24" s="50" t="s">
        <v>9</v>
      </c>
      <c r="F24" s="51" t="s">
        <v>20</v>
      </c>
    </row>
    <row r="25" spans="1:7" ht="16" customHeight="1" x14ac:dyDescent="0.25">
      <c r="A25" s="57" t="s">
        <v>25</v>
      </c>
      <c r="B25" s="75">
        <v>90000</v>
      </c>
      <c r="C25" s="64" t="s">
        <v>36</v>
      </c>
      <c r="D25" s="59">
        <v>0</v>
      </c>
      <c r="E25" s="60">
        <f>SUM((B25*D25)/1000)</f>
        <v>0</v>
      </c>
      <c r="F25" s="36"/>
    </row>
    <row r="26" spans="1:7" ht="16" customHeight="1" x14ac:dyDescent="0.25">
      <c r="A26" s="30" t="s">
        <v>26</v>
      </c>
      <c r="B26" s="76">
        <v>75000</v>
      </c>
      <c r="C26" s="29" t="s">
        <v>37</v>
      </c>
      <c r="D26" s="28">
        <v>0</v>
      </c>
      <c r="E26" s="42">
        <f>SUM((B26*D26)/1000)</f>
        <v>0</v>
      </c>
      <c r="F26" s="37"/>
    </row>
    <row r="27" spans="1:7" ht="16" customHeight="1" x14ac:dyDescent="0.25">
      <c r="A27" s="30" t="s">
        <v>27</v>
      </c>
      <c r="B27" s="76">
        <v>7500</v>
      </c>
      <c r="C27" s="29" t="s">
        <v>37</v>
      </c>
      <c r="D27" s="28">
        <v>0</v>
      </c>
      <c r="E27" s="42">
        <f>SUM((B27*D27)/1000)</f>
        <v>0</v>
      </c>
      <c r="F27" s="37"/>
    </row>
    <row r="28" spans="1:7" ht="16" customHeight="1" thickBot="1" x14ac:dyDescent="0.3">
      <c r="A28" s="31" t="s">
        <v>28</v>
      </c>
      <c r="B28" s="77">
        <v>45000</v>
      </c>
      <c r="C28" s="33" t="s">
        <v>37</v>
      </c>
      <c r="D28" s="32">
        <v>0</v>
      </c>
      <c r="E28" s="65">
        <f>SUM((B28*D28)/1000)</f>
        <v>0</v>
      </c>
      <c r="F28" s="38"/>
    </row>
    <row r="29" spans="1:7" ht="9.6999999999999993" customHeight="1" thickBot="1" x14ac:dyDescent="0.3">
      <c r="A29" s="26"/>
      <c r="B29" s="10"/>
      <c r="C29" s="10"/>
      <c r="D29" s="26"/>
      <c r="E29" s="9"/>
      <c r="F29" s="7"/>
    </row>
    <row r="30" spans="1:7" ht="15.05" customHeight="1" thickBot="1" x14ac:dyDescent="0.3">
      <c r="A30" s="41" t="s">
        <v>29</v>
      </c>
      <c r="B30" s="49" t="s">
        <v>7</v>
      </c>
      <c r="C30" s="49" t="s">
        <v>19</v>
      </c>
      <c r="D30" s="49" t="s">
        <v>43</v>
      </c>
      <c r="E30" s="50" t="s">
        <v>9</v>
      </c>
      <c r="F30" s="51" t="s">
        <v>20</v>
      </c>
    </row>
    <row r="31" spans="1:7" ht="16" customHeight="1" x14ac:dyDescent="0.25">
      <c r="A31" s="57" t="s">
        <v>31</v>
      </c>
      <c r="B31" s="75">
        <v>10000</v>
      </c>
      <c r="C31" s="64" t="s">
        <v>38</v>
      </c>
      <c r="D31" s="59">
        <v>0</v>
      </c>
      <c r="E31" s="60">
        <f>SUM((B31*D31)/100)</f>
        <v>0</v>
      </c>
      <c r="F31" s="36"/>
    </row>
    <row r="32" spans="1:7" ht="16" customHeight="1" x14ac:dyDescent="0.25">
      <c r="A32" s="30" t="s">
        <v>47</v>
      </c>
      <c r="B32" s="76">
        <v>7000</v>
      </c>
      <c r="C32" s="29" t="s">
        <v>38</v>
      </c>
      <c r="D32" s="28">
        <v>0</v>
      </c>
      <c r="E32" s="42">
        <f>SUM((B32*D32)/100)</f>
        <v>0</v>
      </c>
      <c r="F32" s="37"/>
    </row>
    <row r="33" spans="1:6" ht="16" customHeight="1" x14ac:dyDescent="0.25">
      <c r="A33" s="30" t="s">
        <v>49</v>
      </c>
      <c r="B33" s="76">
        <v>4500</v>
      </c>
      <c r="C33" s="29" t="s">
        <v>38</v>
      </c>
      <c r="D33" s="28">
        <v>0</v>
      </c>
      <c r="E33" s="42">
        <f>SUM((B33*D33)/100)</f>
        <v>0</v>
      </c>
      <c r="F33" s="37"/>
    </row>
    <row r="34" spans="1:6" ht="16" customHeight="1" x14ac:dyDescent="0.25">
      <c r="A34" s="30" t="s">
        <v>48</v>
      </c>
      <c r="B34" s="76">
        <v>7500</v>
      </c>
      <c r="C34" s="29" t="s">
        <v>38</v>
      </c>
      <c r="D34" s="28">
        <v>0</v>
      </c>
      <c r="E34" s="42">
        <f>SUM((B34*D34)/100)</f>
        <v>0</v>
      </c>
      <c r="F34" s="37"/>
    </row>
    <row r="35" spans="1:6" ht="16" customHeight="1" thickBot="1" x14ac:dyDescent="0.3">
      <c r="A35" s="31" t="s">
        <v>32</v>
      </c>
      <c r="B35" s="77">
        <v>8500</v>
      </c>
      <c r="C35" s="33" t="s">
        <v>38</v>
      </c>
      <c r="D35" s="32">
        <v>0</v>
      </c>
      <c r="E35" s="65">
        <f>SUM((B35*D35)/100)</f>
        <v>0</v>
      </c>
      <c r="F35" s="38"/>
    </row>
    <row r="36" spans="1:6" ht="9.6999999999999993" customHeight="1" thickBot="1" x14ac:dyDescent="0.3">
      <c r="A36" s="74"/>
      <c r="B36" s="10"/>
      <c r="C36" s="10"/>
      <c r="D36" s="26"/>
      <c r="E36" s="9"/>
      <c r="F36" s="1"/>
    </row>
    <row r="37" spans="1:6" ht="15.05" customHeight="1" thickBot="1" x14ac:dyDescent="0.3">
      <c r="A37" s="41" t="s">
        <v>33</v>
      </c>
      <c r="B37" s="49" t="s">
        <v>7</v>
      </c>
      <c r="C37" s="49"/>
      <c r="D37" s="49" t="s">
        <v>44</v>
      </c>
      <c r="E37" s="51" t="s">
        <v>9</v>
      </c>
      <c r="F37" s="1"/>
    </row>
    <row r="38" spans="1:6" ht="27.7" customHeight="1" thickBot="1" x14ac:dyDescent="0.3">
      <c r="A38" s="43" t="s">
        <v>34</v>
      </c>
      <c r="B38" s="44">
        <v>4</v>
      </c>
      <c r="C38" s="44"/>
      <c r="D38" s="45">
        <v>0</v>
      </c>
      <c r="E38" s="52">
        <f>SUM(B38*D38)</f>
        <v>0</v>
      </c>
      <c r="F38" s="1"/>
    </row>
    <row r="39" spans="1:6" ht="9.6999999999999993" customHeight="1" thickBot="1" x14ac:dyDescent="0.3">
      <c r="A39" s="26"/>
      <c r="B39" s="10"/>
      <c r="C39" s="10"/>
      <c r="D39" s="26"/>
      <c r="E39" s="9"/>
      <c r="F39" s="1"/>
    </row>
    <row r="40" spans="1:6" ht="19.75" customHeight="1" thickBot="1" x14ac:dyDescent="0.35">
      <c r="A40" s="53" t="s">
        <v>6</v>
      </c>
      <c r="B40" s="19"/>
      <c r="C40" s="19"/>
      <c r="D40" s="19"/>
      <c r="E40" s="46">
        <f>SUM(E11:E38)</f>
        <v>0</v>
      </c>
      <c r="F40" s="1"/>
    </row>
    <row r="41" spans="1:6" ht="9.6999999999999993" customHeight="1" thickBot="1" x14ac:dyDescent="0.3">
      <c r="A41" s="9"/>
      <c r="B41" s="10"/>
      <c r="C41" s="10"/>
      <c r="D41" s="10"/>
      <c r="E41" s="7"/>
      <c r="F41" s="1"/>
    </row>
    <row r="42" spans="1:6" ht="30.05" customHeight="1" thickBot="1" x14ac:dyDescent="0.3">
      <c r="A42" s="78" t="s">
        <v>41</v>
      </c>
      <c r="B42" s="79"/>
      <c r="C42" s="79"/>
      <c r="D42" s="80"/>
      <c r="E42" s="81"/>
      <c r="F42" s="1"/>
    </row>
    <row r="43" spans="1:6" ht="9.6999999999999993" customHeight="1" thickBot="1" x14ac:dyDescent="0.3">
      <c r="A43" s="20"/>
      <c r="B43" s="20"/>
      <c r="C43" s="20"/>
      <c r="D43" s="20"/>
      <c r="E43" s="20"/>
      <c r="F43" s="1"/>
    </row>
    <row r="44" spans="1:6" ht="45.25" customHeight="1" thickBot="1" x14ac:dyDescent="0.3">
      <c r="A44" s="82" t="s">
        <v>46</v>
      </c>
      <c r="B44" s="83"/>
      <c r="C44" s="83"/>
      <c r="D44" s="83"/>
      <c r="E44" s="84"/>
      <c r="F44" s="1"/>
    </row>
    <row r="45" spans="1:6" ht="9.6999999999999993" customHeight="1" thickBot="1" x14ac:dyDescent="0.35">
      <c r="A45" s="23"/>
      <c r="B45" s="7"/>
      <c r="C45" s="7"/>
      <c r="D45" s="7"/>
      <c r="E45" s="24"/>
      <c r="F45" s="1"/>
    </row>
    <row r="46" spans="1:6" ht="16" customHeight="1" thickBot="1" x14ac:dyDescent="0.35">
      <c r="A46" s="11" t="s">
        <v>40</v>
      </c>
      <c r="B46" s="12"/>
      <c r="C46" s="12"/>
      <c r="D46" s="12"/>
      <c r="E46" s="13"/>
      <c r="F46" s="1"/>
    </row>
    <row r="47" spans="1:6" ht="9.6999999999999993" customHeight="1" thickBot="1" x14ac:dyDescent="0.35">
      <c r="A47" s="7"/>
      <c r="B47" s="7"/>
      <c r="C47" s="7"/>
      <c r="D47" s="7"/>
      <c r="E47" s="24"/>
      <c r="F47" s="1"/>
    </row>
    <row r="48" spans="1:6" ht="16" customHeight="1" x14ac:dyDescent="0.25">
      <c r="A48" s="14" t="s">
        <v>0</v>
      </c>
      <c r="B48" s="4"/>
      <c r="C48" s="4"/>
      <c r="D48" s="22" t="s">
        <v>39</v>
      </c>
      <c r="E48" s="4"/>
      <c r="F48" s="5"/>
    </row>
    <row r="49" spans="1:6" ht="16" customHeight="1" x14ac:dyDescent="0.25">
      <c r="A49" s="15" t="s">
        <v>1</v>
      </c>
      <c r="B49" s="7"/>
      <c r="C49" s="7"/>
      <c r="D49" s="34" t="s">
        <v>39</v>
      </c>
      <c r="E49" s="7"/>
      <c r="F49" s="8"/>
    </row>
    <row r="50" spans="1:6" ht="16" customHeight="1" x14ac:dyDescent="0.25">
      <c r="A50" s="15" t="s">
        <v>2</v>
      </c>
      <c r="B50" s="7"/>
      <c r="C50" s="7"/>
      <c r="D50" s="34" t="s">
        <v>39</v>
      </c>
      <c r="E50" s="7"/>
      <c r="F50" s="8"/>
    </row>
    <row r="51" spans="1:6" ht="16" customHeight="1" x14ac:dyDescent="0.25">
      <c r="A51" s="15" t="s">
        <v>3</v>
      </c>
      <c r="B51" s="7"/>
      <c r="C51" s="7"/>
      <c r="D51" s="34" t="s">
        <v>39</v>
      </c>
      <c r="E51" s="7"/>
      <c r="F51" s="8"/>
    </row>
    <row r="52" spans="1:6" ht="16" customHeight="1" x14ac:dyDescent="0.3">
      <c r="A52" s="15"/>
      <c r="B52" s="47"/>
      <c r="C52" s="47"/>
      <c r="D52" s="47"/>
      <c r="E52" s="7"/>
      <c r="F52" s="8"/>
    </row>
    <row r="53" spans="1:6" ht="45.7" customHeight="1" thickBot="1" x14ac:dyDescent="0.3">
      <c r="A53" s="16" t="s">
        <v>4</v>
      </c>
      <c r="B53" s="17"/>
      <c r="C53" s="17"/>
      <c r="D53" s="21" t="s">
        <v>39</v>
      </c>
      <c r="E53" s="17"/>
      <c r="F53" s="18"/>
    </row>
    <row r="54" spans="1:6" ht="16" customHeight="1" x14ac:dyDescent="0.25">
      <c r="F54" s="1"/>
    </row>
  </sheetData>
  <mergeCells count="2">
    <mergeCell ref="A42:E42"/>
    <mergeCell ref="A44:E44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C88E6E-ACCC-4526-8C46-4B4BF049DB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2024-12-04T12:43:08Z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