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gemeentegroningen.sharepoint.com/teams/Brokerdienstverleningaanbesteding/Gedeelde documenten/Uitzendkrachten aanbesteding/01 Aanbestedingsdocumenten/"/>
    </mc:Choice>
  </mc:AlternateContent>
  <xr:revisionPtr revIDLastSave="1" documentId="8_{F3082345-D5E9-684A-886B-55A55C30D4D2}" xr6:coauthVersionLast="47" xr6:coauthVersionMax="47" xr10:uidLastSave="{E7A9F042-44D0-44F9-BB3F-4689BF6AC602}"/>
  <bookViews>
    <workbookView xWindow="28680" yWindow="-120" windowWidth="29040" windowHeight="15840" activeTab="1" xr2:uid="{216E0746-F9F1-8946-ADBD-A297CE265B35}"/>
  </bookViews>
  <sheets>
    <sheet name="Voorblad" sheetId="1" r:id="rId1"/>
    <sheet name="Invulinstructie en disclaimer" sheetId="2" r:id="rId2"/>
    <sheet name="Invulblad TarievenTool" sheetId="3" r:id="rId3"/>
  </sheets>
  <definedNames>
    <definedName name="_xlnm._FilterDatabase" localSheetId="2" hidden="1">'Invulblad TarievenTool'!#REF!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CB104" i="3"/>
  <c r="CA104" i="3"/>
  <c r="BZ104" i="3"/>
  <c r="BY104" i="3"/>
  <c r="BX104" i="3"/>
  <c r="BW104" i="3"/>
  <c r="BV104" i="3"/>
  <c r="BU104"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U104" i="3"/>
  <c r="AT104" i="3"/>
  <c r="AS104" i="3"/>
  <c r="AR104" i="3"/>
  <c r="AQ104" i="3"/>
  <c r="AP104" i="3"/>
  <c r="AO104" i="3"/>
  <c r="AN104" i="3"/>
  <c r="AM104" i="3"/>
  <c r="AL104" i="3"/>
  <c r="AK104" i="3"/>
  <c r="AJ104" i="3"/>
  <c r="AI104" i="3"/>
  <c r="AH104" i="3"/>
  <c r="AG104" i="3"/>
  <c r="AF104" i="3"/>
  <c r="AE104" i="3"/>
  <c r="AD104" i="3"/>
  <c r="AC104" i="3"/>
  <c r="AB104" i="3"/>
  <c r="AA104" i="3"/>
  <c r="Z104" i="3"/>
  <c r="Y104" i="3"/>
  <c r="X104" i="3"/>
  <c r="W104" i="3"/>
  <c r="V104" i="3"/>
  <c r="U104" i="3"/>
  <c r="T104" i="3"/>
  <c r="S104" i="3"/>
  <c r="R104" i="3"/>
  <c r="Q104" i="3"/>
  <c r="P104" i="3"/>
  <c r="O104" i="3"/>
  <c r="N104" i="3"/>
  <c r="M104" i="3"/>
  <c r="L104" i="3"/>
  <c r="K104" i="3"/>
  <c r="J104" i="3"/>
  <c r="I104" i="3"/>
  <c r="H104" i="3"/>
  <c r="G104" i="3"/>
  <c r="F104" i="3"/>
  <c r="E104" i="3"/>
  <c r="D104" i="3"/>
  <c r="C104" i="3"/>
  <c r="B104" i="3"/>
  <c r="A104" i="3"/>
  <c r="B92" i="3"/>
  <c r="E85" i="3"/>
  <c r="E60" i="3"/>
  <c r="R22" i="3"/>
  <c r="T22" i="3" s="1"/>
  <c r="V21" i="3"/>
  <c r="U21" i="3"/>
  <c r="T21" i="3"/>
  <c r="S21" i="3"/>
  <c r="G17" i="3"/>
  <c r="G16" i="3"/>
  <c r="D18" i="1"/>
  <c r="B1" i="3"/>
  <c r="B1" i="2" l="1"/>
  <c r="S22" i="3"/>
  <c r="U22" i="3"/>
  <c r="V22" i="3"/>
</calcChain>
</file>

<file path=xl/sharedStrings.xml><?xml version="1.0" encoding="utf-8"?>
<sst xmlns="http://schemas.openxmlformats.org/spreadsheetml/2006/main" count="283" uniqueCount="186">
  <si>
    <t>Perceel 1</t>
  </si>
  <si>
    <t>Versie:</t>
  </si>
  <si>
    <t>25.01</t>
  </si>
  <si>
    <t>Datum:</t>
  </si>
  <si>
    <t>is een merk van</t>
  </si>
  <si>
    <t>Invulinstructie</t>
  </si>
  <si>
    <t>Opdrachtgever maakt gebruik van de TarievenTool ten behoeve van de vaststelling van de componenten om te komen tot een transparant tarief.</t>
  </si>
  <si>
    <t>Het volgende tabblad is het invulblad.</t>
  </si>
  <si>
    <t>U dient alleen de lichtblauwe velden in te vullen. Dit kan door middel van een vrij invulveld of een keuze door middel van een dropdown menu.</t>
  </si>
  <si>
    <t>Inschrijver dient buiten genoemde lichtblauwe invulvelden niets te wijzigen aan de TarievenTool. Doet Inschrijver dit wel dan volgt uitsluiting.</t>
  </si>
  <si>
    <t xml:space="preserve">Na Inschrijving kunnen er geen correcties meer plaatsvinden op de TarievenTool. Fouten kunnen niet hersteld worden. </t>
  </si>
  <si>
    <t>Toelichting Invulblad</t>
  </si>
  <si>
    <t>Belangrijk:</t>
  </si>
  <si>
    <t>1</t>
  </si>
  <si>
    <t>Vul de de bedrijfsnaam in van de organisatie waarin de betreffende ter beschikking te stellen medewerkers daadwerkelijk verloond worden.</t>
  </si>
  <si>
    <t>2.1</t>
  </si>
  <si>
    <t>Maak de keuze of u eigenrisicodrager bent voor de ZW-Flex en WGA. En tevens welke hoofdcontractvorm u gebruikt in fase A.</t>
  </si>
  <si>
    <t>2.2 t/m 2.4</t>
  </si>
  <si>
    <r>
      <t xml:space="preserve">Vul de rekenpremies in, niet de uitkomsten! Hierbij worden onderbouwingen gevraagd. 
</t>
    </r>
    <r>
      <rPr>
        <sz val="14"/>
        <rFont val="VAGRoundedStd-Light"/>
      </rPr>
      <t>Toelichting:</t>
    </r>
  </si>
  <si>
    <t xml:space="preserve">Alleen de bedrijfsspecifieke getallen worden opgevraagd. Standaard getallen zoals onder andere voor ZVW, Aof en Awf, worden standaard meegenomen in de berekeningen. </t>
  </si>
  <si>
    <t>Pensioen</t>
  </si>
  <si>
    <t>Om de pensioenlast te berekenen worden de rekenpremies opgevraagd die gehanteerd worden in de loonadministratie. Bij deze berekening wordt rekening gehouden met de franchise en maximaal pensioengevend salaris. Zie onderstaand voorbeeld:</t>
  </si>
  <si>
    <t>WGA</t>
  </si>
  <si>
    <t>Voor de WGA maakt Opdrachtgever standaard gebruik van het netto werknemersdeel van 50%. Indien u een afwijkend beleid hieromtrent hanteert, kan dat worden aangegeven. Alsdan wordt een bewijsstuk gevraagd in de vorm van een geanonimiseerde loonstrook.</t>
  </si>
  <si>
    <t>WGA &amp; ZW</t>
  </si>
  <si>
    <t>Indien u voor de WGA en/of ZW Flex geen eigenrisicodrager bent, dient u de beschikking van de belastingdienst als bewijsstuk van de opgegeven premies mee te sturen.</t>
  </si>
  <si>
    <t>Onderbouwing</t>
  </si>
  <si>
    <t>Indien u voor de WGA en/of ZW Flex eigenrisicodrager bent, dient u een deugdelijke onderbouwing van de opgegeven premies mee te sturen. Dit kan door middel van de sheet "Onderbouwing ERD" of door middel van een polisblad waaruit blijkt dat u hiervoor verzekerd bent.</t>
  </si>
  <si>
    <t xml:space="preserve">Indien de beschikking van de belastingdienst en/of overige onderbouwingen niet zijn meegezonden, worden voor de WGA en ZW Flex de minimum premies gehanteerd zoals gepubliceerd door het UWV.  </t>
  </si>
  <si>
    <t>AZW</t>
  </si>
  <si>
    <t xml:space="preserve">Onderbouwing doet u door middel van de bijlage "Onderbouwing ingevulde percentages AZW, ZW-flex, WGA en Transitievergoeding" of een polisblad waaruit blijkt dat u hiervoor verzekerd bent.												</t>
  </si>
  <si>
    <t>Indien de onderbouwing voor de Aanvulling ZW niet is meegezonden, worden de eventuele premies voor de Aanvulling ZW (bij Fase A) ingeschat.</t>
  </si>
  <si>
    <t>3.1</t>
  </si>
  <si>
    <t xml:space="preserve">Vul het aantal kort verzuimdagen in die u opgenomen wilt hebben in de loonkostenfactor per contractsoort/fase. De hoogte hiervan dient in lijn te liggen met de beschreven percentages in de Cao voor Uitzendkrachten. </t>
  </si>
  <si>
    <t>3.2</t>
  </si>
  <si>
    <t>Vul het aantal ziektedagen in die u opgenomen wilt hebben in de loonkostenfactor per contractsoort/fase. Ziektedagen van Uitzendkrachten onder deze Raamovereenkomst worden gezien als een gedeelde verantwoordelijkheid tussen Opdrachtgever en Opdrachtnemer. Opdrachtgever heeft o.a. invloed in de preventie van ziekte d.m.v. kwalitatieve dagelijkse aansturing en het creëren van een gezonde en veilige werkomgeving. Opdrachtnemer heeft invloed op de kwaliteit en snelheid van de curatieve ziektebegeleiding. 
Het maximum aantal ziektedagen is door Opdrachtgever vastgesteld o.b.v. een verdeelsleutel van 65% voor Opdrachtnemer en 35% voor Opdrachtgever ten aanzien van het CBS cijfer Ziekteverzuimpercentage; bedrijfstakken (SBI 2008) en bedrijfsgrootte, O Openbaar bestuur en overheidsdiensten, 3e kwartaal van het geldende jaar, thans 5,7%.</t>
  </si>
  <si>
    <t>3.3</t>
  </si>
  <si>
    <t>Vul het aantal leegloopdagen in die u opgenomen wilt hebben in de loonkostenfactor per contractsoort/fase. Hiervoor geldt een maximum.</t>
  </si>
  <si>
    <t>3.4</t>
  </si>
  <si>
    <t>Ten behoeve van de Transitievergoeding wordt gevraagd naar het percentage wat de werkelijke uitkeringen van de Transitievergoeding vertegenwoordigt. De onderbouwing bestaat uit de opgave van de uitbetaalde Transitievergoedingen (code 62) in referentieperiode. Zie hiervoor ook het formulier Onderbouwing ingevulde percentages AZW, ZW-flex, WGA en Transitievergoeding.</t>
  </si>
  <si>
    <t xml:space="preserve">Indien de onderbouwing voor de Transitievergoeding niet is meegezonden, wordt voor de Transitievergoeding 0% gehanteerd. 												</t>
  </si>
  <si>
    <t>Sociale premies</t>
  </si>
  <si>
    <r>
      <t xml:space="preserve">De in de basisgegevens opgenomen premies zijn op dit moment </t>
    </r>
    <r>
      <rPr>
        <b/>
        <sz val="12"/>
        <rFont val="VAG Rounded Std Thin"/>
        <family val="2"/>
      </rPr>
      <t>definitief</t>
    </r>
    <r>
      <rPr>
        <sz val="12"/>
        <rFont val="VAG Rounded Std Thin"/>
        <family val="2"/>
      </rPr>
      <t xml:space="preserve">. </t>
    </r>
  </si>
  <si>
    <t>TarievenTool Disclaimer</t>
  </si>
  <si>
    <t xml:space="preserve">Door de TarievenTool te gebruiken, verklaart Inschrijver kennis te hebben genomen van de inhoud en strekking van de TarievenTool disclaimer en stemt Inschrijver in met de onvoorwaardelijke toepasselijkheid van deze disclaimer. De TarievenTool is uitsluitend bedoeld als hulpmiddel en ter ondersteuning van de tariefbepaling in het kader van de Overeenkomst tussen Inschrijver en Opdrachtgever. Inschrijver kan geen rechten ontlenen aan enige informatie voortvloeiend uit het gebruik van de TarievenTool. De TarievenTool is zoveel als redelijkerwijs mogelijk geactualiseerd en/of aangevuld. Ondanks deze zorg en aandacht kan de TarievenTool onvolledigheden en/of onjuistheden bevatten. De TarievenTool wordt dan ook aangeboden zonder enige vorm van garantie of aanspraak op juistheid, volledigheid en/of actualiteit. De TarievenTool wordt aangeboden onder nadrukkelijk voorbehoud van mogelijke type- en programmeerfouten. Alle intellectuele eigendomsrechten betreffende de TarievenTool en de daaruit voortvloeiende informatie berusten bij de licentiegever van Opdrachtgever. Het kopiëren, verspreiden en ander gebruik buiten het toepassingsbereik van de Overeenkomst is niet toegestaan. Opdrachtgever accepteert geen aansprakelijkheid voor enige schade en/of kosten verband houdend met en/of voortvloeiend uit het gebruik van de TarievenTool. Inschrijver vrijwaart Opdrachtgever voor alle aanspraken van derden, verband houdend met en voortvloeiend uit het gebruik door Inschrijver van de TarievenTool. </t>
  </si>
  <si>
    <t>Invulblad</t>
  </si>
  <si>
    <t>1. Toelichting</t>
  </si>
  <si>
    <t xml:space="preserve">Ten behoeve van de TarievenTool dienen een aantal variabelen door u te worden aangeleverd.  Tevens worden hierbij bijlagen gevraagd zoals beschreven in de invulinstructie.
</t>
  </si>
  <si>
    <t>Een voorbeeld van de wijze van berekenen is (al dan niet in eerdere communicatie) als bijlage toegevoegd. Hier kunnen, met uitzondering van de opgevraagde gegevens, slechts minimale veranderingen ontstaan door afrondingen. Het aanpassen van andere gegevens dan de opgevraagde is niet mogelijk.</t>
  </si>
  <si>
    <t>Naam Inlenend bedrijf</t>
  </si>
  <si>
    <t>Gemeente Groningen</t>
  </si>
  <si>
    <t>Naam Uitlenend bedrijf</t>
  </si>
  <si>
    <t>2. Rekenpremies</t>
  </si>
  <si>
    <t>&lt;kies&gt;</t>
  </si>
  <si>
    <t>Eigenrisicodrager voor ZW-flex?</t>
  </si>
  <si>
    <t>Nee</t>
  </si>
  <si>
    <t>Ja</t>
  </si>
  <si>
    <t>Eigenrisicodrager voor WGA?</t>
  </si>
  <si>
    <t>BV1</t>
  </si>
  <si>
    <t>BV2</t>
  </si>
  <si>
    <t>Welke hoofdcontractvorm past u toe in Fase A?</t>
  </si>
  <si>
    <t>3. Beide varianten worden gehanteerd.</t>
  </si>
  <si>
    <t>Fase A regulier</t>
  </si>
  <si>
    <t>Fase A  vaste uren</t>
  </si>
  <si>
    <t>Fase A Uitzendbeding</t>
  </si>
  <si>
    <t>Fase A Detachering</t>
  </si>
  <si>
    <t>Fase B</t>
  </si>
  <si>
    <t>Fase C</t>
  </si>
  <si>
    <t>1. BIj voorkeur (of volledig) Fase A Uitzendbeding</t>
  </si>
  <si>
    <t>Werkgever</t>
  </si>
  <si>
    <t>Werknemer</t>
  </si>
  <si>
    <t>2. BIj voorkeur (of volledig) Fase A Detacheren</t>
  </si>
  <si>
    <t>2.2</t>
  </si>
  <si>
    <t>Pensioenpremie</t>
  </si>
  <si>
    <t>2.3</t>
  </si>
  <si>
    <t>Aanvulling ZW BV1*</t>
  </si>
  <si>
    <t>Aanvulling ZW BV2*</t>
  </si>
  <si>
    <t>2.4</t>
  </si>
  <si>
    <t>WGA premie*</t>
  </si>
  <si>
    <t>ZW-flex premie BV1*</t>
  </si>
  <si>
    <t>ZW-flex premie BV2*</t>
  </si>
  <si>
    <t>* Zie toelichting invulinstructie</t>
  </si>
  <si>
    <t>Anders nl.</t>
  </si>
  <si>
    <t>3. Voorzieningen*</t>
  </si>
  <si>
    <t>Reserveringen in dagen</t>
  </si>
  <si>
    <t>Kort verzuim in dagen</t>
  </si>
  <si>
    <t>Ziekteverzuim in dagen</t>
  </si>
  <si>
    <t>Leegloop in dagen ( alleen bij vaste uren)</t>
  </si>
  <si>
    <t>Transitievergoeding</t>
  </si>
  <si>
    <t>Percentage</t>
  </si>
  <si>
    <t>Rekenpercentage ten behoeve van de Transitievergoeding</t>
  </si>
  <si>
    <t>Zie toelichting invulinstructie</t>
  </si>
  <si>
    <t>4. Nominale Bureauvergoeding</t>
  </si>
  <si>
    <r>
      <t xml:space="preserve">Bureauvergoeding in € (alleen voor </t>
    </r>
    <r>
      <rPr>
        <b/>
        <sz val="10.5"/>
        <rFont val="VAG Rounded Std Thin"/>
        <family val="2"/>
      </rPr>
      <t>normale</t>
    </r>
    <r>
      <rPr>
        <sz val="10.5"/>
        <rFont val="VAG Rounded Std Thin"/>
        <family val="2"/>
      </rPr>
      <t xml:space="preserve"> uren)</t>
    </r>
  </si>
  <si>
    <t>Bureaumarge in €</t>
  </si>
  <si>
    <t>Voorbeeldfuncties (niet uitputtend)</t>
  </si>
  <si>
    <t>Bureauvergoeding normale uren</t>
  </si>
  <si>
    <t>4.1</t>
  </si>
  <si>
    <t>Flexgroep 1</t>
  </si>
  <si>
    <t>Administratief medewerker, zwembadmedewerker, lader/losser, medewerker KCC, Secretarieel medewerker, Backofficemedewerker, etc.</t>
  </si>
  <si>
    <t>Overige Flexgroepen</t>
  </si>
  <si>
    <t xml:space="preserve">HR Adviseur, Inkoper, Controller, Medewerker Burgerzaken, BOA, Juridisch ondersteuner, Consulent, etc. </t>
  </si>
  <si>
    <t>4.2.</t>
  </si>
  <si>
    <t xml:space="preserve">Gedurende de looptijd van de overeenkomst wordt de bureaumarge geîndexeerd o.b.v. het CBS cijfer met een maximum van 3,0% gehanteerd, dat vanaf 1-1-27 ieder jaar per 1 januari zal worden toegepast op de overeengekomen bureaumarge. </t>
  </si>
  <si>
    <t>4.3</t>
  </si>
  <si>
    <t>Marge overuren</t>
  </si>
  <si>
    <t>Alleen gebruiken bij Techniek</t>
  </si>
  <si>
    <t>Fase A</t>
  </si>
  <si>
    <t>Fase B&amp;C</t>
  </si>
  <si>
    <t>4.4</t>
  </si>
  <si>
    <t>Verhouding Fasen</t>
  </si>
  <si>
    <t>4.5</t>
  </si>
  <si>
    <t>Huisvestingskosten per week</t>
  </si>
  <si>
    <t>te betalen bedrag door de medewerker per week. Hiervan wordt 81% meegenomen in de uitruilberekening, indien van toepassing.</t>
  </si>
  <si>
    <t>5 Bepaling tarief</t>
  </si>
  <si>
    <t>5.1</t>
  </si>
  <si>
    <t>Ten grondslag van het tarief geldt het bruto uurloon van de Inleenkracht berekend op basis van de van toepassing zijnde CAO. Voor de bepaling van het tarief wordt gerekend met het werkelijk aantal te werken uren. Indien conform artikel 20 van de ABU/NBBU cao uitruil van arbeidsvoorwaarden plaatsvindt, wordt deze uitruil meegenomen in de berekening van de factuurtarieven.</t>
  </si>
  <si>
    <t>5.2</t>
  </si>
  <si>
    <t>Toeslagen voor overwerk en ploegendienst zijn gebaseerd op de van toepassing zijnde CAO en worden uitgedrukt in een percentage van het bruto uurloon.</t>
  </si>
  <si>
    <t>5.3</t>
  </si>
  <si>
    <t>Het factuurtarief wordt bepaald aan de hand van de volgende formule(s):
Normale uren: (Bruto uurloon x loonkostenfactor normale uren) + bureaumarge
Overuren: (Bruto uurloon x loonkostenfactor overuren) x toeslagpercentage
Ploegenuren: Normale uurtarief + (bruto uurloon x loonkostenfactor ploegenuren x toeslagpercentage)</t>
  </si>
  <si>
    <r>
      <t xml:space="preserve">Indien gebruik gemaakt wordt van </t>
    </r>
    <r>
      <rPr>
        <b/>
        <sz val="10.5"/>
        <rFont val="VAG Rounded Std Thin"/>
        <family val="2"/>
      </rPr>
      <t>uitruil</t>
    </r>
    <r>
      <rPr>
        <sz val="10.5"/>
        <rFont val="VAG Rounded Std Thin"/>
        <family val="2"/>
      </rPr>
      <t xml:space="preserve"> volgens de ET-regeling </t>
    </r>
    <r>
      <rPr>
        <b/>
        <sz val="10.5"/>
        <rFont val="VAG Rounded Std Thin"/>
        <family val="2"/>
      </rPr>
      <t>,</t>
    </r>
    <r>
      <rPr>
        <sz val="10.5"/>
        <rFont val="VAG Rounded Std Thin"/>
        <family val="2"/>
      </rPr>
      <t xml:space="preserve"> wordt het factuurtarief bepaald aan de hand van de volgende formule(s):
- Normale uren: (Bruto uurloon x loonkostenfactor normale uren) + bureaumarge. 
In het geval van uitruil van arbeidsvoorwaarden is de formule als volgt:                                                                                                                 
- Normale uren: ((Bruto uurloon - minus uitruildeel) x verlaagde loonkostenfactor normale uren) + (uitruildeel x loonkostenfactor overuren) + bureaumarge.
- Overuren: (Bruto uurloon x loonkostenfactor overuren) x toeslagpercentage
- Ploegenuren: Normale uurtarief + (bruto uurloon x loonkostenfactor ploegenuren x toeslagpercentage)</t>
    </r>
  </si>
  <si>
    <t>5.4</t>
  </si>
  <si>
    <r>
      <t xml:space="preserve">Er geldt </t>
    </r>
    <r>
      <rPr>
        <b/>
        <sz val="10.5"/>
        <rFont val="VAG Rounded Std Thin"/>
        <family val="2"/>
      </rPr>
      <t>geen</t>
    </r>
    <r>
      <rPr>
        <sz val="10.5"/>
        <rFont val="VAG Rounded Std Thin"/>
        <family val="2"/>
      </rPr>
      <t xml:space="preserve"> nominale bureaumarge voor overuren of het toeslagdeel voor ploegenuren.</t>
    </r>
  </si>
  <si>
    <t>6 Directe uitbetaling en/of uitruil arbeidsvoorwaarden</t>
  </si>
  <si>
    <t>6.1</t>
  </si>
  <si>
    <t>Op basis van artikel 20 van de ABU/NBBU cao mag uitruil van arbeidsvoorwaarden tot een maximum van 30% van het feitelijk loon plaatsvinden i.v.m. extraterritoriale kosten. Geef aan welke uitruil plaatsvindt:</t>
  </si>
  <si>
    <t>Loondeel boven minimumloon</t>
  </si>
  <si>
    <t>Bovenwettelijke vakantiedagen</t>
  </si>
  <si>
    <t>ja</t>
  </si>
  <si>
    <t>toeslagen voor over- en ploegen uren</t>
  </si>
  <si>
    <t>nee</t>
  </si>
  <si>
    <t>compensatieuren</t>
  </si>
  <si>
    <t>6.2</t>
  </si>
  <si>
    <t>Op basis van artikel 29, lid 6 van de ABU/NBBU cao mag uitbetaling i.p.v reservering plaatsvinden van enkele arbeidsvoorwaarden. Geef aan welke uitbetaling plaatsvindt:</t>
  </si>
  <si>
    <t>Kort Verzuim</t>
  </si>
  <si>
    <t>Vakantiebijslag</t>
  </si>
  <si>
    <t>Feestdagen</t>
  </si>
  <si>
    <t>Leverancier</t>
  </si>
  <si>
    <t>Aanvulling ZW UZB BV1</t>
  </si>
  <si>
    <t>Aanvulling ZW UZB BV2</t>
  </si>
  <si>
    <t>Aanvulling ZW DETA BV2</t>
  </si>
  <si>
    <t>WGA premie</t>
  </si>
  <si>
    <t>ZW Flex premie BV1</t>
  </si>
  <si>
    <t>ZW Flex premie BV2</t>
  </si>
  <si>
    <t>Kort verzuim in dagen BV1</t>
  </si>
  <si>
    <t>Kort verzuim in dagen BV2</t>
  </si>
  <si>
    <t>Ziekte in dagen BV1</t>
  </si>
  <si>
    <t>Zieke in dagen BV2</t>
  </si>
  <si>
    <t>Leegloop in dagen BV1</t>
  </si>
  <si>
    <t>Leegloop in dagen BV2</t>
  </si>
  <si>
    <t>ERD?</t>
  </si>
  <si>
    <t>Contractvorm</t>
  </si>
  <si>
    <t>Marges</t>
  </si>
  <si>
    <t>Uitruil arbeidsvoorwaarden</t>
  </si>
  <si>
    <t>Klant</t>
  </si>
  <si>
    <t>Fase A Uitzendbeding Werkgever</t>
  </si>
  <si>
    <t>Fase A Deta Werkgever</t>
  </si>
  <si>
    <t>Fase B Werkgever</t>
  </si>
  <si>
    <t>Fase B Werknemer</t>
  </si>
  <si>
    <t>Fase C Werkgever</t>
  </si>
  <si>
    <t>Fase C Werknemer</t>
  </si>
  <si>
    <t>Fase A Uitzendbeding Werknemer</t>
  </si>
  <si>
    <t>Fase A Deta Werknemer</t>
  </si>
  <si>
    <t>Fase A Deta</t>
  </si>
  <si>
    <t>Fase A Uitdendbeding</t>
  </si>
  <si>
    <t>Verhouding zelf opzeggen</t>
  </si>
  <si>
    <t>ERD ZW Flex</t>
  </si>
  <si>
    <t>ERD ZW WGA</t>
  </si>
  <si>
    <t>Contractvorm in fase a</t>
  </si>
  <si>
    <t>Uren 1</t>
  </si>
  <si>
    <t>Uren 2</t>
  </si>
  <si>
    <t>Margesoort 1</t>
  </si>
  <si>
    <t>Bureaumarge  1</t>
  </si>
  <si>
    <t>Bureaumarge  gereduceerd 1</t>
  </si>
  <si>
    <t>Margesoort 2</t>
  </si>
  <si>
    <t>Bureaumarge 2</t>
  </si>
  <si>
    <t>Bureaumarge gereduceerd 2</t>
  </si>
  <si>
    <t>Margesoort 3</t>
  </si>
  <si>
    <t>Bureaumarge 3</t>
  </si>
  <si>
    <t>Bureaumarge gereduceerd 3</t>
  </si>
  <si>
    <t>Margesoort 4</t>
  </si>
  <si>
    <t>Bureaumarge 4</t>
  </si>
  <si>
    <t>Bureaumarge gereduceerd 4</t>
  </si>
  <si>
    <t>Prijsafspraken Uitzenden 2025</t>
  </si>
  <si>
    <t>&lt;Naam Inschrijver&gt;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</si>
</sst>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quot;€&quot;\ * #,##0.00_);_(&quot;€&quot;\ * \(#,##0.00\);_(&quot;€&quot;\ * &quot;-&quot;??_);_(@_)"/>
    <numFmt numFmtId="165" formatCode="_ [$€-413]\ * #,##0.00_ ;_ [$€-413]\ * \-#,##0.00_ ;_ [$€-413]\ * &quot;-&quot;??_ ;_ @_ "/>
    <numFmt numFmtId="166" formatCode="0.0%"/>
    <numFmt numFmtId="167" formatCode="##.##"/>
    <numFmt numFmtId="168" formatCode="_-* #,##0.00_-;\-* #,##0.00_-;_-* &quot;-&quot;??_-;_-@_-"/>
    <numFmt numFmtId="169" formatCode="&quot;€&quot;\ #,##0.00_-;[Red]&quot;€&quot;\ #,##0.00\-"/>
    <numFmt numFmtId="170" formatCode="_([$GBP]\ * #,##0.0_);_([$GBP]\ * \(#,##0.0\);_([$GBP]\ * &quot;-&quot;?_);_(@_)"/>
    <numFmt numFmtId="171" formatCode="&quot;€&quot;\ #,##0.00"/>
    <numFmt numFmtId="172" formatCode="0.0000"/>
  </numFmts>
  <fonts count="73">
    <font>
      <sz val="10"/>
      <name val="Arial"/>
      <family val="2"/>
    </font>
    <font>
      <sz val="11"/>
      <color theme="1"/>
      <name val="Aptos Narrow"/>
      <family val="2"/>
      <scheme val="minor"/>
    </font>
    <font>
      <sz val="72"/>
      <color theme="1"/>
      <name val="VAGRounded BT"/>
    </font>
    <font>
      <sz val="36"/>
      <color rgb="FFE26207"/>
      <name val="VAGRoundedStd-Bold"/>
    </font>
    <font>
      <b/>
      <sz val="11"/>
      <color theme="1"/>
      <name val="Aptos Narrow"/>
      <family val="2"/>
      <scheme val="minor"/>
    </font>
    <font>
      <sz val="10"/>
      <name val="Arial"/>
      <family val="2"/>
    </font>
    <font>
      <sz val="36"/>
      <color rgb="FFE26207"/>
      <name val="VAG Rounded Std Bold"/>
    </font>
    <font>
      <sz val="11"/>
      <color theme="1"/>
      <name val="VAGRounded BT"/>
    </font>
    <font>
      <sz val="36"/>
      <color theme="1"/>
      <name val="VAG Rounded Std Bold"/>
    </font>
    <font>
      <sz val="28"/>
      <color theme="1"/>
      <name val="VAGRoundedStd-Bold"/>
    </font>
    <font>
      <sz val="20"/>
      <color theme="1"/>
      <name val="VAGRoundedStd-Bold"/>
    </font>
    <font>
      <b/>
      <sz val="12"/>
      <color theme="1"/>
      <name val="VAG Rounded Std Thin"/>
      <family val="2"/>
    </font>
    <font>
      <sz val="12"/>
      <color theme="1"/>
      <name val="VAG Rounded Std Thin"/>
    </font>
    <font>
      <sz val="16"/>
      <color rgb="FFE26207"/>
      <name val="VAG Rounded Std Bold"/>
    </font>
    <font>
      <sz val="14"/>
      <color theme="1"/>
      <name val="VAG Rounded Std Bold"/>
    </font>
    <font>
      <sz val="16"/>
      <name val="Open Sans"/>
      <family val="2"/>
    </font>
    <font>
      <sz val="26"/>
      <color rgb="FFE26207"/>
      <name val="VAG Rounded Std Bold"/>
    </font>
    <font>
      <sz val="16"/>
      <color theme="1"/>
      <name val="VAG Rounded Std Bold"/>
    </font>
    <font>
      <b/>
      <sz val="26"/>
      <color rgb="FFE26207"/>
      <name val="Arial Rounded MT Bold"/>
      <family val="2"/>
    </font>
    <font>
      <sz val="26"/>
      <color rgb="FFE26207"/>
      <name val="VAG Rounded"/>
    </font>
    <font>
      <b/>
      <sz val="26"/>
      <name val="Arial Rounded MT Bold"/>
      <family val="2"/>
    </font>
    <font>
      <sz val="14"/>
      <name val="VAG Rounded Std Thin"/>
      <family val="2"/>
    </font>
    <font>
      <sz val="14"/>
      <name val="Open Sans"/>
      <family val="2"/>
    </font>
    <font>
      <sz val="10"/>
      <name val="Open Sans"/>
      <family val="2"/>
    </font>
    <font>
      <b/>
      <sz val="14"/>
      <name val="VAG Rounded Std Bold"/>
    </font>
    <font>
      <sz val="14"/>
      <name val="Arial"/>
      <family val="2"/>
    </font>
    <font>
      <sz val="11"/>
      <name val="Arial"/>
      <family val="2"/>
    </font>
    <font>
      <sz val="12"/>
      <name val="Arial"/>
      <family val="2"/>
    </font>
    <font>
      <b/>
      <sz val="14"/>
      <name val="VAGRoundedStd-Light"/>
    </font>
    <font>
      <sz val="14"/>
      <name val="VAGRoundedStd-Light"/>
    </font>
    <font>
      <sz val="12"/>
      <name val="VAG Rounded Std Thin"/>
      <family val="2"/>
    </font>
    <font>
      <b/>
      <sz val="12"/>
      <name val="VAG Rounded Std Bold"/>
    </font>
    <font>
      <sz val="12"/>
      <name val="Open Sans"/>
      <family val="2"/>
    </font>
    <font>
      <sz val="12"/>
      <name val="VAGRoundedStd-Thin"/>
    </font>
    <font>
      <sz val="11"/>
      <name val="VAG Rounded Std Thin"/>
      <family val="2"/>
    </font>
    <font>
      <sz val="12"/>
      <name val="VAG Rounded Std Thin"/>
    </font>
    <font>
      <b/>
      <sz val="12"/>
      <name val="VAG Rounded Std Thin"/>
      <family val="2"/>
    </font>
    <font>
      <sz val="10"/>
      <name val="VAG Rounded Std Bold"/>
    </font>
    <font>
      <sz val="9"/>
      <name val="VAG Rounded Std Thin"/>
      <family val="2"/>
    </font>
    <font>
      <sz val="10"/>
      <color theme="1"/>
      <name val="Open Sans"/>
      <family val="2"/>
    </font>
    <font>
      <b/>
      <sz val="26"/>
      <color rgb="FFE26207"/>
      <name val="VAG Rounded Std Thin"/>
      <family val="2"/>
    </font>
    <font>
      <sz val="16"/>
      <name val="VAG Rounded Std Thin"/>
      <family val="2"/>
    </font>
    <font>
      <b/>
      <sz val="16"/>
      <color theme="1"/>
      <name val="VAG Rounded Std Thin"/>
      <family val="2"/>
    </font>
    <font>
      <sz val="26"/>
      <color rgb="FFE26207"/>
      <name val="VAG Rounded Std Thin"/>
      <family val="2"/>
    </font>
    <font>
      <b/>
      <sz val="26"/>
      <name val="VAG Rounded Std Thin"/>
      <family val="2"/>
    </font>
    <font>
      <b/>
      <sz val="14"/>
      <name val="VAG Rounded Std Thin"/>
      <family val="2"/>
    </font>
    <font>
      <b/>
      <sz val="11"/>
      <color indexed="63"/>
      <name val="VAG Rounded Std Thin"/>
      <family val="2"/>
    </font>
    <font>
      <b/>
      <sz val="14"/>
      <color rgb="FFFF0000"/>
      <name val="VAG Rounded Std Thin"/>
      <family val="2"/>
    </font>
    <font>
      <sz val="11"/>
      <color indexed="63"/>
      <name val="VAG Rounded Std Thin"/>
      <family val="2"/>
    </font>
    <font>
      <b/>
      <sz val="11"/>
      <color indexed="61"/>
      <name val="VAG Rounded Std Thin"/>
      <family val="2"/>
    </font>
    <font>
      <sz val="8"/>
      <color theme="1"/>
      <name val="VAGRoundedStd-Thin"/>
    </font>
    <font>
      <b/>
      <sz val="11"/>
      <name val="VAG Rounded Std Thin"/>
      <family val="2"/>
    </font>
    <font>
      <sz val="11"/>
      <name val="VAG Rounded Std Thin"/>
    </font>
    <font>
      <sz val="8"/>
      <name val="VAG Rounded Std Thin"/>
      <family val="2"/>
    </font>
    <font>
      <sz val="10"/>
      <name val="VAG Rounded Std Thin"/>
      <family val="2"/>
    </font>
    <font>
      <sz val="10.5"/>
      <name val="VAG Rounded Std Thin"/>
      <family val="2"/>
    </font>
    <font>
      <b/>
      <sz val="10.5"/>
      <name val="VAG Rounded Std Thin"/>
      <family val="2"/>
    </font>
    <font>
      <i/>
      <sz val="10.5"/>
      <name val="VAG Rounded Std Thin"/>
    </font>
    <font>
      <sz val="10.5"/>
      <name val="VAG Rounded Std Thin"/>
    </font>
    <font>
      <i/>
      <sz val="10.5"/>
      <name val="VAG Rounded Std Thin"/>
      <family val="2"/>
    </font>
    <font>
      <sz val="10.5"/>
      <color rgb="FF887232"/>
      <name val="VAG Rounded Std Thin"/>
      <family val="2"/>
    </font>
    <font>
      <sz val="10.5"/>
      <color rgb="FFFF7216"/>
      <name val="VAG Rounded Std Thin"/>
      <family val="2"/>
    </font>
    <font>
      <sz val="10.5"/>
      <color rgb="FF221FB8"/>
      <name val="VAG Rounded Std Thin"/>
      <family val="2"/>
    </font>
    <font>
      <sz val="11"/>
      <color rgb="FF887232"/>
      <name val="VAG Rounded Std Thin"/>
      <family val="2"/>
    </font>
    <font>
      <sz val="11"/>
      <color rgb="FFFF7216"/>
      <name val="VAG Rounded Std Thin"/>
      <family val="2"/>
    </font>
    <font>
      <sz val="11"/>
      <color theme="1"/>
      <name val="VAG Rounded Std Thin"/>
      <family val="2"/>
    </font>
    <font>
      <sz val="11"/>
      <color rgb="FF221FB8"/>
      <name val="VAG Rounded Std Thin"/>
      <family val="2"/>
    </font>
    <font>
      <b/>
      <sz val="10"/>
      <name val="VAG Rounded Std Thin"/>
      <family val="2"/>
    </font>
    <font>
      <sz val="10"/>
      <color theme="1"/>
      <name val="VAG Rounded Std Thin"/>
      <family val="2"/>
    </font>
    <font>
      <b/>
      <sz val="8"/>
      <name val="VAG Rounded Std Thin"/>
    </font>
    <font>
      <sz val="8"/>
      <name val="VAG Rounded Std Bold"/>
    </font>
    <font>
      <b/>
      <sz val="8"/>
      <name val="VAG Rounded Std Bold"/>
    </font>
    <font>
      <sz val="9"/>
      <name val="VAG Rounded Std Bold"/>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s>
  <borders count="27">
    <border>
      <left/>
      <right/>
      <top/>
      <bottom/>
      <diagonal/>
    </border>
    <border>
      <left/>
      <right/>
      <top/>
      <bottom style="medium">
        <color rgb="FFE26207"/>
      </bottom>
      <diagonal/>
    </border>
    <border>
      <left/>
      <right/>
      <top/>
      <bottom style="thin">
        <color rgb="FFE26207"/>
      </bottom>
      <diagonal/>
    </border>
    <border>
      <left style="thin">
        <color rgb="FFE26207"/>
      </left>
      <right/>
      <top style="thin">
        <color rgb="FFE26207"/>
      </top>
      <bottom/>
      <diagonal/>
    </border>
    <border>
      <left/>
      <right/>
      <top style="thin">
        <color rgb="FFE26207"/>
      </top>
      <bottom/>
      <diagonal/>
    </border>
    <border>
      <left/>
      <right style="thin">
        <color rgb="FFE26207"/>
      </right>
      <top style="thin">
        <color rgb="FFE26207"/>
      </top>
      <bottom/>
      <diagonal/>
    </border>
    <border>
      <left style="thin">
        <color rgb="FFE26207"/>
      </left>
      <right/>
      <top/>
      <bottom/>
      <diagonal/>
    </border>
    <border>
      <left/>
      <right style="thin">
        <color rgb="FFE26207"/>
      </right>
      <top/>
      <bottom/>
      <diagonal/>
    </border>
    <border>
      <left style="thin">
        <color rgb="FFE26207"/>
      </left>
      <right/>
      <top/>
      <bottom style="thin">
        <color rgb="FFE26207"/>
      </bottom>
      <diagonal/>
    </border>
    <border>
      <left/>
      <right style="thin">
        <color rgb="FFE26207"/>
      </right>
      <top/>
      <bottom style="thin">
        <color rgb="FFE26207"/>
      </bottom>
      <diagonal/>
    </border>
    <border>
      <left/>
      <right/>
      <top style="thin">
        <color theme="0"/>
      </top>
      <bottom/>
      <diagonal/>
    </border>
    <border>
      <left style="thin">
        <color indexed="9"/>
      </left>
      <right style="thin">
        <color indexed="9"/>
      </right>
      <top style="thin">
        <color indexed="9"/>
      </top>
      <bottom style="thin">
        <color indexed="9"/>
      </bottom>
      <diagonal/>
    </border>
    <border>
      <left/>
      <right style="thin">
        <color indexed="9"/>
      </right>
      <top/>
      <bottom/>
      <diagonal/>
    </border>
    <border>
      <left style="thin">
        <color indexed="9"/>
      </left>
      <right/>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style="thin">
        <color indexed="9"/>
      </bottom>
      <diagonal/>
    </border>
    <border>
      <left style="thin">
        <color rgb="FFE26207"/>
      </left>
      <right/>
      <top style="thin">
        <color theme="0"/>
      </top>
      <bottom style="thin">
        <color rgb="FFE26207"/>
      </bottom>
      <diagonal/>
    </border>
    <border>
      <left/>
      <right/>
      <top style="thin">
        <color theme="0"/>
      </top>
      <bottom style="thin">
        <color rgb="FFE26207"/>
      </bottom>
      <diagonal/>
    </border>
    <border>
      <left/>
      <right style="thin">
        <color rgb="FFE26207"/>
      </right>
      <top style="thin">
        <color theme="0"/>
      </top>
      <bottom style="thin">
        <color rgb="FFE26207"/>
      </bottom>
      <diagonal/>
    </border>
    <border>
      <left style="thin">
        <color rgb="FFE26207"/>
      </left>
      <right/>
      <top style="thin">
        <color rgb="FFE26207"/>
      </top>
      <bottom style="thin">
        <color rgb="FFE26207"/>
      </bottom>
      <diagonal/>
    </border>
    <border>
      <left/>
      <right/>
      <top style="thin">
        <color rgb="FFE26207"/>
      </top>
      <bottom style="thin">
        <color rgb="FFE26207"/>
      </bottom>
      <diagonal/>
    </border>
    <border>
      <left/>
      <right style="thin">
        <color rgb="FFE26207"/>
      </right>
      <top style="thin">
        <color rgb="FFE26207"/>
      </top>
      <bottom style="thin">
        <color rgb="FFE26207"/>
      </bottom>
      <diagonal/>
    </border>
    <border>
      <left/>
      <right/>
      <top style="thin">
        <color rgb="FFE26207"/>
      </top>
      <bottom style="thick">
        <color rgb="FFE26207"/>
      </bottom>
      <diagonal/>
    </border>
    <border>
      <left style="thin">
        <color rgb="FFE26207"/>
      </left>
      <right style="thin">
        <color rgb="FFE26207"/>
      </right>
      <top style="thin">
        <color rgb="FFE26207"/>
      </top>
      <bottom style="thin">
        <color rgb="FFE26207"/>
      </bottom>
      <diagonal/>
    </border>
    <border>
      <left/>
      <right style="thin">
        <color indexed="9"/>
      </right>
      <top style="thin">
        <color rgb="FFE26207"/>
      </top>
      <bottom style="thin">
        <color rgb="FFE26207"/>
      </bottom>
      <diagonal/>
    </border>
    <border>
      <left style="thin">
        <color indexed="9"/>
      </left>
      <right style="thin">
        <color indexed="9"/>
      </right>
      <top style="thin">
        <color rgb="FFE26207"/>
      </top>
      <bottom style="thin">
        <color rgb="FFE26207"/>
      </bottom>
      <diagonal/>
    </border>
  </borders>
  <cellStyleXfs count="14">
    <xf numFmtId="165" fontId="0" fillId="0" borderId="0"/>
    <xf numFmtId="168"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165" fontId="5" fillId="0" borderId="0"/>
    <xf numFmtId="0" fontId="5" fillId="0" borderId="0"/>
    <xf numFmtId="0" fontId="5" fillId="0" borderId="0"/>
    <xf numFmtId="165" fontId="5" fillId="0" borderId="0" applyFont="0" applyFill="0" applyBorder="0" applyAlignment="0" applyProtection="0"/>
    <xf numFmtId="165" fontId="5" fillId="0" borderId="0"/>
    <xf numFmtId="0" fontId="5" fillId="0" borderId="0"/>
    <xf numFmtId="165" fontId="5" fillId="0" borderId="0"/>
  </cellStyleXfs>
  <cellXfs count="314">
    <xf numFmtId="165" fontId="0" fillId="0" borderId="0" xfId="0"/>
    <xf numFmtId="0" fontId="1" fillId="0" borderId="0" xfId="4"/>
    <xf numFmtId="165" fontId="1" fillId="0" borderId="0" xfId="4" applyNumberFormat="1"/>
    <xf numFmtId="43" fontId="0" fillId="0" borderId="0" xfId="5" applyFont="1"/>
    <xf numFmtId="43" fontId="1" fillId="0" borderId="0" xfId="4" applyNumberFormat="1"/>
    <xf numFmtId="0" fontId="2" fillId="0" borderId="0" xfId="4" applyFont="1"/>
    <xf numFmtId="0" fontId="3" fillId="0" borderId="0" xfId="4" applyFont="1" applyAlignment="1">
      <alignment horizontal="left" vertical="center"/>
    </xf>
    <xf numFmtId="43" fontId="4" fillId="0" borderId="0" xfId="5" applyFont="1"/>
    <xf numFmtId="165" fontId="4" fillId="0" borderId="0" xfId="4" applyNumberFormat="1" applyFont="1"/>
    <xf numFmtId="0" fontId="6" fillId="0" borderId="0" xfId="4" applyFont="1" applyAlignment="1">
      <alignment horizontal="left"/>
    </xf>
    <xf numFmtId="0" fontId="7" fillId="0" borderId="0" xfId="4" applyFont="1"/>
    <xf numFmtId="0" fontId="4" fillId="0" borderId="0" xfId="4" applyFont="1" applyAlignment="1">
      <alignment horizontal="right"/>
    </xf>
    <xf numFmtId="166" fontId="0" fillId="0" borderId="0" xfId="6" applyNumberFormat="1" applyFont="1"/>
    <xf numFmtId="2" fontId="8" fillId="0" borderId="0" xfId="4" applyNumberFormat="1" applyFont="1" applyAlignment="1">
      <alignment horizontal="left"/>
    </xf>
    <xf numFmtId="2" fontId="9" fillId="0" borderId="0" xfId="4" applyNumberFormat="1" applyFont="1" applyAlignment="1">
      <alignment horizontal="left"/>
    </xf>
    <xf numFmtId="2" fontId="10" fillId="0" borderId="0" xfId="4" applyNumberFormat="1" applyFont="1" applyAlignment="1">
      <alignment horizontal="left"/>
    </xf>
    <xf numFmtId="165" fontId="11" fillId="0" borderId="0" xfId="0" applyFont="1" applyAlignment="1">
      <alignment vertical="center"/>
    </xf>
    <xf numFmtId="167" fontId="12" fillId="0" borderId="0" xfId="7" applyNumberFormat="1" applyFont="1" applyAlignment="1">
      <alignment horizontal="left" vertical="center"/>
    </xf>
    <xf numFmtId="0" fontId="13" fillId="0" borderId="0" xfId="4" applyFont="1"/>
    <xf numFmtId="14" fontId="12" fillId="0" borderId="0" xfId="7" applyNumberFormat="1" applyFont="1" applyAlignment="1">
      <alignment horizontal="left" vertical="center"/>
    </xf>
    <xf numFmtId="0" fontId="14" fillId="0" borderId="0" xfId="4" applyFont="1" applyAlignment="1">
      <alignment horizontal="left" vertical="center" indent="4"/>
    </xf>
    <xf numFmtId="0" fontId="15" fillId="2" borderId="0" xfId="8" applyFont="1" applyFill="1"/>
    <xf numFmtId="0" fontId="16" fillId="0" borderId="0" xfId="8" applyFont="1" applyAlignment="1">
      <alignment vertical="center" wrapText="1" readingOrder="1"/>
    </xf>
    <xf numFmtId="0" fontId="15" fillId="3" borderId="0" xfId="0" applyNumberFormat="1" applyFont="1" applyFill="1"/>
    <xf numFmtId="0" fontId="17" fillId="0" borderId="0" xfId="8" applyFont="1" applyAlignment="1">
      <alignment vertical="center" readingOrder="1"/>
    </xf>
    <xf numFmtId="0" fontId="18" fillId="0" borderId="0" xfId="8" applyFont="1" applyAlignment="1">
      <alignment vertical="center" wrapText="1" readingOrder="1"/>
    </xf>
    <xf numFmtId="0" fontId="19" fillId="0" borderId="0" xfId="8" applyFont="1" applyAlignment="1">
      <alignment horizontal="center" vertical="center" wrapText="1" readingOrder="1"/>
    </xf>
    <xf numFmtId="0" fontId="20" fillId="0" borderId="0" xfId="8" applyFont="1" applyAlignment="1">
      <alignment vertical="center" wrapText="1" readingOrder="1"/>
    </xf>
    <xf numFmtId="0" fontId="19" fillId="0" borderId="0" xfId="8" applyFont="1" applyAlignment="1">
      <alignment horizontal="right" vertical="center" readingOrder="1"/>
    </xf>
    <xf numFmtId="49" fontId="0" fillId="0" borderId="0" xfId="0" applyNumberFormat="1"/>
    <xf numFmtId="49" fontId="21" fillId="0" borderId="0" xfId="0" applyNumberFormat="1" applyFont="1"/>
    <xf numFmtId="49" fontId="22" fillId="0" borderId="0" xfId="0" applyNumberFormat="1" applyFont="1"/>
    <xf numFmtId="49" fontId="23" fillId="0" borderId="0" xfId="0" applyNumberFormat="1" applyFont="1"/>
    <xf numFmtId="49" fontId="24" fillId="0" borderId="0" xfId="0" applyNumberFormat="1" applyFont="1"/>
    <xf numFmtId="49" fontId="24" fillId="0" borderId="0" xfId="0" applyNumberFormat="1" applyFont="1" applyAlignment="1">
      <alignment horizontal="left" vertical="center"/>
    </xf>
    <xf numFmtId="49" fontId="25" fillId="0" borderId="0" xfId="0" applyNumberFormat="1" applyFont="1"/>
    <xf numFmtId="49" fontId="21" fillId="0" borderId="0" xfId="0" applyNumberFormat="1" applyFont="1" applyAlignment="1">
      <alignment vertical="center"/>
    </xf>
    <xf numFmtId="49" fontId="0" fillId="0" borderId="0" xfId="0" applyNumberFormat="1" applyAlignment="1">
      <alignment vertical="center"/>
    </xf>
    <xf numFmtId="49" fontId="22" fillId="0" borderId="0" xfId="0" applyNumberFormat="1" applyFont="1" applyAlignment="1">
      <alignment vertical="center"/>
    </xf>
    <xf numFmtId="165" fontId="26" fillId="0" borderId="0" xfId="0" applyFont="1" applyAlignment="1">
      <alignment vertical="center"/>
    </xf>
    <xf numFmtId="165" fontId="27" fillId="0" borderId="0" xfId="0" applyFont="1" applyAlignment="1">
      <alignment vertical="center"/>
    </xf>
    <xf numFmtId="165" fontId="0" fillId="0" borderId="0" xfId="0" applyAlignment="1">
      <alignment vertical="center"/>
    </xf>
    <xf numFmtId="49" fontId="21" fillId="0" borderId="0" xfId="0" applyNumberFormat="1" applyFont="1" applyAlignment="1">
      <alignment horizontal="left" vertical="center"/>
    </xf>
    <xf numFmtId="165" fontId="26" fillId="0" borderId="0" xfId="0" applyFont="1"/>
    <xf numFmtId="165" fontId="27" fillId="0" borderId="0" xfId="0" applyFont="1"/>
    <xf numFmtId="49" fontId="31" fillId="0" borderId="0" xfId="0" applyNumberFormat="1" applyFont="1" applyAlignment="1">
      <alignment vertical="center"/>
    </xf>
    <xf numFmtId="49" fontId="32" fillId="0" borderId="0" xfId="0" applyNumberFormat="1" applyFont="1"/>
    <xf numFmtId="49" fontId="33" fillId="0" borderId="0" xfId="0" applyNumberFormat="1" applyFont="1" applyAlignment="1">
      <alignment horizontal="left" vertical="center" wrapText="1"/>
    </xf>
    <xf numFmtId="49" fontId="30" fillId="0" borderId="0" xfId="0" applyNumberFormat="1" applyFont="1" applyAlignment="1">
      <alignment horizontal="left" vertical="center" wrapText="1"/>
    </xf>
    <xf numFmtId="49" fontId="24" fillId="0" borderId="0" xfId="0" applyNumberFormat="1" applyFont="1" applyAlignment="1">
      <alignment horizontal="center" vertical="center"/>
    </xf>
    <xf numFmtId="49" fontId="34" fillId="0" borderId="0" xfId="0" applyNumberFormat="1" applyFont="1" applyAlignment="1">
      <alignment vertical="center" wrapText="1"/>
    </xf>
    <xf numFmtId="49" fontId="24" fillId="0" borderId="0" xfId="7" applyNumberFormat="1" applyFont="1" applyAlignment="1">
      <alignment horizontal="left" vertical="center"/>
    </xf>
    <xf numFmtId="49" fontId="24" fillId="0" borderId="0" xfId="7" applyNumberFormat="1" applyFont="1" applyAlignment="1">
      <alignment horizontal="center" vertical="center"/>
    </xf>
    <xf numFmtId="49" fontId="24" fillId="0" borderId="0" xfId="0" applyNumberFormat="1" applyFont="1" applyAlignment="1">
      <alignment vertical="center"/>
    </xf>
    <xf numFmtId="165" fontId="32" fillId="0" borderId="0" xfId="0" applyFont="1"/>
    <xf numFmtId="49" fontId="34" fillId="0" borderId="0" xfId="0" applyNumberFormat="1" applyFont="1" applyAlignment="1">
      <alignment vertical="top"/>
    </xf>
    <xf numFmtId="165" fontId="22" fillId="0" borderId="0" xfId="0" applyFont="1"/>
    <xf numFmtId="165" fontId="23" fillId="0" borderId="0" xfId="0" applyFont="1"/>
    <xf numFmtId="165" fontId="37" fillId="0" borderId="0" xfId="0" applyFont="1"/>
    <xf numFmtId="165" fontId="39" fillId="2" borderId="2" xfId="0" applyFont="1" applyFill="1" applyBorder="1"/>
    <xf numFmtId="165" fontId="39" fillId="0" borderId="2" xfId="0" applyFont="1" applyBorder="1"/>
    <xf numFmtId="165" fontId="39" fillId="0" borderId="2" xfId="10" applyFont="1" applyFill="1" applyBorder="1" applyProtection="1"/>
    <xf numFmtId="165" fontId="39" fillId="2" borderId="0" xfId="0" applyFont="1" applyFill="1"/>
    <xf numFmtId="165" fontId="39" fillId="0" borderId="0" xfId="0" applyFont="1"/>
    <xf numFmtId="168" fontId="39" fillId="0" borderId="0" xfId="1" applyFont="1" applyFill="1" applyBorder="1" applyProtection="1"/>
    <xf numFmtId="0" fontId="41" fillId="2" borderId="0" xfId="8" applyFont="1" applyFill="1" applyAlignment="1">
      <alignment vertical="center"/>
    </xf>
    <xf numFmtId="0" fontId="42" fillId="0" borderId="0" xfId="8" applyFont="1" applyAlignment="1">
      <alignment vertical="center" readingOrder="1"/>
    </xf>
    <xf numFmtId="0" fontId="40" fillId="0" borderId="0" xfId="8" applyFont="1" applyAlignment="1">
      <alignment vertical="center" wrapText="1" readingOrder="1"/>
    </xf>
    <xf numFmtId="0" fontId="43" fillId="0" borderId="0" xfId="8" applyFont="1" applyAlignment="1">
      <alignment horizontal="center" vertical="center" wrapText="1" readingOrder="1"/>
    </xf>
    <xf numFmtId="0" fontId="44" fillId="0" borderId="0" xfId="8" applyFont="1" applyAlignment="1">
      <alignment vertical="center" wrapText="1" readingOrder="1"/>
    </xf>
    <xf numFmtId="0" fontId="43" fillId="0" borderId="0" xfId="8" applyFont="1" applyAlignment="1">
      <alignment horizontal="right" vertical="center" readingOrder="1"/>
    </xf>
    <xf numFmtId="0" fontId="34" fillId="2" borderId="0" xfId="8" applyFont="1" applyFill="1" applyAlignment="1">
      <alignment vertical="center"/>
    </xf>
    <xf numFmtId="170" fontId="30" fillId="2" borderId="5" xfId="8" applyNumberFormat="1" applyFont="1" applyFill="1" applyBorder="1" applyAlignment="1">
      <alignment vertical="center"/>
    </xf>
    <xf numFmtId="0" fontId="34" fillId="2" borderId="8" xfId="8" applyFont="1" applyFill="1" applyBorder="1" applyAlignment="1">
      <alignment vertical="center" wrapText="1"/>
    </xf>
    <xf numFmtId="0" fontId="34" fillId="2" borderId="2" xfId="8" applyFont="1" applyFill="1" applyBorder="1" applyAlignment="1">
      <alignment vertical="center" wrapText="1"/>
    </xf>
    <xf numFmtId="0" fontId="34" fillId="0" borderId="2" xfId="8" applyFont="1" applyBorder="1" applyAlignment="1">
      <alignment vertical="center" wrapText="1"/>
    </xf>
    <xf numFmtId="0" fontId="34" fillId="2" borderId="9" xfId="8" applyFont="1" applyFill="1" applyBorder="1" applyAlignment="1">
      <alignment vertical="center" wrapText="1"/>
    </xf>
    <xf numFmtId="0" fontId="34" fillId="2" borderId="0" xfId="8" applyFont="1" applyFill="1" applyAlignment="1">
      <alignment vertical="center" wrapText="1"/>
    </xf>
    <xf numFmtId="0" fontId="34" fillId="2" borderId="0" xfId="8" applyFont="1" applyFill="1" applyAlignment="1">
      <alignment horizontal="left" vertical="center"/>
    </xf>
    <xf numFmtId="0" fontId="34" fillId="2" borderId="0" xfId="8" applyFont="1" applyFill="1" applyAlignment="1">
      <alignment horizontal="left" vertical="center" wrapText="1"/>
    </xf>
    <xf numFmtId="0" fontId="34" fillId="0" borderId="0" xfId="8" applyFont="1" applyAlignment="1">
      <alignment horizontal="left" vertical="center" wrapText="1"/>
    </xf>
    <xf numFmtId="0" fontId="34" fillId="2" borderId="3" xfId="8" applyFont="1" applyFill="1" applyBorder="1" applyAlignment="1">
      <alignment vertical="center" wrapText="1"/>
    </xf>
    <xf numFmtId="0" fontId="34" fillId="2" borderId="4" xfId="8" applyFont="1" applyFill="1" applyBorder="1" applyAlignment="1">
      <alignment horizontal="left" vertical="center"/>
    </xf>
    <xf numFmtId="0" fontId="34" fillId="2" borderId="4" xfId="8" applyFont="1" applyFill="1" applyBorder="1" applyAlignment="1">
      <alignment horizontal="left" vertical="center" wrapText="1"/>
    </xf>
    <xf numFmtId="0" fontId="34" fillId="0" borderId="4" xfId="8" applyFont="1" applyBorder="1" applyAlignment="1">
      <alignment horizontal="left" vertical="center" wrapText="1"/>
    </xf>
    <xf numFmtId="0" fontId="34" fillId="2" borderId="5" xfId="8" applyFont="1" applyFill="1" applyBorder="1" applyAlignment="1">
      <alignment horizontal="left" vertical="center" wrapText="1"/>
    </xf>
    <xf numFmtId="0" fontId="34" fillId="2" borderId="7" xfId="8" applyFont="1" applyFill="1" applyBorder="1" applyAlignment="1">
      <alignment horizontal="right" vertical="center" wrapText="1"/>
    </xf>
    <xf numFmtId="165" fontId="34" fillId="0" borderId="0" xfId="0" applyFont="1" applyAlignment="1">
      <alignment vertical="center"/>
    </xf>
    <xf numFmtId="2" fontId="34" fillId="0" borderId="0" xfId="0" applyNumberFormat="1" applyFont="1" applyAlignment="1">
      <alignment vertical="center"/>
    </xf>
    <xf numFmtId="14" fontId="34" fillId="0" borderId="7" xfId="0" applyNumberFormat="1" applyFont="1" applyBorder="1" applyAlignment="1">
      <alignment vertical="center"/>
    </xf>
    <xf numFmtId="165" fontId="34" fillId="0" borderId="8" xfId="0" applyFont="1" applyBorder="1" applyAlignment="1">
      <alignment horizontal="left" vertical="center" wrapText="1"/>
    </xf>
    <xf numFmtId="165" fontId="34" fillId="0" borderId="2" xfId="0" applyFont="1" applyBorder="1" applyAlignment="1">
      <alignment horizontal="left" vertical="center" wrapText="1"/>
    </xf>
    <xf numFmtId="2" fontId="48" fillId="0" borderId="2" xfId="0" applyNumberFormat="1" applyFont="1" applyBorder="1" applyAlignment="1">
      <alignment horizontal="center" vertical="center"/>
    </xf>
    <xf numFmtId="165" fontId="48" fillId="0" borderId="2" xfId="0" applyFont="1" applyBorder="1" applyAlignment="1">
      <alignment vertical="center"/>
    </xf>
    <xf numFmtId="165" fontId="34" fillId="0" borderId="9" xfId="0" applyFont="1" applyBorder="1" applyAlignment="1">
      <alignment vertical="center"/>
    </xf>
    <xf numFmtId="0" fontId="34" fillId="2" borderId="4" xfId="8" applyFont="1" applyFill="1" applyBorder="1" applyAlignment="1">
      <alignment horizontal="center" vertical="center" wrapText="1"/>
    </xf>
    <xf numFmtId="0" fontId="34" fillId="2" borderId="6" xfId="8" applyFont="1" applyFill="1" applyBorder="1" applyAlignment="1">
      <alignment horizontal="center" vertical="center" wrapText="1"/>
    </xf>
    <xf numFmtId="0" fontId="34" fillId="2" borderId="0" xfId="8" applyFont="1" applyFill="1" applyAlignment="1">
      <alignment horizontal="left" vertical="center" indent="1"/>
    </xf>
    <xf numFmtId="0" fontId="34" fillId="0" borderId="0" xfId="8" applyFont="1" applyAlignment="1">
      <alignment horizontal="left" vertical="center" indent="1"/>
    </xf>
    <xf numFmtId="0" fontId="34" fillId="2" borderId="0" xfId="8" applyFont="1" applyFill="1" applyAlignment="1">
      <alignment horizontal="left" vertical="center" wrapText="1" indent="1"/>
    </xf>
    <xf numFmtId="0" fontId="34" fillId="2" borderId="0" xfId="8" applyFont="1" applyFill="1" applyAlignment="1">
      <alignment horizontal="center" vertical="center" wrapText="1"/>
    </xf>
    <xf numFmtId="0" fontId="34" fillId="2" borderId="7" xfId="8" applyFont="1" applyFill="1" applyBorder="1" applyAlignment="1">
      <alignment horizontal="left" vertical="center" wrapText="1"/>
    </xf>
    <xf numFmtId="0" fontId="34" fillId="0" borderId="0" xfId="8" applyFont="1" applyAlignment="1">
      <alignment horizontal="left" vertical="center" wrapText="1" indent="1"/>
    </xf>
    <xf numFmtId="0" fontId="34" fillId="0" borderId="0" xfId="8" applyFont="1" applyAlignment="1" applyProtection="1">
      <alignment vertical="center" wrapText="1"/>
      <protection locked="0"/>
    </xf>
    <xf numFmtId="171" fontId="50" fillId="0" borderId="2" xfId="11" applyNumberFormat="1" applyFont="1" applyBorder="1" applyAlignment="1">
      <alignment horizontal="center" vertical="center" wrapText="1"/>
    </xf>
    <xf numFmtId="0" fontId="51" fillId="0" borderId="0" xfId="8" applyFont="1" applyAlignment="1">
      <alignment horizontal="center" vertical="center" wrapText="1"/>
    </xf>
    <xf numFmtId="0" fontId="51" fillId="2" borderId="0" xfId="8" applyFont="1" applyFill="1" applyAlignment="1">
      <alignment horizontal="center" vertical="center" wrapText="1"/>
    </xf>
    <xf numFmtId="2" fontId="34" fillId="0" borderId="11" xfId="8" applyNumberFormat="1" applyFont="1" applyBorder="1" applyAlignment="1" applyProtection="1">
      <alignment horizontal="center" vertical="center" wrapText="1"/>
      <protection locked="0"/>
    </xf>
    <xf numFmtId="0" fontId="34" fillId="0" borderId="0" xfId="8" applyFont="1" applyAlignment="1">
      <alignment vertical="center" wrapText="1"/>
    </xf>
    <xf numFmtId="172" fontId="34" fillId="2" borderId="0" xfId="8" applyNumberFormat="1" applyFont="1" applyFill="1" applyAlignment="1">
      <alignment vertical="center"/>
    </xf>
    <xf numFmtId="0" fontId="34" fillId="0" borderId="0" xfId="8" applyFont="1" applyAlignment="1">
      <alignment horizontal="center" vertical="center" wrapText="1"/>
    </xf>
    <xf numFmtId="0" fontId="52" fillId="2" borderId="0" xfId="8" applyFont="1" applyFill="1" applyAlignment="1">
      <alignment vertical="center"/>
    </xf>
    <xf numFmtId="0" fontId="34" fillId="0" borderId="0" xfId="8" applyFont="1" applyAlignment="1">
      <alignment horizontal="left" vertical="center"/>
    </xf>
    <xf numFmtId="0" fontId="53" fillId="2" borderId="7" xfId="8" applyFont="1" applyFill="1" applyBorder="1" applyAlignment="1">
      <alignment vertical="center" wrapText="1"/>
    </xf>
    <xf numFmtId="0" fontId="34" fillId="0" borderId="6" xfId="8" applyFont="1" applyBorder="1" applyAlignment="1">
      <alignment horizontal="center" vertical="center" wrapText="1"/>
    </xf>
    <xf numFmtId="0" fontId="38" fillId="0" borderId="0" xfId="8" quotePrefix="1" applyFont="1" applyAlignment="1">
      <alignment vertical="center" wrapText="1"/>
    </xf>
    <xf numFmtId="0" fontId="34" fillId="0" borderId="0" xfId="8" applyFont="1" applyAlignment="1">
      <alignment vertical="center"/>
    </xf>
    <xf numFmtId="0" fontId="38" fillId="2" borderId="0" xfId="8" applyFont="1" applyFill="1" applyAlignment="1">
      <alignment vertical="center" wrapText="1"/>
    </xf>
    <xf numFmtId="0" fontId="38" fillId="0" borderId="0" xfId="8" applyFont="1" applyAlignment="1">
      <alignment vertical="center" wrapText="1"/>
    </xf>
    <xf numFmtId="0" fontId="38" fillId="2" borderId="0" xfId="8" applyFont="1" applyFill="1" applyAlignment="1">
      <alignment horizontal="left" vertical="center" wrapText="1"/>
    </xf>
    <xf numFmtId="0" fontId="38" fillId="0" borderId="0" xfId="8" applyFont="1" applyAlignment="1">
      <alignment horizontal="left" vertical="center" wrapText="1"/>
    </xf>
    <xf numFmtId="2" fontId="34" fillId="5" borderId="0" xfId="8" applyNumberFormat="1" applyFont="1" applyFill="1" applyAlignment="1" applyProtection="1">
      <alignment horizontal="center" vertical="center" wrapText="1"/>
      <protection locked="0"/>
    </xf>
    <xf numFmtId="2" fontId="34" fillId="2" borderId="0" xfId="8" applyNumberFormat="1" applyFont="1" applyFill="1" applyAlignment="1">
      <alignment vertical="center" wrapText="1"/>
    </xf>
    <xf numFmtId="2" fontId="34" fillId="0" borderId="0" xfId="8" applyNumberFormat="1" applyFont="1" applyAlignment="1">
      <alignment vertical="center" wrapText="1"/>
    </xf>
    <xf numFmtId="2" fontId="34" fillId="2" borderId="7" xfId="8" applyNumberFormat="1" applyFont="1" applyFill="1" applyBorder="1" applyAlignment="1">
      <alignment vertical="center" wrapText="1"/>
    </xf>
    <xf numFmtId="2" fontId="34" fillId="6" borderId="0" xfId="8" applyNumberFormat="1" applyFont="1" applyFill="1" applyAlignment="1" applyProtection="1">
      <alignment horizontal="center" vertical="center" wrapText="1"/>
      <protection locked="0"/>
    </xf>
    <xf numFmtId="0" fontId="34" fillId="2" borderId="0" xfId="8" applyFont="1" applyFill="1" applyAlignment="1">
      <alignment horizontal="center" vertical="center"/>
    </xf>
    <xf numFmtId="0" fontId="34" fillId="2" borderId="7" xfId="8" applyFont="1" applyFill="1" applyBorder="1" applyAlignment="1">
      <alignment vertical="center" wrapText="1"/>
    </xf>
    <xf numFmtId="0" fontId="51" fillId="2" borderId="2" xfId="8" applyFont="1" applyFill="1" applyBorder="1" applyAlignment="1">
      <alignment horizontal="center" vertical="center" wrapText="1"/>
    </xf>
    <xf numFmtId="0" fontId="34" fillId="2" borderId="6" xfId="8" applyFont="1" applyFill="1" applyBorder="1" applyAlignment="1">
      <alignment vertical="center" wrapText="1"/>
    </xf>
    <xf numFmtId="165" fontId="5" fillId="0" borderId="0" xfId="0" applyFont="1"/>
    <xf numFmtId="0" fontId="54" fillId="2" borderId="0" xfId="8" applyFont="1" applyFill="1" applyAlignment="1">
      <alignment vertical="center" wrapText="1"/>
    </xf>
    <xf numFmtId="0" fontId="54" fillId="0" borderId="0" xfId="8" applyFont="1" applyAlignment="1">
      <alignment vertical="center" wrapText="1"/>
    </xf>
    <xf numFmtId="0" fontId="54" fillId="2" borderId="7" xfId="8" applyFont="1" applyFill="1" applyBorder="1" applyAlignment="1">
      <alignment vertical="center" wrapText="1"/>
    </xf>
    <xf numFmtId="0" fontId="34" fillId="2" borderId="6" xfId="8" applyFont="1" applyFill="1" applyBorder="1" applyAlignment="1">
      <alignment horizontal="left" vertical="center"/>
    </xf>
    <xf numFmtId="0" fontId="34" fillId="2" borderId="6" xfId="8" applyFont="1" applyFill="1" applyBorder="1" applyAlignment="1">
      <alignment horizontal="left" vertical="center" wrapText="1"/>
    </xf>
    <xf numFmtId="9" fontId="34" fillId="2" borderId="0" xfId="8" applyNumberFormat="1" applyFont="1" applyFill="1" applyAlignment="1">
      <alignment horizontal="center" vertical="center" wrapText="1"/>
    </xf>
    <xf numFmtId="169" fontId="34" fillId="2" borderId="0" xfId="8" applyNumberFormat="1" applyFont="1" applyFill="1" applyAlignment="1">
      <alignment vertical="center"/>
    </xf>
    <xf numFmtId="0" fontId="34" fillId="2" borderId="0" xfId="12" applyFont="1" applyFill="1" applyAlignment="1">
      <alignment vertical="center"/>
    </xf>
    <xf numFmtId="0" fontId="55" fillId="2" borderId="4" xfId="12" applyFont="1" applyFill="1" applyBorder="1" applyAlignment="1">
      <alignment horizontal="center" vertical="center" wrapText="1"/>
    </xf>
    <xf numFmtId="0" fontId="55" fillId="0" borderId="4" xfId="12" applyFont="1" applyBorder="1" applyAlignment="1">
      <alignment horizontal="center" vertical="center" wrapText="1"/>
    </xf>
    <xf numFmtId="0" fontId="55" fillId="2" borderId="5" xfId="12" applyFont="1" applyFill="1" applyBorder="1" applyAlignment="1">
      <alignment horizontal="center" vertical="center" wrapText="1"/>
    </xf>
    <xf numFmtId="0" fontId="55" fillId="2" borderId="6" xfId="12" applyFont="1" applyFill="1" applyBorder="1" applyAlignment="1">
      <alignment horizontal="left" vertical="center" wrapText="1"/>
    </xf>
    <xf numFmtId="0" fontId="55" fillId="2" borderId="0" xfId="12" applyFont="1" applyFill="1" applyAlignment="1">
      <alignment horizontal="left" vertical="center" wrapText="1"/>
    </xf>
    <xf numFmtId="0" fontId="57" fillId="2" borderId="2" xfId="12" applyFont="1" applyFill="1" applyBorder="1" applyAlignment="1">
      <alignment horizontal="center" vertical="center" wrapText="1"/>
    </xf>
    <xf numFmtId="0" fontId="55" fillId="2" borderId="0" xfId="12" applyFont="1" applyFill="1" applyAlignment="1">
      <alignment horizontal="center" vertical="center" wrapText="1"/>
    </xf>
    <xf numFmtId="0" fontId="57" fillId="2" borderId="2" xfId="12" applyFont="1" applyFill="1" applyBorder="1" applyAlignment="1">
      <alignment horizontal="left" vertical="center"/>
    </xf>
    <xf numFmtId="0" fontId="55" fillId="2" borderId="7" xfId="12" applyFont="1" applyFill="1" applyBorder="1" applyAlignment="1">
      <alignment horizontal="center" vertical="center" wrapText="1"/>
    </xf>
    <xf numFmtId="169" fontId="34" fillId="2" borderId="0" xfId="12" applyNumberFormat="1" applyFont="1" applyFill="1" applyAlignment="1">
      <alignment vertical="center"/>
    </xf>
    <xf numFmtId="0" fontId="55" fillId="2" borderId="6" xfId="12" applyFont="1" applyFill="1" applyBorder="1" applyAlignment="1">
      <alignment vertical="center" wrapText="1"/>
    </xf>
    <xf numFmtId="0" fontId="55" fillId="2" borderId="0" xfId="12" applyFont="1" applyFill="1" applyAlignment="1">
      <alignment vertical="center" wrapText="1"/>
    </xf>
    <xf numFmtId="165" fontId="55" fillId="0" borderId="0" xfId="13" applyFont="1" applyAlignment="1">
      <alignment vertical="center"/>
    </xf>
    <xf numFmtId="0" fontId="58" fillId="2" borderId="0" xfId="12" applyFont="1" applyFill="1" applyAlignment="1">
      <alignment vertical="center" wrapText="1"/>
    </xf>
    <xf numFmtId="20" fontId="55" fillId="2" borderId="0" xfId="12" applyNumberFormat="1" applyFont="1" applyFill="1" applyAlignment="1">
      <alignment horizontal="left" vertical="center" wrapText="1"/>
    </xf>
    <xf numFmtId="169" fontId="55" fillId="2" borderId="7" xfId="12" applyNumberFormat="1" applyFont="1" applyFill="1" applyBorder="1" applyAlignment="1">
      <alignment horizontal="center" vertical="center" wrapText="1"/>
    </xf>
    <xf numFmtId="169" fontId="58" fillId="5" borderId="15" xfId="12" applyNumberFormat="1" applyFont="1" applyFill="1" applyBorder="1" applyAlignment="1" applyProtection="1">
      <alignment horizontal="center" vertical="center" wrapText="1"/>
      <protection locked="0"/>
    </xf>
    <xf numFmtId="169" fontId="55" fillId="0" borderId="15" xfId="12" applyNumberFormat="1" applyFont="1" applyBorder="1" applyAlignment="1">
      <alignment horizontal="center" vertical="center" wrapText="1"/>
    </xf>
    <xf numFmtId="169" fontId="55" fillId="2" borderId="0" xfId="12" applyNumberFormat="1" applyFont="1" applyFill="1" applyAlignment="1">
      <alignment horizontal="center" vertical="center" wrapText="1"/>
    </xf>
    <xf numFmtId="0" fontId="55" fillId="6" borderId="6" xfId="9" applyFont="1" applyFill="1" applyBorder="1" applyAlignment="1">
      <alignment vertical="center" wrapText="1"/>
    </xf>
    <xf numFmtId="0" fontId="34" fillId="6" borderId="0" xfId="9" applyFont="1" applyFill="1" applyAlignment="1">
      <alignment vertical="center"/>
    </xf>
    <xf numFmtId="0" fontId="38" fillId="6" borderId="0" xfId="9" applyFont="1" applyFill="1" applyAlignment="1">
      <alignment horizontal="left" vertical="center" wrapText="1"/>
    </xf>
    <xf numFmtId="0" fontId="38" fillId="0" borderId="0" xfId="9" applyFont="1" applyAlignment="1">
      <alignment horizontal="left" vertical="center" wrapText="1"/>
    </xf>
    <xf numFmtId="0" fontId="38" fillId="6" borderId="7" xfId="9" applyFont="1" applyFill="1" applyBorder="1" applyAlignment="1">
      <alignment horizontal="left" vertical="center" wrapText="1"/>
    </xf>
    <xf numFmtId="169" fontId="55" fillId="5" borderId="15" xfId="12" applyNumberFormat="1" applyFont="1" applyFill="1" applyBorder="1" applyAlignment="1" applyProtection="1">
      <alignment horizontal="center" vertical="center" wrapText="1"/>
      <protection locked="0"/>
    </xf>
    <xf numFmtId="0" fontId="38" fillId="6" borderId="0" xfId="9" applyFont="1" applyFill="1" applyAlignment="1">
      <alignment horizontal="left" vertical="center"/>
    </xf>
    <xf numFmtId="0" fontId="59" fillId="2" borderId="2" xfId="12" applyFont="1" applyFill="1" applyBorder="1" applyAlignment="1">
      <alignment horizontal="center" vertical="center" wrapText="1"/>
    </xf>
    <xf numFmtId="9" fontId="34" fillId="5" borderId="0" xfId="8" applyNumberFormat="1" applyFont="1" applyFill="1" applyAlignment="1" applyProtection="1">
      <alignment horizontal="center" vertical="center" wrapText="1"/>
      <protection locked="0"/>
    </xf>
    <xf numFmtId="171" fontId="34" fillId="5" borderId="0" xfId="8" applyNumberFormat="1" applyFont="1" applyFill="1" applyAlignment="1" applyProtection="1">
      <alignment horizontal="center" vertical="center" wrapText="1"/>
      <protection locked="0"/>
    </xf>
    <xf numFmtId="9" fontId="53" fillId="2" borderId="0" xfId="8" applyNumberFormat="1" applyFont="1" applyFill="1" applyAlignment="1">
      <alignment horizontal="left" vertical="center"/>
    </xf>
    <xf numFmtId="0" fontId="55" fillId="2" borderId="17" xfId="12" applyFont="1" applyFill="1" applyBorder="1" applyAlignment="1">
      <alignment horizontal="left" vertical="center" wrapText="1"/>
    </xf>
    <xf numFmtId="0" fontId="55" fillId="2" borderId="18" xfId="12" applyFont="1" applyFill="1" applyBorder="1" applyAlignment="1">
      <alignment horizontal="left" vertical="center" wrapText="1"/>
    </xf>
    <xf numFmtId="0" fontId="55" fillId="2" borderId="2" xfId="12" applyFont="1" applyFill="1" applyBorder="1" applyAlignment="1">
      <alignment horizontal="left" vertical="center" wrapText="1"/>
    </xf>
    <xf numFmtId="0" fontId="55" fillId="0" borderId="2" xfId="12" applyFont="1" applyBorder="1" applyAlignment="1">
      <alignment horizontal="left" vertical="center" wrapText="1"/>
    </xf>
    <xf numFmtId="0" fontId="55" fillId="2" borderId="19" xfId="12" applyFont="1" applyFill="1" applyBorder="1" applyAlignment="1">
      <alignment horizontal="left" vertical="center" wrapText="1"/>
    </xf>
    <xf numFmtId="0" fontId="55" fillId="2" borderId="0" xfId="12" applyFont="1" applyFill="1" applyAlignment="1">
      <alignment horizontal="left" vertical="center"/>
    </xf>
    <xf numFmtId="0" fontId="55" fillId="0" borderId="0" xfId="12" applyFont="1" applyAlignment="1">
      <alignment horizontal="left" vertical="center"/>
    </xf>
    <xf numFmtId="170" fontId="55" fillId="2" borderId="0" xfId="12" applyNumberFormat="1" applyFont="1" applyFill="1" applyAlignment="1">
      <alignment vertical="center"/>
    </xf>
    <xf numFmtId="0" fontId="60" fillId="6" borderId="4" xfId="13" applyNumberFormat="1" applyFont="1" applyFill="1" applyBorder="1" applyAlignment="1">
      <alignment horizontal="left" vertical="center" wrapText="1"/>
    </xf>
    <xf numFmtId="0" fontId="61" fillId="6" borderId="4" xfId="13" applyNumberFormat="1" applyFont="1" applyFill="1" applyBorder="1" applyAlignment="1">
      <alignment horizontal="center" vertical="center" wrapText="1"/>
    </xf>
    <xf numFmtId="0" fontId="61" fillId="0" borderId="4" xfId="13" applyNumberFormat="1" applyFont="1" applyBorder="1" applyAlignment="1">
      <alignment horizontal="center" vertical="center" wrapText="1"/>
    </xf>
    <xf numFmtId="0" fontId="61" fillId="6" borderId="5" xfId="13" applyNumberFormat="1" applyFont="1" applyFill="1" applyBorder="1" applyAlignment="1">
      <alignment horizontal="center" vertical="center" wrapText="1"/>
    </xf>
    <xf numFmtId="165" fontId="55" fillId="6" borderId="6" xfId="13" applyFont="1" applyFill="1" applyBorder="1" applyAlignment="1">
      <alignment vertical="center" wrapText="1"/>
    </xf>
    <xf numFmtId="165" fontId="34" fillId="6" borderId="6" xfId="0" applyFont="1" applyFill="1" applyBorder="1" applyAlignment="1">
      <alignment vertical="center" wrapText="1"/>
    </xf>
    <xf numFmtId="0" fontId="55" fillId="0" borderId="0" xfId="13" applyNumberFormat="1" applyFont="1" applyAlignment="1">
      <alignment horizontal="left" vertical="center" wrapText="1"/>
    </xf>
    <xf numFmtId="0" fontId="34" fillId="6" borderId="7" xfId="0" applyNumberFormat="1" applyFont="1" applyFill="1" applyBorder="1" applyAlignment="1">
      <alignment vertical="center" wrapText="1"/>
    </xf>
    <xf numFmtId="165" fontId="62" fillId="6" borderId="8" xfId="13" applyFont="1" applyFill="1" applyBorder="1" applyAlignment="1">
      <alignment vertical="center" wrapText="1"/>
    </xf>
    <xf numFmtId="165" fontId="62" fillId="6" borderId="2" xfId="13" applyFont="1" applyFill="1" applyBorder="1" applyAlignment="1">
      <alignment vertical="center" wrapText="1"/>
    </xf>
    <xf numFmtId="165" fontId="62" fillId="0" borderId="2" xfId="13" applyFont="1" applyBorder="1" applyAlignment="1">
      <alignment vertical="center" wrapText="1"/>
    </xf>
    <xf numFmtId="165" fontId="62" fillId="6" borderId="9" xfId="13" applyFont="1" applyFill="1" applyBorder="1" applyAlignment="1">
      <alignment vertical="center" wrapText="1"/>
    </xf>
    <xf numFmtId="165" fontId="55" fillId="6" borderId="0" xfId="13" applyFont="1" applyFill="1" applyAlignment="1">
      <alignment horizontal="left" vertical="center"/>
    </xf>
    <xf numFmtId="165" fontId="55" fillId="0" borderId="0" xfId="13" applyFont="1" applyAlignment="1">
      <alignment horizontal="left" vertical="center"/>
    </xf>
    <xf numFmtId="170" fontId="55" fillId="6" borderId="0" xfId="13" applyNumberFormat="1" applyFont="1" applyFill="1" applyAlignment="1">
      <alignment vertical="center"/>
    </xf>
    <xf numFmtId="0" fontId="63" fillId="6" borderId="4" xfId="13" applyNumberFormat="1" applyFont="1" applyFill="1" applyBorder="1" applyAlignment="1">
      <alignment horizontal="left" vertical="center" wrapText="1"/>
    </xf>
    <xf numFmtId="0" fontId="64" fillId="6" borderId="4" xfId="13" applyNumberFormat="1" applyFont="1" applyFill="1" applyBorder="1" applyAlignment="1">
      <alignment horizontal="center" vertical="center" wrapText="1"/>
    </xf>
    <xf numFmtId="0" fontId="64" fillId="0" borderId="4" xfId="13" applyNumberFormat="1" applyFont="1" applyBorder="1" applyAlignment="1">
      <alignment horizontal="center" vertical="center" wrapText="1"/>
    </xf>
    <xf numFmtId="0" fontId="64" fillId="6" borderId="5" xfId="13" applyNumberFormat="1" applyFont="1" applyFill="1" applyBorder="1" applyAlignment="1">
      <alignment horizontal="center" vertical="center" wrapText="1"/>
    </xf>
    <xf numFmtId="165" fontId="34" fillId="6" borderId="6" xfId="13" applyFont="1" applyFill="1" applyBorder="1" applyAlignment="1">
      <alignment vertical="center" wrapText="1"/>
    </xf>
    <xf numFmtId="0" fontId="34" fillId="6" borderId="0" xfId="13" applyNumberFormat="1" applyFont="1" applyFill="1" applyAlignment="1">
      <alignment vertical="center" wrapText="1"/>
    </xf>
    <xf numFmtId="0" fontId="34" fillId="5" borderId="11" xfId="12" applyFont="1" applyFill="1" applyBorder="1" applyAlignment="1" applyProtection="1">
      <alignment horizontal="center" vertical="center" wrapText="1"/>
      <protection locked="0"/>
    </xf>
    <xf numFmtId="0" fontId="34" fillId="0" borderId="0" xfId="13" applyNumberFormat="1" applyFont="1" applyAlignment="1">
      <alignment vertical="center" wrapText="1"/>
    </xf>
    <xf numFmtId="0" fontId="34" fillId="6" borderId="7" xfId="13" applyNumberFormat="1" applyFont="1" applyFill="1" applyBorder="1" applyAlignment="1">
      <alignment vertical="center" wrapText="1"/>
    </xf>
    <xf numFmtId="0" fontId="34" fillId="2" borderId="0" xfId="12" applyFont="1" applyFill="1" applyAlignment="1">
      <alignment horizontal="center" vertical="center"/>
    </xf>
    <xf numFmtId="0" fontId="34" fillId="6" borderId="0" xfId="13" applyNumberFormat="1" applyFont="1" applyFill="1" applyAlignment="1">
      <alignment horizontal="left" vertical="center" wrapText="1"/>
    </xf>
    <xf numFmtId="0" fontId="34" fillId="0" borderId="0" xfId="13" applyNumberFormat="1" applyFont="1" applyAlignment="1">
      <alignment horizontal="left" vertical="center" wrapText="1"/>
    </xf>
    <xf numFmtId="0" fontId="34" fillId="6" borderId="7" xfId="13" applyNumberFormat="1" applyFont="1" applyFill="1" applyBorder="1" applyAlignment="1">
      <alignment horizontal="left" vertical="center" wrapText="1"/>
    </xf>
    <xf numFmtId="0" fontId="34" fillId="6" borderId="0" xfId="13" applyNumberFormat="1" applyFont="1" applyFill="1" applyAlignment="1">
      <alignment horizontal="left" vertical="center"/>
    </xf>
    <xf numFmtId="0" fontId="34" fillId="0" borderId="7" xfId="13" applyNumberFormat="1" applyFont="1" applyBorder="1" applyAlignment="1">
      <alignment vertical="center" wrapText="1"/>
    </xf>
    <xf numFmtId="0" fontId="34" fillId="3" borderId="0" xfId="13" applyNumberFormat="1" applyFont="1" applyFill="1" applyAlignment="1">
      <alignment vertical="center" wrapText="1"/>
    </xf>
    <xf numFmtId="165" fontId="66" fillId="6" borderId="8" xfId="13" applyFont="1" applyFill="1" applyBorder="1" applyAlignment="1">
      <alignment vertical="center" wrapText="1"/>
    </xf>
    <xf numFmtId="165" fontId="66" fillId="6" borderId="2" xfId="13" applyFont="1" applyFill="1" applyBorder="1" applyAlignment="1">
      <alignment vertical="center" wrapText="1"/>
    </xf>
    <xf numFmtId="165" fontId="66" fillId="0" borderId="2" xfId="13" applyFont="1" applyBorder="1" applyAlignment="1">
      <alignment vertical="center" wrapText="1"/>
    </xf>
    <xf numFmtId="165" fontId="66" fillId="6" borderId="9" xfId="13" applyFont="1" applyFill="1" applyBorder="1" applyAlignment="1">
      <alignment vertical="center" wrapText="1"/>
    </xf>
    <xf numFmtId="165" fontId="34" fillId="6" borderId="0" xfId="13" applyFont="1" applyFill="1" applyAlignment="1">
      <alignment horizontal="left" vertical="center"/>
    </xf>
    <xf numFmtId="165" fontId="34" fillId="0" borderId="0" xfId="13" applyFont="1" applyAlignment="1">
      <alignment horizontal="left" vertical="center"/>
    </xf>
    <xf numFmtId="170" fontId="34" fillId="6" borderId="0" xfId="13" applyNumberFormat="1" applyFont="1" applyFill="1" applyAlignment="1">
      <alignment vertical="center"/>
    </xf>
    <xf numFmtId="165" fontId="67" fillId="0" borderId="0" xfId="0" applyFont="1" applyAlignment="1">
      <alignment vertical="center"/>
    </xf>
    <xf numFmtId="165" fontId="54" fillId="0" borderId="0" xfId="0" applyFont="1" applyAlignment="1">
      <alignment vertical="center"/>
    </xf>
    <xf numFmtId="0" fontId="53" fillId="0" borderId="0" xfId="0" applyNumberFormat="1" applyFont="1" applyAlignment="1">
      <alignment vertical="center" wrapText="1"/>
    </xf>
    <xf numFmtId="165" fontId="68" fillId="2" borderId="23" xfId="0" applyFont="1" applyFill="1" applyBorder="1" applyAlignment="1">
      <alignment vertical="center"/>
    </xf>
    <xf numFmtId="165" fontId="68" fillId="0" borderId="23" xfId="0" applyFont="1" applyBorder="1" applyAlignment="1">
      <alignment vertical="center"/>
    </xf>
    <xf numFmtId="165" fontId="68" fillId="0" borderId="23" xfId="10" applyFont="1" applyFill="1" applyBorder="1" applyAlignment="1" applyProtection="1">
      <alignment vertical="center"/>
    </xf>
    <xf numFmtId="165" fontId="68" fillId="0" borderId="0" xfId="10" applyFont="1" applyFill="1" applyBorder="1" applyAlignment="1" applyProtection="1">
      <alignment vertical="center"/>
    </xf>
    <xf numFmtId="165" fontId="68" fillId="2" borderId="0" xfId="0" applyFont="1" applyFill="1" applyAlignment="1">
      <alignment vertical="center"/>
    </xf>
    <xf numFmtId="165" fontId="68" fillId="0" borderId="0" xfId="0" applyFont="1" applyAlignment="1">
      <alignment vertical="center"/>
    </xf>
    <xf numFmtId="168" fontId="68" fillId="0" borderId="0" xfId="1" applyFont="1" applyFill="1" applyBorder="1" applyAlignment="1" applyProtection="1">
      <alignment vertical="center"/>
    </xf>
    <xf numFmtId="170" fontId="34" fillId="2" borderId="0" xfId="8" applyNumberFormat="1" applyFont="1" applyFill="1" applyAlignment="1">
      <alignment vertical="center"/>
    </xf>
    <xf numFmtId="9" fontId="34" fillId="2" borderId="0" xfId="8" applyNumberFormat="1" applyFont="1" applyFill="1" applyAlignment="1">
      <alignment vertical="center"/>
    </xf>
    <xf numFmtId="0" fontId="52" fillId="2" borderId="0" xfId="8" applyFont="1" applyFill="1" applyAlignment="1">
      <alignment horizontal="center" vertical="center"/>
    </xf>
    <xf numFmtId="0" fontId="69" fillId="2" borderId="24" xfId="8" applyFont="1" applyFill="1" applyBorder="1" applyAlignment="1">
      <alignment vertical="center"/>
    </xf>
    <xf numFmtId="165" fontId="70" fillId="0" borderId="25" xfId="11" applyFont="1" applyBorder="1" applyAlignment="1">
      <alignment horizontal="center" vertical="center" wrapText="1"/>
    </xf>
    <xf numFmtId="165" fontId="70" fillId="0" borderId="26" xfId="11" applyFont="1" applyBorder="1" applyAlignment="1">
      <alignment horizontal="center" vertical="center" wrapText="1"/>
    </xf>
    <xf numFmtId="165" fontId="71" fillId="0" borderId="26" xfId="11" applyFont="1" applyBorder="1" applyAlignment="1">
      <alignment horizontal="center" vertical="center" wrapText="1"/>
    </xf>
    <xf numFmtId="165" fontId="72" fillId="0" borderId="26" xfId="11" applyFont="1" applyBorder="1" applyAlignment="1">
      <alignment horizontal="center" vertical="center" wrapText="1"/>
    </xf>
    <xf numFmtId="2" fontId="52" fillId="2" borderId="0" xfId="8" applyNumberFormat="1" applyFont="1" applyFill="1" applyAlignment="1">
      <alignment vertical="center"/>
    </xf>
    <xf numFmtId="2" fontId="52" fillId="2" borderId="0" xfId="8" applyNumberFormat="1" applyFont="1" applyFill="1" applyAlignment="1">
      <alignment horizontal="left" vertical="center"/>
    </xf>
    <xf numFmtId="9" fontId="52" fillId="2" borderId="0" xfId="3" applyFont="1" applyFill="1" applyBorder="1" applyAlignment="1" applyProtection="1">
      <alignment vertical="center"/>
    </xf>
    <xf numFmtId="2" fontId="52" fillId="0" borderId="0" xfId="8" applyNumberFormat="1" applyFont="1" applyAlignment="1">
      <alignment vertical="center"/>
    </xf>
    <xf numFmtId="169" fontId="52" fillId="0" borderId="0" xfId="8" applyNumberFormat="1" applyFont="1" applyAlignment="1">
      <alignment vertical="center"/>
    </xf>
    <xf numFmtId="169" fontId="52" fillId="2" borderId="0" xfId="8" applyNumberFormat="1" applyFont="1" applyFill="1" applyAlignment="1">
      <alignment vertical="center"/>
    </xf>
    <xf numFmtId="165" fontId="52" fillId="0" borderId="0" xfId="8" applyNumberFormat="1" applyFont="1" applyAlignment="1">
      <alignment vertical="center"/>
    </xf>
    <xf numFmtId="165" fontId="52" fillId="2" borderId="0" xfId="8" applyNumberFormat="1" applyFont="1" applyFill="1" applyAlignment="1">
      <alignment vertical="center"/>
    </xf>
    <xf numFmtId="0" fontId="52" fillId="2" borderId="0" xfId="8" applyFont="1" applyFill="1" applyAlignment="1">
      <alignment horizontal="left" vertical="center"/>
    </xf>
    <xf numFmtId="170" fontId="52" fillId="2" borderId="0" xfId="8" applyNumberFormat="1" applyFont="1" applyFill="1" applyAlignment="1">
      <alignment vertical="center"/>
    </xf>
    <xf numFmtId="9" fontId="52" fillId="2" borderId="0" xfId="8" applyNumberFormat="1" applyFont="1" applyFill="1" applyAlignment="1">
      <alignment vertical="center"/>
    </xf>
    <xf numFmtId="0" fontId="34" fillId="7" borderId="11" xfId="8" applyFont="1" applyFill="1" applyBorder="1" applyAlignment="1" applyProtection="1">
      <alignment horizontal="center" vertical="center" wrapText="1"/>
      <protection locked="0"/>
    </xf>
    <xf numFmtId="2" fontId="34" fillId="7" borderId="14" xfId="8" applyNumberFormat="1" applyFont="1" applyFill="1" applyBorder="1" applyAlignment="1" applyProtection="1">
      <alignment horizontal="center" vertical="center" wrapText="1"/>
      <protection locked="0"/>
    </xf>
    <xf numFmtId="2" fontId="34" fillId="7" borderId="11" xfId="8" applyNumberFormat="1" applyFont="1" applyFill="1" applyBorder="1" applyAlignment="1" applyProtection="1">
      <alignment horizontal="center" vertical="center" wrapText="1"/>
      <protection locked="0"/>
    </xf>
    <xf numFmtId="0" fontId="34" fillId="7" borderId="15" xfId="8" applyFont="1" applyFill="1" applyBorder="1" applyAlignment="1" applyProtection="1">
      <alignment horizontal="center" vertical="center" wrapText="1"/>
      <protection locked="0"/>
    </xf>
    <xf numFmtId="0" fontId="34" fillId="7" borderId="14" xfId="8" applyFont="1" applyFill="1" applyBorder="1" applyAlignment="1" applyProtection="1">
      <alignment horizontal="center" vertical="center" wrapText="1"/>
      <protection locked="0"/>
    </xf>
    <xf numFmtId="0" fontId="34" fillId="7" borderId="16" xfId="8" applyFont="1" applyFill="1" applyBorder="1" applyAlignment="1" applyProtection="1">
      <alignment horizontal="center" vertical="center" wrapText="1"/>
      <protection locked="0"/>
    </xf>
    <xf numFmtId="10" fontId="34" fillId="7" borderId="0" xfId="8" applyNumberFormat="1" applyFont="1" applyFill="1" applyAlignment="1" applyProtection="1">
      <alignment horizontal="center" vertical="center" wrapText="1"/>
      <protection locked="0"/>
    </xf>
    <xf numFmtId="171" fontId="34" fillId="7" borderId="14" xfId="2" applyNumberFormat="1" applyFont="1" applyFill="1" applyBorder="1" applyAlignment="1" applyProtection="1">
      <alignment horizontal="center" vertical="center" wrapText="1"/>
      <protection locked="0"/>
    </xf>
    <xf numFmtId="49" fontId="30" fillId="0" borderId="0" xfId="9" applyNumberFormat="1" applyFont="1" applyAlignment="1">
      <alignment horizontal="left" vertical="center" wrapText="1"/>
    </xf>
    <xf numFmtId="49" fontId="30" fillId="4" borderId="0" xfId="0" applyNumberFormat="1" applyFont="1" applyFill="1" applyAlignment="1">
      <alignment horizontal="left" vertical="center" wrapText="1"/>
    </xf>
    <xf numFmtId="49" fontId="30" fillId="0" borderId="0" xfId="0" applyNumberFormat="1" applyFont="1" applyAlignment="1">
      <alignment horizontal="left" vertical="center" wrapText="1"/>
    </xf>
    <xf numFmtId="0" fontId="38" fillId="0" borderId="0" xfId="0" applyNumberFormat="1" applyFont="1" applyAlignment="1">
      <alignment horizontal="left" vertical="top" wrapText="1" indent="1"/>
    </xf>
    <xf numFmtId="49" fontId="35" fillId="4" borderId="0" xfId="7" applyNumberFormat="1" applyFont="1" applyFill="1" applyAlignment="1">
      <alignment horizontal="left" vertical="center" wrapText="1"/>
    </xf>
    <xf numFmtId="0" fontId="16" fillId="0" borderId="1" xfId="8" applyFont="1" applyBorder="1" applyAlignment="1">
      <alignment horizontal="center" vertical="center" wrapText="1" readingOrder="1"/>
    </xf>
    <xf numFmtId="49" fontId="21" fillId="4" borderId="0" xfId="0" applyNumberFormat="1" applyFont="1" applyFill="1" applyAlignment="1">
      <alignment horizontal="left" vertical="center"/>
    </xf>
    <xf numFmtId="49" fontId="28" fillId="0" borderId="0" xfId="0" applyNumberFormat="1" applyFont="1" applyAlignment="1">
      <alignment horizontal="left" vertical="center" wrapText="1"/>
    </xf>
    <xf numFmtId="49" fontId="33" fillId="0" borderId="0" xfId="9" applyNumberFormat="1" applyFont="1" applyAlignment="1">
      <alignment horizontal="left" vertical="center" wrapText="1"/>
    </xf>
    <xf numFmtId="165" fontId="70" fillId="0" borderId="24" xfId="11" applyFont="1" applyBorder="1" applyAlignment="1">
      <alignment horizontal="center" vertical="center" wrapText="1"/>
    </xf>
    <xf numFmtId="0" fontId="69" fillId="2" borderId="24" xfId="8" applyFont="1" applyFill="1" applyBorder="1" applyAlignment="1">
      <alignment horizontal="center" vertical="center"/>
    </xf>
    <xf numFmtId="0" fontId="52" fillId="2" borderId="24" xfId="8" applyFont="1" applyFill="1" applyBorder="1" applyAlignment="1">
      <alignment horizontal="center" vertical="center"/>
    </xf>
    <xf numFmtId="0" fontId="38" fillId="0" borderId="20" xfId="0" applyNumberFormat="1" applyFont="1" applyBorder="1" applyAlignment="1">
      <alignment horizontal="left" vertical="center" wrapText="1"/>
    </xf>
    <xf numFmtId="0" fontId="38" fillId="0" borderId="21" xfId="0" applyNumberFormat="1" applyFont="1" applyBorder="1" applyAlignment="1">
      <alignment horizontal="left" vertical="center" wrapText="1"/>
    </xf>
    <xf numFmtId="0" fontId="38" fillId="0" borderId="22" xfId="0" applyNumberFormat="1" applyFont="1" applyBorder="1" applyAlignment="1">
      <alignment horizontal="left" vertical="center" wrapText="1"/>
    </xf>
    <xf numFmtId="0" fontId="55" fillId="3" borderId="0" xfId="13" applyNumberFormat="1" applyFont="1" applyFill="1" applyAlignment="1">
      <alignment horizontal="left" vertical="center" wrapText="1"/>
    </xf>
    <xf numFmtId="0" fontId="55" fillId="3" borderId="7" xfId="13" applyNumberFormat="1" applyFont="1" applyFill="1" applyBorder="1" applyAlignment="1">
      <alignment horizontal="left" vertical="center" wrapText="1"/>
    </xf>
    <xf numFmtId="169" fontId="45" fillId="0" borderId="2" xfId="8" applyNumberFormat="1" applyFont="1" applyBorder="1" applyAlignment="1">
      <alignment horizontal="left" vertical="center"/>
    </xf>
    <xf numFmtId="0" fontId="63" fillId="6" borderId="3" xfId="13" applyNumberFormat="1" applyFont="1" applyFill="1" applyBorder="1" applyAlignment="1">
      <alignment horizontal="left" vertical="center" wrapText="1"/>
    </xf>
    <xf numFmtId="0" fontId="63" fillId="6" borderId="4" xfId="13" applyNumberFormat="1" applyFont="1" applyFill="1" applyBorder="1" applyAlignment="1">
      <alignment horizontal="left" vertical="center" wrapText="1"/>
    </xf>
    <xf numFmtId="0" fontId="65" fillId="6" borderId="0" xfId="13" applyNumberFormat="1" applyFont="1" applyFill="1" applyAlignment="1">
      <alignment horizontal="left" vertical="center" wrapText="1"/>
    </xf>
    <xf numFmtId="0" fontId="65" fillId="6" borderId="7" xfId="13" applyNumberFormat="1" applyFont="1" applyFill="1" applyBorder="1" applyAlignment="1">
      <alignment horizontal="left" vertical="center" wrapText="1"/>
    </xf>
    <xf numFmtId="0" fontId="34" fillId="6" borderId="0" xfId="13" applyNumberFormat="1" applyFont="1" applyFill="1" applyAlignment="1">
      <alignment horizontal="center" vertical="center" wrapText="1"/>
    </xf>
    <xf numFmtId="0" fontId="34" fillId="6" borderId="7" xfId="13" applyNumberFormat="1" applyFont="1" applyFill="1" applyBorder="1" applyAlignment="1">
      <alignment horizontal="center" vertical="center" wrapText="1"/>
    </xf>
    <xf numFmtId="0" fontId="60" fillId="6" borderId="3" xfId="13" applyNumberFormat="1" applyFont="1" applyFill="1" applyBorder="1" applyAlignment="1">
      <alignment horizontal="left" vertical="center" wrapText="1"/>
    </xf>
    <xf numFmtId="0" fontId="60" fillId="6" borderId="4" xfId="13" applyNumberFormat="1" applyFont="1" applyFill="1" applyBorder="1" applyAlignment="1">
      <alignment horizontal="left" vertical="center" wrapText="1"/>
    </xf>
    <xf numFmtId="0" fontId="55" fillId="6" borderId="0" xfId="13" applyNumberFormat="1" applyFont="1" applyFill="1" applyAlignment="1">
      <alignment horizontal="left" vertical="center" wrapText="1"/>
    </xf>
    <xf numFmtId="0" fontId="55" fillId="6" borderId="7" xfId="13" applyNumberFormat="1" applyFont="1" applyFill="1" applyBorder="1" applyAlignment="1">
      <alignment horizontal="left" vertical="center" wrapText="1"/>
    </xf>
    <xf numFmtId="0" fontId="55" fillId="0" borderId="0" xfId="13" applyNumberFormat="1" applyFont="1" applyAlignment="1">
      <alignment horizontal="left" vertical="center" wrapText="1"/>
    </xf>
    <xf numFmtId="0" fontId="55" fillId="0" borderId="7" xfId="13" applyNumberFormat="1" applyFont="1" applyBorder="1" applyAlignment="1">
      <alignment horizontal="left" vertical="center" wrapText="1"/>
    </xf>
    <xf numFmtId="0" fontId="34" fillId="2" borderId="6" xfId="8" applyFont="1" applyFill="1" applyBorder="1" applyAlignment="1">
      <alignment horizontal="left" vertical="center" wrapText="1"/>
    </xf>
    <xf numFmtId="0" fontId="34" fillId="2" borderId="0" xfId="8" applyFont="1" applyFill="1" applyAlignment="1">
      <alignment horizontal="left" vertical="center" wrapText="1"/>
    </xf>
    <xf numFmtId="0" fontId="51" fillId="2" borderId="0" xfId="8" applyFont="1" applyFill="1" applyAlignment="1">
      <alignment horizontal="center" vertical="center" wrapText="1"/>
    </xf>
    <xf numFmtId="0" fontId="34" fillId="2" borderId="8" xfId="8" applyFont="1" applyFill="1" applyBorder="1" applyAlignment="1">
      <alignment horizontal="left" vertical="center" wrapText="1"/>
    </xf>
    <xf numFmtId="0" fontId="34" fillId="2" borderId="2" xfId="8" applyFont="1" applyFill="1" applyBorder="1" applyAlignment="1">
      <alignment horizontal="left" vertical="center" wrapText="1"/>
    </xf>
    <xf numFmtId="0" fontId="34" fillId="2" borderId="9" xfId="8" applyFont="1" applyFill="1" applyBorder="1" applyAlignment="1">
      <alignment horizontal="left" vertical="center" wrapText="1"/>
    </xf>
    <xf numFmtId="0" fontId="55" fillId="2" borderId="3" xfId="12" applyFont="1" applyFill="1" applyBorder="1" applyAlignment="1">
      <alignment horizontal="left" vertical="center" wrapText="1"/>
    </xf>
    <xf numFmtId="0" fontId="55" fillId="2" borderId="4" xfId="12" applyFont="1" applyFill="1" applyBorder="1" applyAlignment="1">
      <alignment horizontal="left" vertical="center" wrapText="1"/>
    </xf>
    <xf numFmtId="0" fontId="52" fillId="6" borderId="0" xfId="9" applyFont="1" applyFill="1" applyAlignment="1">
      <alignment horizontal="left" vertical="center" wrapText="1"/>
    </xf>
    <xf numFmtId="0" fontId="52" fillId="6" borderId="7" xfId="9" applyFont="1" applyFill="1" applyBorder="1" applyAlignment="1">
      <alignment horizontal="left" vertical="center" wrapText="1"/>
    </xf>
    <xf numFmtId="0" fontId="34" fillId="2" borderId="3" xfId="8" applyFont="1" applyFill="1" applyBorder="1" applyAlignment="1">
      <alignment horizontal="left" vertical="center" wrapText="1"/>
    </xf>
    <xf numFmtId="0" fontId="34" fillId="2" borderId="4" xfId="8" applyFont="1" applyFill="1" applyBorder="1" applyAlignment="1">
      <alignment horizontal="left" vertical="center" wrapText="1"/>
    </xf>
    <xf numFmtId="0" fontId="51" fillId="2" borderId="4" xfId="8" applyFont="1" applyFill="1" applyBorder="1" applyAlignment="1">
      <alignment horizontal="center" vertical="center" wrapText="1"/>
    </xf>
    <xf numFmtId="0" fontId="51" fillId="2" borderId="4" xfId="8" applyFont="1" applyFill="1" applyBorder="1" applyAlignment="1">
      <alignment horizontal="center" vertical="center"/>
    </xf>
    <xf numFmtId="0" fontId="34" fillId="2" borderId="12" xfId="8" applyFont="1" applyFill="1" applyBorder="1" applyAlignment="1">
      <alignment horizontal="left" vertical="center" wrapText="1"/>
    </xf>
    <xf numFmtId="0" fontId="34" fillId="7" borderId="13" xfId="8" applyFont="1" applyFill="1" applyBorder="1" applyAlignment="1" applyProtection="1">
      <alignment horizontal="left" vertical="center" wrapText="1"/>
      <protection locked="0"/>
    </xf>
    <xf numFmtId="0" fontId="34" fillId="7" borderId="0" xfId="8" applyFont="1" applyFill="1" applyAlignment="1" applyProtection="1">
      <alignment horizontal="left" vertical="center" wrapText="1"/>
      <protection locked="0"/>
    </xf>
    <xf numFmtId="0" fontId="51" fillId="2" borderId="2" xfId="8" applyFont="1" applyFill="1" applyBorder="1" applyAlignment="1">
      <alignment horizontal="center" vertical="center" wrapText="1"/>
    </xf>
    <xf numFmtId="165" fontId="34" fillId="0" borderId="6" xfId="0" applyFont="1" applyBorder="1" applyAlignment="1">
      <alignment horizontal="left" vertical="center" wrapText="1"/>
    </xf>
    <xf numFmtId="165" fontId="34" fillId="0" borderId="0" xfId="0" applyFont="1" applyAlignment="1">
      <alignment horizontal="left" vertical="center" wrapText="1"/>
    </xf>
    <xf numFmtId="2" fontId="45" fillId="7" borderId="10" xfId="0" applyNumberFormat="1" applyFont="1" applyFill="1" applyBorder="1" applyAlignment="1" applyProtection="1">
      <alignment horizontal="center" vertical="center"/>
      <protection locked="0"/>
    </xf>
    <xf numFmtId="165" fontId="47" fillId="7" borderId="10" xfId="0" applyFont="1" applyFill="1" applyBorder="1" applyAlignment="1" applyProtection="1">
      <alignment vertical="center"/>
      <protection locked="0"/>
    </xf>
    <xf numFmtId="165" fontId="49" fillId="0" borderId="0" xfId="0" applyFont="1" applyAlignment="1">
      <alignment horizontal="left" vertical="center"/>
    </xf>
    <xf numFmtId="0" fontId="34" fillId="2" borderId="4" xfId="8" applyFont="1" applyFill="1" applyBorder="1" applyAlignment="1">
      <alignment horizontal="center" vertical="center" wrapText="1"/>
    </xf>
    <xf numFmtId="0" fontId="40" fillId="0" borderId="1" xfId="8" applyFont="1" applyBorder="1" applyAlignment="1">
      <alignment horizontal="center" vertical="center" wrapText="1" readingOrder="1"/>
    </xf>
    <xf numFmtId="0" fontId="30" fillId="2" borderId="3" xfId="8" applyFont="1" applyFill="1" applyBorder="1" applyAlignment="1">
      <alignment horizontal="left" vertical="center" wrapText="1"/>
    </xf>
    <xf numFmtId="0" fontId="30" fillId="2" borderId="4" xfId="8" applyFont="1" applyFill="1" applyBorder="1" applyAlignment="1">
      <alignment horizontal="left" vertical="center" wrapText="1"/>
    </xf>
    <xf numFmtId="0" fontId="30" fillId="2" borderId="6" xfId="8" applyFont="1" applyFill="1" applyBorder="1" applyAlignment="1">
      <alignment horizontal="left" vertical="center" wrapText="1"/>
    </xf>
    <xf numFmtId="0" fontId="30" fillId="2" borderId="0" xfId="8" applyFont="1" applyFill="1" applyAlignment="1">
      <alignment horizontal="left" vertical="center" wrapText="1"/>
    </xf>
    <xf numFmtId="0" fontId="30" fillId="2" borderId="7" xfId="8" applyFont="1" applyFill="1" applyBorder="1" applyAlignment="1">
      <alignment horizontal="left" vertical="center" wrapText="1"/>
    </xf>
    <xf numFmtId="2" fontId="46" fillId="5" borderId="0" xfId="0" applyNumberFormat="1" applyFont="1" applyFill="1" applyAlignment="1" applyProtection="1">
      <alignment horizontal="center" vertical="center"/>
      <protection locked="0"/>
    </xf>
    <xf numFmtId="165" fontId="46" fillId="5" borderId="0" xfId="0" applyFont="1" applyFill="1" applyAlignment="1" applyProtection="1">
      <alignment vertical="center"/>
      <protection locked="0"/>
    </xf>
  </cellXfs>
  <cellStyles count="14">
    <cellStyle name="Euro" xfId="10" xr:uid="{4B14A6C3-D756-AD4A-8FE2-B853014E32EC}"/>
    <cellStyle name="Komma" xfId="1" builtinId="3"/>
    <cellStyle name="Komma 2 2" xfId="5" xr:uid="{B6E321C4-FE57-8D40-B2FB-F208C52995ED}"/>
    <cellStyle name="Normaal 2" xfId="8" xr:uid="{B0ADB056-82BC-E646-BD2F-4FBAFFC2D8A6}"/>
    <cellStyle name="Normaal 2 2" xfId="12" xr:uid="{7D5A82A4-58A9-7943-B2AA-33E5BCAD1070}"/>
    <cellStyle name="Normaal 3" xfId="13" xr:uid="{A7CCBE7A-3373-6C48-B796-7896272038E5}"/>
    <cellStyle name="Procent" xfId="3" builtinId="5"/>
    <cellStyle name="Procent 2 2 2" xfId="6" xr:uid="{52578B1B-45E3-7142-ACF3-186A242F776C}"/>
    <cellStyle name="Standaard" xfId="0" builtinId="0"/>
    <cellStyle name="Standaard 2" xfId="7" xr:uid="{02D0F57A-798D-F741-92A9-829948FFA53C}"/>
    <cellStyle name="Standaard 2 2 2" xfId="4" xr:uid="{33C13353-BFC4-C641-A399-A94857485C64}"/>
    <cellStyle name="Standaard 3" xfId="11" xr:uid="{4E0BC174-DAA1-5C4B-8470-98033DEF407A}"/>
    <cellStyle name="Standaard 4" xfId="9" xr:uid="{61ABB509-D3BB-B744-BD9F-B44436E09783}"/>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7.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xdr:col>
      <xdr:colOff>28221</xdr:colOff>
      <xdr:row>4</xdr:row>
      <xdr:rowOff>493887</xdr:rowOff>
    </xdr:from>
    <xdr:to>
      <xdr:col>3</xdr:col>
      <xdr:colOff>14110</xdr:colOff>
      <xdr:row>4</xdr:row>
      <xdr:rowOff>1227665</xdr:rowOff>
    </xdr:to>
    <xdr:pic>
      <xdr:nvPicPr>
        <xdr:cNvPr id="2" name="Afbeelding 1">
          <a:extLst>
            <a:ext uri="{FF2B5EF4-FFF2-40B4-BE49-F238E27FC236}">
              <a16:creationId xmlns:a16="http://schemas.microsoft.com/office/drawing/2014/main" id="{C75C19AD-38F2-684D-8BD2-C69B6139A005}"/>
            </a:ext>
          </a:extLst>
        </xdr:cNvPr>
        <xdr:cNvPicPr>
          <a:picLocks noChangeAspect="1"/>
        </xdr:cNvPicPr>
      </xdr:nvPicPr>
      <xdr:blipFill>
        <a:blip xmlns:r="http://schemas.openxmlformats.org/officeDocument/2006/relationships" r:embed="rId1"/>
        <a:stretch>
          <a:fillRect/>
        </a:stretch>
      </xdr:blipFill>
      <xdr:spPr>
        <a:xfrm>
          <a:off x="1272821" y="1255887"/>
          <a:ext cx="735189" cy="733778"/>
        </a:xfrm>
        <a:prstGeom prst="rect">
          <a:avLst/>
        </a:prstGeom>
      </xdr:spPr>
    </xdr:pic>
    <xdr:clientData/>
  </xdr:twoCellAnchor>
  <xdr:twoCellAnchor editAs="oneCell">
    <xdr:from>
      <xdr:col>1</xdr:col>
      <xdr:colOff>98778</xdr:colOff>
      <xdr:row>0</xdr:row>
      <xdr:rowOff>14110</xdr:rowOff>
    </xdr:from>
    <xdr:to>
      <xdr:col>5</xdr:col>
      <xdr:colOff>1246012</xdr:colOff>
      <xdr:row>4</xdr:row>
      <xdr:rowOff>536221</xdr:rowOff>
    </xdr:to>
    <xdr:pic>
      <xdr:nvPicPr>
        <xdr:cNvPr id="3" name="Afbeelding 2">
          <a:extLst>
            <a:ext uri="{FF2B5EF4-FFF2-40B4-BE49-F238E27FC236}">
              <a16:creationId xmlns:a16="http://schemas.microsoft.com/office/drawing/2014/main" id="{292A5BDE-E1CC-954B-A87D-874FD00124A9}"/>
            </a:ext>
          </a:extLst>
        </xdr:cNvPr>
        <xdr:cNvPicPr>
          <a:picLocks noChangeAspect="1"/>
        </xdr:cNvPicPr>
      </xdr:nvPicPr>
      <xdr:blipFill rotWithShape="1">
        <a:blip xmlns:r="http://schemas.openxmlformats.org/officeDocument/2006/relationships" r:embed="rId2"/>
        <a:srcRect t="24590" b="33060"/>
        <a:stretch/>
      </xdr:blipFill>
      <xdr:spPr>
        <a:xfrm>
          <a:off x="962378" y="14110"/>
          <a:ext cx="5046134" cy="1284111"/>
        </a:xfrm>
        <a:prstGeom prst="rect">
          <a:avLst/>
        </a:prstGeom>
      </xdr:spPr>
    </xdr:pic>
    <xdr:clientData/>
  </xdr:twoCellAnchor>
  <xdr:twoCellAnchor editAs="oneCell">
    <xdr:from>
      <xdr:col>6</xdr:col>
      <xdr:colOff>781538</xdr:colOff>
      <xdr:row>19</xdr:row>
      <xdr:rowOff>42213</xdr:rowOff>
    </xdr:from>
    <xdr:to>
      <xdr:col>8</xdr:col>
      <xdr:colOff>517770</xdr:colOff>
      <xdr:row>20</xdr:row>
      <xdr:rowOff>228046</xdr:rowOff>
    </xdr:to>
    <xdr:pic>
      <xdr:nvPicPr>
        <xdr:cNvPr id="4" name="Afbeelding 3">
          <a:extLst>
            <a:ext uri="{FF2B5EF4-FFF2-40B4-BE49-F238E27FC236}">
              <a16:creationId xmlns:a16="http://schemas.microsoft.com/office/drawing/2014/main" id="{D5D7F034-833D-034D-93C7-281953E517B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178" t="23288" r="3030" b="23120"/>
        <a:stretch/>
      </xdr:blipFill>
      <xdr:spPr>
        <a:xfrm>
          <a:off x="6915638" y="6912913"/>
          <a:ext cx="1501532" cy="376333"/>
        </a:xfrm>
        <a:prstGeom prst="rect">
          <a:avLst/>
        </a:prstGeom>
      </xdr:spPr>
    </xdr:pic>
    <xdr:clientData/>
  </xdr:twoCellAnchor>
  <xdr:twoCellAnchor editAs="oneCell">
    <xdr:from>
      <xdr:col>10</xdr:col>
      <xdr:colOff>319211</xdr:colOff>
      <xdr:row>19</xdr:row>
      <xdr:rowOff>90700</xdr:rowOff>
    </xdr:from>
    <xdr:to>
      <xdr:col>11</xdr:col>
      <xdr:colOff>595923</xdr:colOff>
      <xdr:row>20</xdr:row>
      <xdr:rowOff>226624</xdr:rowOff>
    </xdr:to>
    <xdr:pic>
      <xdr:nvPicPr>
        <xdr:cNvPr id="5" name="Afbeelding 4">
          <a:extLst>
            <a:ext uri="{FF2B5EF4-FFF2-40B4-BE49-F238E27FC236}">
              <a16:creationId xmlns:a16="http://schemas.microsoft.com/office/drawing/2014/main" id="{102B2837-6519-F14D-B3E9-ED3F7D4826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29911" y="6961400"/>
          <a:ext cx="949812" cy="326424"/>
        </a:xfrm>
        <a:prstGeom prst="rect">
          <a:avLst/>
        </a:prstGeom>
      </xdr:spPr>
    </xdr:pic>
    <xdr:clientData/>
  </xdr:twoCellAnchor>
  <xdr:twoCellAnchor>
    <xdr:from>
      <xdr:col>2</xdr:col>
      <xdr:colOff>0</xdr:colOff>
      <xdr:row>5</xdr:row>
      <xdr:rowOff>0</xdr:rowOff>
    </xdr:from>
    <xdr:to>
      <xdr:col>6</xdr:col>
      <xdr:colOff>98546</xdr:colOff>
      <xdr:row>12</xdr:row>
      <xdr:rowOff>106219</xdr:rowOff>
    </xdr:to>
    <xdr:pic>
      <xdr:nvPicPr>
        <xdr:cNvPr id="6" name="Afbeelding 5">
          <a:extLst>
            <a:ext uri="{FF2B5EF4-FFF2-40B4-BE49-F238E27FC236}">
              <a16:creationId xmlns:a16="http://schemas.microsoft.com/office/drawing/2014/main" id="{B3FEA844-027C-EF49-AB86-24CD67DADA5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44600" y="2438400"/>
          <a:ext cx="4988046" cy="26208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711200</xdr:colOff>
      <xdr:row>18</xdr:row>
      <xdr:rowOff>152400</xdr:rowOff>
    </xdr:from>
    <xdr:to>
      <xdr:col>13</xdr:col>
      <xdr:colOff>228600</xdr:colOff>
      <xdr:row>20</xdr:row>
      <xdr:rowOff>280423</xdr:rowOff>
    </xdr:to>
    <xdr:pic>
      <xdr:nvPicPr>
        <xdr:cNvPr id="2" name="Afbeelding 1">
          <a:extLst>
            <a:ext uri="{FF2B5EF4-FFF2-40B4-BE49-F238E27FC236}">
              <a16:creationId xmlns:a16="http://schemas.microsoft.com/office/drawing/2014/main" id="{74E5D99F-6249-E144-93EB-B072CA1C2A32}"/>
            </a:ext>
          </a:extLst>
        </xdr:cNvPr>
        <xdr:cNvPicPr>
          <a:picLocks noChangeAspect="1"/>
        </xdr:cNvPicPr>
      </xdr:nvPicPr>
      <xdr:blipFill>
        <a:blip xmlns:r="http://schemas.openxmlformats.org/officeDocument/2006/relationships" r:embed="rId1"/>
        <a:stretch>
          <a:fillRect/>
        </a:stretch>
      </xdr:blipFill>
      <xdr:spPr>
        <a:xfrm>
          <a:off x="2565400" y="7137400"/>
          <a:ext cx="8280400" cy="1245623"/>
        </a:xfrm>
        <a:prstGeom prst="rect">
          <a:avLst/>
        </a:prstGeom>
      </xdr:spPr>
    </xdr:pic>
    <xdr:clientData/>
  </xdr:twoCellAnchor>
  <xdr:twoCellAnchor editAs="oneCell">
    <xdr:from>
      <xdr:col>1</xdr:col>
      <xdr:colOff>14111</xdr:colOff>
      <xdr:row>0</xdr:row>
      <xdr:rowOff>42334</xdr:rowOff>
    </xdr:from>
    <xdr:to>
      <xdr:col>4</xdr:col>
      <xdr:colOff>325606</xdr:colOff>
      <xdr:row>0</xdr:row>
      <xdr:rowOff>663223</xdr:rowOff>
    </xdr:to>
    <xdr:pic>
      <xdr:nvPicPr>
        <xdr:cNvPr id="3" name="Afbeelding 2">
          <a:extLst>
            <a:ext uri="{FF2B5EF4-FFF2-40B4-BE49-F238E27FC236}">
              <a16:creationId xmlns:a16="http://schemas.microsoft.com/office/drawing/2014/main" id="{ADFDD25B-FFA3-AC4E-8B8B-A4A730C22A71}"/>
            </a:ext>
          </a:extLst>
        </xdr:cNvPr>
        <xdr:cNvPicPr>
          <a:picLocks noChangeAspect="1"/>
        </xdr:cNvPicPr>
      </xdr:nvPicPr>
      <xdr:blipFill>
        <a:blip xmlns:r="http://schemas.openxmlformats.org/officeDocument/2006/relationships" r:embed="rId2"/>
        <a:stretch>
          <a:fillRect/>
        </a:stretch>
      </xdr:blipFill>
      <xdr:spPr>
        <a:xfrm>
          <a:off x="509411" y="42334"/>
          <a:ext cx="2546695" cy="620889"/>
        </a:xfrm>
        <a:prstGeom prst="rect">
          <a:avLst/>
        </a:prstGeom>
      </xdr:spPr>
    </xdr:pic>
    <xdr:clientData/>
  </xdr:twoCellAnchor>
  <xdr:twoCellAnchor>
    <xdr:from>
      <xdr:col>6</xdr:col>
      <xdr:colOff>342900</xdr:colOff>
      <xdr:row>19</xdr:row>
      <xdr:rowOff>374162</xdr:rowOff>
    </xdr:from>
    <xdr:to>
      <xdr:col>7</xdr:col>
      <xdr:colOff>152400</xdr:colOff>
      <xdr:row>20</xdr:row>
      <xdr:rowOff>303823</xdr:rowOff>
    </xdr:to>
    <xdr:sp macro="" textlink="">
      <xdr:nvSpPr>
        <xdr:cNvPr id="4" name="Ovaal 3">
          <a:extLst>
            <a:ext uri="{FF2B5EF4-FFF2-40B4-BE49-F238E27FC236}">
              <a16:creationId xmlns:a16="http://schemas.microsoft.com/office/drawing/2014/main" id="{95AD0E70-0957-154D-A186-6E9C1B188041}"/>
            </a:ext>
          </a:extLst>
        </xdr:cNvPr>
        <xdr:cNvSpPr/>
      </xdr:nvSpPr>
      <xdr:spPr bwMode="auto">
        <a:xfrm>
          <a:off x="4826000" y="7917962"/>
          <a:ext cx="685800" cy="488461"/>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nl-NL" sz="1100"/>
        </a:p>
      </xdr:txBody>
    </xdr:sp>
    <xdr:clientData/>
  </xdr:twoCellAnchor>
  <xdr:twoCellAnchor>
    <xdr:from>
      <xdr:col>9</xdr:col>
      <xdr:colOff>627184</xdr:colOff>
      <xdr:row>19</xdr:row>
      <xdr:rowOff>399562</xdr:rowOff>
    </xdr:from>
    <xdr:to>
      <xdr:col>10</xdr:col>
      <xdr:colOff>436684</xdr:colOff>
      <xdr:row>20</xdr:row>
      <xdr:rowOff>329223</xdr:rowOff>
    </xdr:to>
    <xdr:sp macro="" textlink="">
      <xdr:nvSpPr>
        <xdr:cNvPr id="5" name="Ovaal 4">
          <a:extLst>
            <a:ext uri="{FF2B5EF4-FFF2-40B4-BE49-F238E27FC236}">
              <a16:creationId xmlns:a16="http://schemas.microsoft.com/office/drawing/2014/main" id="{6D410AF4-FD51-F145-9974-DC33B972B2CF}"/>
            </a:ext>
          </a:extLst>
        </xdr:cNvPr>
        <xdr:cNvSpPr/>
      </xdr:nvSpPr>
      <xdr:spPr bwMode="auto">
        <a:xfrm>
          <a:off x="7739184" y="7943362"/>
          <a:ext cx="685800" cy="488461"/>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nl-NL" sz="1100"/>
        </a:p>
      </xdr:txBody>
    </xdr:sp>
    <xdr:clientData/>
  </xdr:twoCellAnchor>
  <xdr:twoCellAnchor>
    <xdr:from>
      <xdr:col>8</xdr:col>
      <xdr:colOff>157285</xdr:colOff>
      <xdr:row>18</xdr:row>
      <xdr:rowOff>444500</xdr:rowOff>
    </xdr:from>
    <xdr:to>
      <xdr:col>9</xdr:col>
      <xdr:colOff>670170</xdr:colOff>
      <xdr:row>19</xdr:row>
      <xdr:rowOff>100623</xdr:rowOff>
    </xdr:to>
    <xdr:sp macro="" textlink="">
      <xdr:nvSpPr>
        <xdr:cNvPr id="6" name="Tekstvak 5">
          <a:extLst>
            <a:ext uri="{FF2B5EF4-FFF2-40B4-BE49-F238E27FC236}">
              <a16:creationId xmlns:a16="http://schemas.microsoft.com/office/drawing/2014/main" id="{67BA54D7-7D97-6040-93B9-43F2BF18F7B0}"/>
            </a:ext>
          </a:extLst>
        </xdr:cNvPr>
        <xdr:cNvSpPr txBox="1"/>
      </xdr:nvSpPr>
      <xdr:spPr>
        <a:xfrm>
          <a:off x="6392985" y="7429500"/>
          <a:ext cx="1389185" cy="214923"/>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100" b="0" i="0">
              <a:latin typeface="VAG Rounded Std Thin" panose="020F0402020204020204" pitchFamily="34" charset="0"/>
            </a:rPr>
            <a:t>rekenpremies</a:t>
          </a:r>
        </a:p>
      </xdr:txBody>
    </xdr:sp>
    <xdr:clientData/>
  </xdr:twoCellAnchor>
  <xdr:twoCellAnchor>
    <xdr:from>
      <xdr:col>7</xdr:col>
      <xdr:colOff>59406</xdr:colOff>
      <xdr:row>19</xdr:row>
      <xdr:rowOff>100623</xdr:rowOff>
    </xdr:from>
    <xdr:to>
      <xdr:col>9</xdr:col>
      <xdr:colOff>978</xdr:colOff>
      <xdr:row>19</xdr:row>
      <xdr:rowOff>445695</xdr:rowOff>
    </xdr:to>
    <xdr:cxnSp macro="">
      <xdr:nvCxnSpPr>
        <xdr:cNvPr id="7" name="Rechte verbindingslijn met pijl 6">
          <a:extLst>
            <a:ext uri="{FF2B5EF4-FFF2-40B4-BE49-F238E27FC236}">
              <a16:creationId xmlns:a16="http://schemas.microsoft.com/office/drawing/2014/main" id="{AC089164-3B88-DD45-94FE-932F1D914393}"/>
            </a:ext>
          </a:extLst>
        </xdr:cNvPr>
        <xdr:cNvCxnSpPr>
          <a:stCxn id="6" idx="2"/>
          <a:endCxn id="4" idx="7"/>
        </xdr:cNvCxnSpPr>
      </xdr:nvCxnSpPr>
      <xdr:spPr bwMode="auto">
        <a:xfrm flipH="1">
          <a:off x="5418806" y="7644423"/>
          <a:ext cx="1694172" cy="345072"/>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9</xdr:col>
      <xdr:colOff>978</xdr:colOff>
      <xdr:row>19</xdr:row>
      <xdr:rowOff>100623</xdr:rowOff>
    </xdr:from>
    <xdr:to>
      <xdr:col>9</xdr:col>
      <xdr:colOff>720178</xdr:colOff>
      <xdr:row>19</xdr:row>
      <xdr:rowOff>471095</xdr:rowOff>
    </xdr:to>
    <xdr:cxnSp macro="">
      <xdr:nvCxnSpPr>
        <xdr:cNvPr id="8" name="Rechte verbindingslijn met pijl 7">
          <a:extLst>
            <a:ext uri="{FF2B5EF4-FFF2-40B4-BE49-F238E27FC236}">
              <a16:creationId xmlns:a16="http://schemas.microsoft.com/office/drawing/2014/main" id="{83F2FAC4-46F3-6A43-B5E9-E58FE4E1D903}"/>
            </a:ext>
          </a:extLst>
        </xdr:cNvPr>
        <xdr:cNvCxnSpPr>
          <a:stCxn id="6" idx="2"/>
          <a:endCxn id="5" idx="1"/>
        </xdr:cNvCxnSpPr>
      </xdr:nvCxnSpPr>
      <xdr:spPr bwMode="auto">
        <a:xfrm>
          <a:off x="7112978" y="7644423"/>
          <a:ext cx="719200" cy="370472"/>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14</xdr:col>
      <xdr:colOff>431800</xdr:colOff>
      <xdr:row>0</xdr:row>
      <xdr:rowOff>12700</xdr:rowOff>
    </xdr:from>
    <xdr:to>
      <xdr:col>15</xdr:col>
      <xdr:colOff>869369</xdr:colOff>
      <xdr:row>0</xdr:row>
      <xdr:rowOff>703031</xdr:rowOff>
    </xdr:to>
    <xdr:pic>
      <xdr:nvPicPr>
        <xdr:cNvPr id="9" name="Afbeelding 8">
          <a:extLst>
            <a:ext uri="{FF2B5EF4-FFF2-40B4-BE49-F238E27FC236}">
              <a16:creationId xmlns:a16="http://schemas.microsoft.com/office/drawing/2014/main" id="{BBE0E237-83EC-1743-973A-2F517F7B50C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25300" y="12700"/>
          <a:ext cx="1313869" cy="6903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1237139</xdr:colOff>
      <xdr:row>0</xdr:row>
      <xdr:rowOff>554182</xdr:rowOff>
    </xdr:to>
    <xdr:pic>
      <xdr:nvPicPr>
        <xdr:cNvPr id="2" name="Afbeelding 1">
          <a:extLst>
            <a:ext uri="{FF2B5EF4-FFF2-40B4-BE49-F238E27FC236}">
              <a16:creationId xmlns:a16="http://schemas.microsoft.com/office/drawing/2014/main" id="{22F521F5-1067-B94F-A222-C1D128B8D784}"/>
            </a:ext>
          </a:extLst>
        </xdr:cNvPr>
        <xdr:cNvPicPr>
          <a:picLocks noChangeAspect="1"/>
        </xdr:cNvPicPr>
      </xdr:nvPicPr>
      <xdr:blipFill>
        <a:blip xmlns:r="http://schemas.openxmlformats.org/officeDocument/2006/relationships" r:embed="rId1"/>
        <a:stretch>
          <a:fillRect/>
        </a:stretch>
      </xdr:blipFill>
      <xdr:spPr>
        <a:xfrm>
          <a:off x="723900" y="0"/>
          <a:ext cx="2240439" cy="554182"/>
        </a:xfrm>
        <a:prstGeom prst="rect">
          <a:avLst/>
        </a:prstGeom>
      </xdr:spPr>
    </xdr:pic>
    <xdr:clientData/>
  </xdr:twoCellAnchor>
  <xdr:twoCellAnchor>
    <xdr:from>
      <xdr:col>13</xdr:col>
      <xdr:colOff>151469</xdr:colOff>
      <xdr:row>0</xdr:row>
      <xdr:rowOff>0</xdr:rowOff>
    </xdr:from>
    <xdr:to>
      <xdr:col>14</xdr:col>
      <xdr:colOff>186423</xdr:colOff>
      <xdr:row>0</xdr:row>
      <xdr:rowOff>612185</xdr:rowOff>
    </xdr:to>
    <xdr:pic>
      <xdr:nvPicPr>
        <xdr:cNvPr id="3" name="Afbeelding 2">
          <a:extLst>
            <a:ext uri="{FF2B5EF4-FFF2-40B4-BE49-F238E27FC236}">
              <a16:creationId xmlns:a16="http://schemas.microsoft.com/office/drawing/2014/main" id="{48A50309-F1BB-4D48-B65D-3ECD5E7FFF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76969" y="0"/>
          <a:ext cx="1165254" cy="61218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A5B64-38BF-D44E-8CE9-E1CBD18AA8B4}">
  <sheetPr>
    <pageSetUpPr fitToPage="1"/>
  </sheetPr>
  <dimension ref="C2:I21"/>
  <sheetViews>
    <sheetView showGridLines="0" topLeftCell="A21" zoomScaleNormal="140" zoomScalePageLayoutView="130" workbookViewId="0">
      <selection activeCell="C14" sqref="C14"/>
    </sheetView>
  </sheetViews>
  <sheetFormatPr defaultColWidth="8.77734375" defaultRowHeight="13.8"/>
  <cols>
    <col min="1" max="1" width="11.33203125" style="1" bestFit="1" customWidth="1"/>
    <col min="2" max="2" width="5" style="1" bestFit="1" customWidth="1"/>
    <col min="3" max="3" width="9.77734375" style="1" customWidth="1"/>
    <col min="4" max="4" width="18.33203125" style="1" bestFit="1" customWidth="1"/>
    <col min="5" max="6" width="18" style="1" bestFit="1" customWidth="1"/>
    <col min="7" max="7" width="14.109375" style="1" bestFit="1" customWidth="1"/>
    <col min="8" max="8" width="9" style="1" customWidth="1"/>
    <col min="9" max="9" width="11" style="1" bestFit="1" customWidth="1"/>
    <col min="10" max="16384" width="8.77734375" style="1"/>
  </cols>
  <sheetData>
    <row r="2" spans="3:9">
      <c r="D2" s="2"/>
      <c r="F2" s="3"/>
      <c r="G2" s="2"/>
    </row>
    <row r="3" spans="3:9">
      <c r="D3" s="2"/>
      <c r="F3" s="3"/>
      <c r="G3" s="2"/>
      <c r="I3" s="4"/>
    </row>
    <row r="4" spans="3:9">
      <c r="D4" s="2"/>
      <c r="F4" s="3"/>
      <c r="G4" s="2"/>
      <c r="I4" s="4"/>
    </row>
    <row r="5" spans="3:9" ht="132" customHeight="1">
      <c r="C5" s="5"/>
      <c r="D5" s="6" t="s">
        <v>184</v>
      </c>
      <c r="F5" s="7"/>
      <c r="G5" s="8"/>
      <c r="I5" s="4"/>
    </row>
    <row r="6" spans="3:9" ht="36" customHeight="1">
      <c r="C6" s="5"/>
      <c r="D6" s="4"/>
      <c r="F6"/>
      <c r="G6" s="8"/>
      <c r="I6" s="4"/>
    </row>
    <row r="7" spans="3:9" ht="44.4">
      <c r="C7" s="9"/>
    </row>
    <row r="8" spans="3:9">
      <c r="C8" s="10"/>
      <c r="G8" s="11"/>
    </row>
    <row r="9" spans="3:9">
      <c r="C9" s="10"/>
      <c r="F9" s="4"/>
      <c r="G9" s="12"/>
    </row>
    <row r="10" spans="3:9">
      <c r="C10" s="10"/>
      <c r="F10" s="4"/>
      <c r="G10" s="12"/>
    </row>
    <row r="11" spans="3:9" ht="44.4">
      <c r="C11" s="13"/>
    </row>
    <row r="13" spans="3:9" ht="34.799999999999997">
      <c r="C13" s="14" t="str">
        <f>'Invulblad TarievenTool'!D11</f>
        <v>&lt;Naam Inschrijver&gt;</v>
      </c>
    </row>
    <row r="14" spans="3:9" ht="24.6">
      <c r="C14" s="15" t="s">
        <v>0</v>
      </c>
    </row>
    <row r="17" spans="3:9" ht="20.399999999999999">
      <c r="C17" s="16" t="s">
        <v>1</v>
      </c>
      <c r="D17" s="17" t="s">
        <v>2</v>
      </c>
      <c r="H17" s="18"/>
    </row>
    <row r="18" spans="3:9" ht="15.6">
      <c r="C18" s="16" t="s">
        <v>3</v>
      </c>
      <c r="D18" s="19">
        <f ca="1">NOW()</f>
        <v>45735.517123032405</v>
      </c>
    </row>
    <row r="21" spans="3:9" ht="17.399999999999999">
      <c r="I21" s="20" t="s">
        <v>4</v>
      </c>
    </row>
  </sheetData>
  <sheetProtection algorithmName="SHA-512" hashValue="veFyxOEKm4MFuObzmyf+ucOKLM9EB/OqIwKrfb2y2TJh/AvRIYFl6Jf1+fmBt2GRrMKZApmc/9HxMYv77Czhwg==" saltValue="rmV7j/bMRBc3cAGSHd7TOQ==" spinCount="100000" sheet="1" objects="1" scenarios="1" selectLockedCells="1" selectUnlockedCells="1"/>
  <pageMargins left="0.70866141732283472" right="0.47244094488188981" top="0.9055118110236221" bottom="0.74803149606299213" header="0.31496062992125984" footer="0.31496062992125984"/>
  <pageSetup paperSize="9" scale="82" orientation="landscape"/>
  <headerFooter>
    <oddFooter>&amp;L&amp;"Open Sans,Standaard"&amp;9&amp;K000000&amp;F&amp;R&amp;"Open Sans,Standaard"&amp;9&amp;K000000pagina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36B2C-5E45-4548-B0F5-905519B35F8A}">
  <sheetPr>
    <pageSetUpPr autoPageBreaks="0" fitToPage="1"/>
  </sheetPr>
  <dimension ref="A1:S46"/>
  <sheetViews>
    <sheetView showGridLines="0" showRowColHeaders="0" tabSelected="1" topLeftCell="A9" zoomScaleNormal="100" zoomScalePageLayoutView="110" workbookViewId="0">
      <selection activeCell="D16" sqref="D16:P16"/>
    </sheetView>
  </sheetViews>
  <sheetFormatPr defaultColWidth="11.44140625" defaultRowHeight="13.2" outlineLevelRow="1"/>
  <cols>
    <col min="1" max="1" width="6.44140625" customWidth="1"/>
    <col min="2" max="2" width="14" customWidth="1"/>
    <col min="3" max="3" width="3.77734375" customWidth="1"/>
  </cols>
  <sheetData>
    <row r="1" spans="1:19" s="21" customFormat="1" ht="61.95" customHeight="1" thickBot="1">
      <c r="B1" s="257" t="str">
        <f>Voorblad!D5</f>
        <v>Prijsafspraken Uitzenden 2025</v>
      </c>
      <c r="C1" s="257"/>
      <c r="D1" s="257"/>
      <c r="E1" s="257"/>
      <c r="F1" s="257"/>
      <c r="G1" s="257"/>
      <c r="H1" s="257"/>
      <c r="I1" s="257"/>
      <c r="J1" s="257"/>
      <c r="K1" s="257"/>
      <c r="L1" s="257"/>
      <c r="M1" s="257"/>
      <c r="N1" s="257"/>
      <c r="O1" s="257"/>
      <c r="P1" s="257"/>
      <c r="Q1" s="22"/>
      <c r="R1" s="23"/>
    </row>
    <row r="2" spans="1:19" s="21" customFormat="1" ht="40.049999999999997" customHeight="1">
      <c r="B2" s="24" t="s">
        <v>5</v>
      </c>
      <c r="C2" s="25"/>
      <c r="D2" s="25"/>
      <c r="E2" s="26"/>
      <c r="F2" s="26"/>
      <c r="G2" s="26"/>
      <c r="H2" s="27"/>
      <c r="I2" s="28"/>
    </row>
    <row r="3" spans="1:19" ht="17.399999999999999">
      <c r="A3" s="29"/>
      <c r="B3" s="30" t="s">
        <v>6</v>
      </c>
      <c r="C3" s="29"/>
      <c r="E3" s="31"/>
      <c r="F3" s="31"/>
      <c r="G3" s="31"/>
      <c r="H3" s="31"/>
      <c r="I3" s="31"/>
      <c r="J3" s="31"/>
      <c r="K3" s="31"/>
      <c r="L3" s="31"/>
      <c r="M3" s="31"/>
      <c r="N3" s="32"/>
      <c r="O3" s="29"/>
      <c r="P3" s="29"/>
    </row>
    <row r="4" spans="1:19" ht="17.399999999999999">
      <c r="A4" s="29"/>
      <c r="B4" s="31"/>
      <c r="C4" s="29"/>
      <c r="E4" s="31"/>
      <c r="F4" s="31"/>
      <c r="G4" s="31"/>
      <c r="H4" s="31"/>
      <c r="I4" s="31"/>
      <c r="J4" s="31"/>
      <c r="K4" s="31"/>
      <c r="L4" s="31"/>
      <c r="M4" s="31"/>
      <c r="N4" s="32"/>
      <c r="O4" s="29"/>
      <c r="P4" s="29"/>
    </row>
    <row r="5" spans="1:19" ht="17.399999999999999">
      <c r="A5" s="29"/>
      <c r="B5" s="30" t="s">
        <v>7</v>
      </c>
      <c r="C5" s="29"/>
      <c r="E5" s="31"/>
      <c r="F5" s="31"/>
      <c r="G5" s="31"/>
      <c r="H5" s="31"/>
      <c r="I5" s="31"/>
      <c r="J5" s="31"/>
      <c r="K5" s="31"/>
      <c r="L5" s="31"/>
      <c r="M5" s="31"/>
      <c r="N5" s="32"/>
      <c r="O5" s="29"/>
      <c r="P5" s="29"/>
    </row>
    <row r="6" spans="1:19" ht="27" customHeight="1">
      <c r="A6" s="29"/>
      <c r="B6" s="30" t="s">
        <v>8</v>
      </c>
      <c r="C6" s="29"/>
      <c r="E6" s="31"/>
      <c r="F6" s="31"/>
      <c r="G6" s="31"/>
      <c r="H6" s="31"/>
      <c r="I6" s="31"/>
      <c r="J6" s="31"/>
      <c r="K6" s="31"/>
      <c r="L6" s="31"/>
      <c r="M6" s="31"/>
      <c r="N6" s="32"/>
      <c r="O6" s="29"/>
      <c r="P6" s="29"/>
    </row>
    <row r="7" spans="1:19" ht="27" hidden="1" customHeight="1" outlineLevel="1">
      <c r="A7" s="29"/>
      <c r="B7" s="33" t="s">
        <v>9</v>
      </c>
      <c r="C7" s="29"/>
      <c r="E7" s="31"/>
      <c r="F7" s="31"/>
      <c r="G7" s="31"/>
      <c r="H7" s="31"/>
      <c r="I7" s="31"/>
      <c r="J7" s="31"/>
      <c r="K7" s="31"/>
      <c r="L7" s="31"/>
      <c r="M7" s="31"/>
      <c r="N7" s="32"/>
      <c r="O7" s="29"/>
      <c r="P7" s="29"/>
    </row>
    <row r="8" spans="1:19" ht="27" hidden="1" customHeight="1" outlineLevel="1">
      <c r="A8" s="29"/>
      <c r="B8" s="33" t="s">
        <v>10</v>
      </c>
      <c r="C8" s="29"/>
      <c r="E8" s="31"/>
      <c r="F8" s="31"/>
      <c r="G8" s="31"/>
      <c r="H8" s="31"/>
      <c r="I8" s="31"/>
      <c r="J8" s="31"/>
      <c r="K8" s="31"/>
      <c r="L8" s="31"/>
      <c r="M8" s="31"/>
      <c r="N8" s="32"/>
      <c r="O8" s="29"/>
      <c r="P8" s="29"/>
    </row>
    <row r="9" spans="1:19" ht="27" customHeight="1" collapsed="1">
      <c r="A9" s="29"/>
      <c r="B9" s="29"/>
      <c r="C9" s="29"/>
      <c r="D9" s="31"/>
      <c r="E9" s="31"/>
      <c r="F9" s="31"/>
      <c r="G9" s="31"/>
      <c r="H9" s="31"/>
      <c r="I9" s="31"/>
      <c r="J9" s="31"/>
      <c r="K9" s="31"/>
      <c r="L9" s="31"/>
      <c r="M9" s="31"/>
      <c r="N9" s="32"/>
      <c r="O9" s="29"/>
      <c r="P9" s="29"/>
    </row>
    <row r="10" spans="1:19" ht="27" customHeight="1">
      <c r="A10" s="29"/>
      <c r="B10" s="24" t="s">
        <v>11</v>
      </c>
      <c r="C10" s="29"/>
      <c r="D10" s="31"/>
      <c r="E10" s="31"/>
      <c r="F10" s="31"/>
      <c r="G10" s="31"/>
      <c r="H10" s="31"/>
      <c r="I10" s="31"/>
      <c r="J10" s="31"/>
      <c r="K10" s="31"/>
      <c r="L10" s="31"/>
      <c r="M10" s="31"/>
      <c r="N10" s="32"/>
      <c r="O10" s="29"/>
      <c r="P10" s="29"/>
    </row>
    <row r="11" spans="1:19" ht="17.399999999999999">
      <c r="A11" s="29"/>
      <c r="B11" s="29"/>
      <c r="C11" s="29"/>
      <c r="D11" s="31"/>
      <c r="E11" s="31"/>
      <c r="F11" s="31"/>
      <c r="G11" s="31"/>
      <c r="H11" s="31"/>
      <c r="I11" s="31"/>
      <c r="J11" s="31"/>
      <c r="K11" s="31"/>
      <c r="L11" s="31"/>
      <c r="M11" s="31"/>
      <c r="N11" s="32"/>
      <c r="O11" s="29"/>
      <c r="P11" s="29"/>
    </row>
    <row r="12" spans="1:19" ht="17.399999999999999">
      <c r="A12" s="29"/>
      <c r="B12" s="29"/>
      <c r="C12" s="29"/>
      <c r="D12" s="33" t="s">
        <v>12</v>
      </c>
      <c r="E12" s="31"/>
      <c r="F12" s="31"/>
      <c r="G12" s="31"/>
      <c r="H12" s="31"/>
      <c r="I12" s="31"/>
      <c r="J12" s="31"/>
      <c r="K12" s="31"/>
      <c r="L12" s="31"/>
      <c r="M12" s="31"/>
      <c r="N12" s="32"/>
      <c r="O12" s="29"/>
      <c r="P12" s="29"/>
    </row>
    <row r="13" spans="1:19" ht="45" customHeight="1">
      <c r="A13" s="29"/>
      <c r="B13" s="34" t="s">
        <v>13</v>
      </c>
      <c r="C13" s="35"/>
      <c r="D13" s="36" t="s">
        <v>14</v>
      </c>
      <c r="E13" s="30"/>
      <c r="F13" s="31"/>
      <c r="G13" s="31"/>
      <c r="H13" s="31"/>
      <c r="I13" s="31"/>
      <c r="J13" s="31"/>
      <c r="K13" s="31"/>
      <c r="L13" s="31"/>
      <c r="M13" s="31"/>
      <c r="N13" s="31"/>
      <c r="O13" s="35"/>
      <c r="P13" s="35"/>
    </row>
    <row r="14" spans="1:19" s="41" customFormat="1" ht="45" customHeight="1">
      <c r="A14" s="37"/>
      <c r="B14" s="34" t="s">
        <v>15</v>
      </c>
      <c r="C14" s="38"/>
      <c r="D14" s="258" t="s">
        <v>16</v>
      </c>
      <c r="E14" s="258"/>
      <c r="F14" s="258"/>
      <c r="G14" s="258"/>
      <c r="H14" s="258"/>
      <c r="I14" s="258"/>
      <c r="J14" s="258"/>
      <c r="K14" s="258"/>
      <c r="L14" s="258"/>
      <c r="M14" s="258"/>
      <c r="N14" s="258"/>
      <c r="O14" s="258"/>
      <c r="P14" s="258"/>
      <c r="Q14" s="39"/>
      <c r="R14" s="40"/>
      <c r="S14" s="40"/>
    </row>
    <row r="15" spans="1:19" s="41" customFormat="1" ht="45" customHeight="1">
      <c r="A15" s="37"/>
      <c r="B15" s="34"/>
      <c r="C15" s="38"/>
      <c r="D15" s="42"/>
      <c r="E15" s="42"/>
      <c r="F15" s="42"/>
      <c r="G15" s="42"/>
      <c r="H15" s="42"/>
      <c r="I15" s="42"/>
      <c r="J15" s="42"/>
      <c r="K15" s="42"/>
      <c r="L15" s="42"/>
      <c r="M15" s="42"/>
      <c r="N15" s="42"/>
      <c r="O15" s="42"/>
      <c r="P15" s="42"/>
      <c r="Q15" s="39"/>
      <c r="R15" s="40"/>
      <c r="S15" s="40"/>
    </row>
    <row r="16" spans="1:19" ht="43.95" customHeight="1">
      <c r="A16" s="29"/>
      <c r="B16" s="34" t="s">
        <v>17</v>
      </c>
      <c r="C16" s="31"/>
      <c r="D16" s="259" t="s">
        <v>18</v>
      </c>
      <c r="E16" s="259"/>
      <c r="F16" s="259"/>
      <c r="G16" s="259"/>
      <c r="H16" s="259"/>
      <c r="I16" s="259"/>
      <c r="J16" s="259"/>
      <c r="K16" s="259"/>
      <c r="L16" s="259"/>
      <c r="M16" s="259"/>
      <c r="N16" s="259"/>
      <c r="O16" s="259"/>
      <c r="P16" s="259"/>
      <c r="Q16" s="43"/>
      <c r="R16" s="44"/>
      <c r="S16" s="44"/>
    </row>
    <row r="17" spans="1:19" ht="43.95" customHeight="1">
      <c r="A17" s="29"/>
      <c r="B17" s="34"/>
      <c r="C17" s="31"/>
      <c r="D17" s="252" t="s">
        <v>19</v>
      </c>
      <c r="E17" s="252"/>
      <c r="F17" s="252"/>
      <c r="G17" s="252"/>
      <c r="H17" s="252"/>
      <c r="I17" s="252"/>
      <c r="J17" s="252"/>
      <c r="K17" s="252"/>
      <c r="L17" s="252"/>
      <c r="M17" s="252"/>
      <c r="N17" s="252"/>
      <c r="O17" s="252"/>
      <c r="P17" s="252"/>
      <c r="Q17" s="43"/>
      <c r="R17" s="44"/>
      <c r="S17" s="44"/>
    </row>
    <row r="18" spans="1:19" ht="43.95" customHeight="1">
      <c r="A18" s="29"/>
      <c r="B18" s="45" t="s">
        <v>20</v>
      </c>
      <c r="C18" s="46"/>
      <c r="D18" s="260" t="s">
        <v>21</v>
      </c>
      <c r="E18" s="260"/>
      <c r="F18" s="260"/>
      <c r="G18" s="260"/>
      <c r="H18" s="260"/>
      <c r="I18" s="260"/>
      <c r="J18" s="260"/>
      <c r="K18" s="260"/>
      <c r="L18" s="260"/>
      <c r="M18" s="260"/>
      <c r="N18" s="260"/>
      <c r="O18" s="260"/>
      <c r="P18" s="260"/>
      <c r="Q18" s="43"/>
      <c r="R18" s="44"/>
      <c r="S18" s="44"/>
    </row>
    <row r="19" spans="1:19" ht="43.95" customHeight="1">
      <c r="A19" s="29"/>
      <c r="B19" s="45"/>
      <c r="C19" s="46"/>
      <c r="D19" s="47"/>
      <c r="E19" s="47"/>
      <c r="F19" s="47"/>
      <c r="G19" s="47"/>
      <c r="H19" s="47"/>
      <c r="I19" s="47"/>
      <c r="J19" s="47"/>
      <c r="K19" s="47"/>
      <c r="L19" s="47"/>
      <c r="M19" s="47"/>
      <c r="N19" s="47"/>
      <c r="O19" s="47"/>
      <c r="P19" s="47"/>
      <c r="Q19" s="43"/>
      <c r="R19" s="44"/>
      <c r="S19" s="44"/>
    </row>
    <row r="20" spans="1:19" ht="43.95" customHeight="1">
      <c r="A20" s="29"/>
      <c r="B20" s="45"/>
      <c r="C20" s="46"/>
      <c r="D20" s="47"/>
      <c r="E20" s="47"/>
      <c r="F20" s="47"/>
      <c r="G20" s="47"/>
      <c r="H20" s="47"/>
      <c r="I20" s="47"/>
      <c r="J20" s="47"/>
      <c r="K20" s="47"/>
      <c r="L20" s="47"/>
      <c r="M20" s="47"/>
      <c r="N20" s="47"/>
      <c r="O20" s="47"/>
      <c r="P20" s="47"/>
      <c r="Q20" s="43"/>
      <c r="R20" s="44"/>
      <c r="S20" s="44"/>
    </row>
    <row r="21" spans="1:19" ht="43.95" customHeight="1">
      <c r="A21" s="29"/>
      <c r="B21" s="34"/>
      <c r="C21" s="31"/>
      <c r="D21" s="48"/>
      <c r="E21" s="48"/>
      <c r="F21" s="48"/>
      <c r="G21" s="48"/>
      <c r="H21" s="48"/>
      <c r="I21" s="48"/>
      <c r="J21" s="48"/>
      <c r="K21" s="48"/>
      <c r="L21" s="48"/>
      <c r="M21" s="48"/>
      <c r="N21" s="48"/>
      <c r="O21" s="48"/>
      <c r="P21" s="48"/>
      <c r="Q21" s="43"/>
      <c r="R21" s="44"/>
      <c r="S21" s="44"/>
    </row>
    <row r="22" spans="1:19" s="41" customFormat="1" ht="45" customHeight="1">
      <c r="A22" s="37"/>
      <c r="B22" s="45" t="s">
        <v>22</v>
      </c>
      <c r="C22" s="49"/>
      <c r="D22" s="253" t="s">
        <v>23</v>
      </c>
      <c r="E22" s="253"/>
      <c r="F22" s="253"/>
      <c r="G22" s="253"/>
      <c r="H22" s="253"/>
      <c r="I22" s="253"/>
      <c r="J22" s="253"/>
      <c r="K22" s="253"/>
      <c r="L22" s="253"/>
      <c r="M22" s="253"/>
      <c r="N22" s="253"/>
      <c r="O22" s="253"/>
      <c r="P22" s="253"/>
      <c r="Q22" s="50"/>
      <c r="R22" s="40"/>
      <c r="S22" s="40"/>
    </row>
    <row r="23" spans="1:19" ht="45" customHeight="1">
      <c r="A23" s="29"/>
      <c r="B23" s="45" t="s">
        <v>24</v>
      </c>
      <c r="C23" s="49"/>
      <c r="D23" s="254" t="s">
        <v>25</v>
      </c>
      <c r="E23" s="254"/>
      <c r="F23" s="254"/>
      <c r="G23" s="254"/>
      <c r="H23" s="254"/>
      <c r="I23" s="254"/>
      <c r="J23" s="254"/>
      <c r="K23" s="254"/>
      <c r="L23" s="254"/>
      <c r="M23" s="254"/>
      <c r="N23" s="254"/>
      <c r="O23" s="254"/>
      <c r="P23" s="254"/>
      <c r="Q23" s="43"/>
      <c r="R23" s="44"/>
      <c r="S23" s="44"/>
    </row>
    <row r="24" spans="1:19" ht="45" customHeight="1">
      <c r="A24" s="29"/>
      <c r="B24" s="45" t="s">
        <v>26</v>
      </c>
      <c r="C24" s="49"/>
      <c r="D24" s="253" t="s">
        <v>27</v>
      </c>
      <c r="E24" s="253"/>
      <c r="F24" s="253"/>
      <c r="G24" s="253"/>
      <c r="H24" s="253"/>
      <c r="I24" s="253"/>
      <c r="J24" s="253"/>
      <c r="K24" s="253"/>
      <c r="L24" s="253"/>
      <c r="M24" s="253"/>
      <c r="N24" s="253"/>
      <c r="O24" s="253"/>
      <c r="P24" s="253"/>
      <c r="Q24" s="43"/>
      <c r="R24" s="44"/>
      <c r="S24" s="44"/>
    </row>
    <row r="25" spans="1:19" ht="45" customHeight="1">
      <c r="A25" s="29"/>
      <c r="B25" s="34"/>
      <c r="C25" s="49"/>
      <c r="D25" s="254" t="s">
        <v>28</v>
      </c>
      <c r="E25" s="254"/>
      <c r="F25" s="254"/>
      <c r="G25" s="254"/>
      <c r="H25" s="254"/>
      <c r="I25" s="254"/>
      <c r="J25" s="254"/>
      <c r="K25" s="254"/>
      <c r="L25" s="254"/>
      <c r="M25" s="254"/>
      <c r="N25" s="254"/>
      <c r="O25" s="254"/>
      <c r="P25" s="254"/>
      <c r="Q25" s="43"/>
      <c r="R25" s="44"/>
      <c r="S25" s="44"/>
    </row>
    <row r="26" spans="1:19" ht="45" customHeight="1">
      <c r="A26" s="29"/>
      <c r="B26" s="51" t="s">
        <v>29</v>
      </c>
      <c r="C26" s="52"/>
      <c r="D26" s="256" t="s">
        <v>30</v>
      </c>
      <c r="E26" s="256"/>
      <c r="F26" s="256"/>
      <c r="G26" s="256"/>
      <c r="H26" s="256"/>
      <c r="I26" s="256"/>
      <c r="J26" s="256"/>
      <c r="K26" s="256"/>
      <c r="L26" s="256"/>
      <c r="M26" s="256"/>
      <c r="N26" s="256"/>
      <c r="O26" s="256"/>
      <c r="P26" s="256"/>
      <c r="Q26" s="43"/>
      <c r="R26" s="44"/>
      <c r="S26" s="44"/>
    </row>
    <row r="27" spans="1:19" ht="45" customHeight="1">
      <c r="A27" s="29"/>
      <c r="B27" s="34"/>
      <c r="C27" s="31"/>
      <c r="D27" s="252" t="s">
        <v>31</v>
      </c>
      <c r="E27" s="252"/>
      <c r="F27" s="252"/>
      <c r="G27" s="252"/>
      <c r="H27" s="252"/>
      <c r="I27" s="252"/>
      <c r="J27" s="252"/>
      <c r="K27" s="252"/>
      <c r="L27" s="252"/>
      <c r="M27" s="252"/>
      <c r="N27" s="252"/>
      <c r="O27" s="252"/>
      <c r="P27" s="252"/>
      <c r="Q27" s="43"/>
      <c r="R27" s="44"/>
      <c r="S27" s="44"/>
    </row>
    <row r="28" spans="1:19" ht="45" customHeight="1">
      <c r="A28" s="29"/>
      <c r="B28" s="34" t="s">
        <v>32</v>
      </c>
      <c r="C28" s="31"/>
      <c r="D28" s="253" t="s">
        <v>33</v>
      </c>
      <c r="E28" s="253"/>
      <c r="F28" s="253"/>
      <c r="G28" s="253"/>
      <c r="H28" s="253"/>
      <c r="I28" s="253"/>
      <c r="J28" s="253"/>
      <c r="K28" s="253"/>
      <c r="L28" s="253"/>
      <c r="M28" s="253"/>
      <c r="N28" s="253"/>
      <c r="O28" s="253"/>
      <c r="P28" s="253"/>
      <c r="Q28" s="43"/>
      <c r="R28" s="44"/>
      <c r="S28" s="44"/>
    </row>
    <row r="29" spans="1:19" ht="82.95" customHeight="1">
      <c r="A29" s="29"/>
      <c r="B29" s="34" t="s">
        <v>34</v>
      </c>
      <c r="C29" s="31"/>
      <c r="D29" s="252" t="s">
        <v>35</v>
      </c>
      <c r="E29" s="252"/>
      <c r="F29" s="252"/>
      <c r="G29" s="252"/>
      <c r="H29" s="252"/>
      <c r="I29" s="252"/>
      <c r="J29" s="252"/>
      <c r="K29" s="252"/>
      <c r="L29" s="252"/>
      <c r="M29" s="252"/>
      <c r="N29" s="252"/>
      <c r="O29" s="252"/>
      <c r="P29" s="252"/>
      <c r="Q29" s="43"/>
      <c r="R29" s="44"/>
      <c r="S29" s="44"/>
    </row>
    <row r="30" spans="1:19" ht="45" customHeight="1">
      <c r="A30" s="29"/>
      <c r="B30" s="34" t="s">
        <v>36</v>
      </c>
      <c r="C30" s="31"/>
      <c r="D30" s="253" t="s">
        <v>37</v>
      </c>
      <c r="E30" s="253"/>
      <c r="F30" s="253"/>
      <c r="G30" s="253"/>
      <c r="H30" s="253"/>
      <c r="I30" s="253"/>
      <c r="J30" s="253"/>
      <c r="K30" s="253"/>
      <c r="L30" s="253"/>
      <c r="M30" s="253"/>
      <c r="N30" s="253"/>
      <c r="O30" s="253"/>
      <c r="P30" s="253"/>
      <c r="Q30" s="43"/>
      <c r="R30" s="44"/>
      <c r="S30" s="44"/>
    </row>
    <row r="31" spans="1:19" s="41" customFormat="1" ht="45" customHeight="1">
      <c r="A31" s="37"/>
      <c r="B31" s="34" t="s">
        <v>38</v>
      </c>
      <c r="C31" s="38"/>
      <c r="D31" s="254" t="s">
        <v>39</v>
      </c>
      <c r="E31" s="254"/>
      <c r="F31" s="254"/>
      <c r="G31" s="254"/>
      <c r="H31" s="254"/>
      <c r="I31" s="254"/>
      <c r="J31" s="254"/>
      <c r="K31" s="254"/>
      <c r="L31" s="254"/>
      <c r="M31" s="254"/>
      <c r="N31" s="254"/>
      <c r="O31" s="254"/>
      <c r="P31" s="254"/>
      <c r="Q31" s="39"/>
      <c r="R31" s="40"/>
      <c r="S31" s="40"/>
    </row>
    <row r="32" spans="1:19" s="41" customFormat="1" ht="45" customHeight="1">
      <c r="A32" s="37"/>
      <c r="B32" s="53"/>
      <c r="C32" s="38"/>
      <c r="D32" s="254" t="s">
        <v>40</v>
      </c>
      <c r="E32" s="254"/>
      <c r="F32" s="254"/>
      <c r="G32" s="254"/>
      <c r="H32" s="254"/>
      <c r="I32" s="254"/>
      <c r="J32" s="254"/>
      <c r="K32" s="254"/>
      <c r="L32" s="254"/>
      <c r="M32" s="254"/>
      <c r="N32" s="254"/>
      <c r="O32" s="254"/>
      <c r="P32" s="254"/>
      <c r="Q32" s="39"/>
      <c r="R32" s="40"/>
      <c r="S32" s="40"/>
    </row>
    <row r="33" spans="1:19" s="41" customFormat="1" ht="45" customHeight="1">
      <c r="A33" s="37"/>
      <c r="B33" s="45" t="s">
        <v>41</v>
      </c>
      <c r="C33" s="38"/>
      <c r="D33" s="254" t="s">
        <v>42</v>
      </c>
      <c r="E33" s="254"/>
      <c r="F33" s="254"/>
      <c r="G33" s="254"/>
      <c r="H33" s="254"/>
      <c r="I33" s="254"/>
      <c r="J33" s="254"/>
      <c r="K33" s="254"/>
      <c r="L33" s="254"/>
      <c r="M33" s="254"/>
      <c r="N33" s="254"/>
      <c r="O33" s="254"/>
      <c r="P33" s="254"/>
      <c r="Q33" s="39"/>
      <c r="R33" s="40"/>
      <c r="S33" s="40"/>
    </row>
    <row r="34" spans="1:19" ht="45" customHeight="1">
      <c r="B34" s="54"/>
      <c r="C34" s="54"/>
      <c r="D34" s="55"/>
      <c r="E34" s="56"/>
      <c r="F34" s="56"/>
      <c r="G34" s="56"/>
      <c r="H34" s="56"/>
      <c r="I34" s="56"/>
      <c r="J34" s="56"/>
      <c r="K34" s="56"/>
      <c r="L34" s="56"/>
      <c r="M34" s="56"/>
      <c r="N34" s="57"/>
    </row>
    <row r="35" spans="1:19">
      <c r="B35" s="58" t="s">
        <v>43</v>
      </c>
      <c r="C35" s="57"/>
      <c r="D35" s="57"/>
      <c r="E35" s="57"/>
      <c r="F35" s="57"/>
      <c r="G35" s="57"/>
      <c r="H35" s="57"/>
      <c r="I35" s="57"/>
      <c r="J35" s="57"/>
      <c r="K35" s="57"/>
      <c r="L35" s="57"/>
      <c r="M35" s="57"/>
      <c r="N35" s="57"/>
      <c r="O35" s="57"/>
      <c r="P35" s="57"/>
    </row>
    <row r="36" spans="1:19" ht="99" customHeight="1">
      <c r="B36" s="255" t="s">
        <v>44</v>
      </c>
      <c r="C36" s="255"/>
      <c r="D36" s="255"/>
      <c r="E36" s="255"/>
      <c r="F36" s="255"/>
      <c r="G36" s="255"/>
      <c r="H36" s="255"/>
      <c r="I36" s="255"/>
      <c r="J36" s="255"/>
      <c r="K36" s="255"/>
      <c r="L36" s="255"/>
      <c r="M36" s="255"/>
      <c r="N36" s="255"/>
      <c r="O36" s="255"/>
      <c r="P36" s="255"/>
    </row>
    <row r="37" spans="1:19">
      <c r="B37" s="59"/>
      <c r="C37" s="60"/>
      <c r="D37" s="61"/>
      <c r="E37" s="61"/>
      <c r="F37" s="61"/>
      <c r="G37" s="61"/>
      <c r="H37" s="61"/>
      <c r="I37" s="61"/>
      <c r="J37" s="61"/>
      <c r="K37" s="61"/>
      <c r="L37" s="61"/>
      <c r="M37" s="61"/>
      <c r="N37" s="61"/>
      <c r="O37" s="61"/>
      <c r="P37" s="61"/>
      <c r="Q37" s="61"/>
    </row>
    <row r="38" spans="1:19" ht="22.05" customHeight="1">
      <c r="B38" s="62"/>
      <c r="C38" s="63"/>
      <c r="D38" s="64"/>
      <c r="E38" s="63"/>
      <c r="F38" s="63"/>
      <c r="G38" s="63"/>
      <c r="H38" s="64"/>
      <c r="I38" s="63"/>
      <c r="J38" s="63"/>
      <c r="K38" s="63"/>
      <c r="L38" s="63"/>
      <c r="M38" s="63"/>
      <c r="N38" s="63"/>
      <c r="O38" s="63"/>
      <c r="P38" s="63"/>
      <c r="Q38" s="63"/>
    </row>
    <row r="39" spans="1:19">
      <c r="B39" s="57"/>
      <c r="C39" s="57"/>
      <c r="D39" s="57"/>
      <c r="E39" s="57"/>
      <c r="F39" s="57"/>
      <c r="G39" s="57"/>
      <c r="H39" s="57"/>
      <c r="I39" s="57"/>
      <c r="J39" s="57"/>
      <c r="K39" s="57"/>
      <c r="L39" s="57"/>
      <c r="M39" s="57"/>
      <c r="N39" s="57"/>
      <c r="O39" s="57"/>
      <c r="P39" s="57"/>
    </row>
    <row r="40" spans="1:19">
      <c r="B40" s="57"/>
      <c r="C40" s="57"/>
      <c r="D40" s="57"/>
      <c r="E40" s="57"/>
      <c r="F40" s="57"/>
      <c r="G40" s="57"/>
      <c r="H40" s="57"/>
      <c r="I40" s="57"/>
      <c r="J40" s="57"/>
      <c r="K40" s="57"/>
      <c r="L40" s="57"/>
      <c r="M40" s="57"/>
      <c r="N40" s="57"/>
      <c r="O40" s="57"/>
      <c r="P40" s="57"/>
    </row>
    <row r="41" spans="1:19">
      <c r="B41" s="57"/>
      <c r="C41" s="57"/>
      <c r="D41" s="57"/>
      <c r="E41" s="57"/>
      <c r="F41" s="57"/>
      <c r="G41" s="57"/>
      <c r="H41" s="57"/>
      <c r="I41" s="57"/>
      <c r="J41" s="57"/>
      <c r="K41" s="57"/>
      <c r="L41" s="57"/>
      <c r="M41" s="57"/>
      <c r="N41" s="57"/>
      <c r="O41" s="57"/>
      <c r="P41" s="57"/>
    </row>
    <row r="42" spans="1:19">
      <c r="B42" s="57"/>
      <c r="C42" s="57"/>
      <c r="D42" s="57"/>
      <c r="E42" s="57"/>
      <c r="F42" s="57"/>
      <c r="G42" s="57"/>
      <c r="H42" s="57"/>
      <c r="I42" s="57"/>
      <c r="J42" s="57"/>
      <c r="K42" s="57"/>
      <c r="L42" s="57"/>
      <c r="M42" s="57"/>
      <c r="N42" s="57"/>
      <c r="O42" s="57"/>
      <c r="P42" s="57"/>
    </row>
    <row r="43" spans="1:19">
      <c r="B43" s="57"/>
      <c r="C43" s="57"/>
      <c r="D43" s="57"/>
      <c r="E43" s="57"/>
      <c r="F43" s="57"/>
      <c r="G43" s="57"/>
      <c r="H43" s="57"/>
      <c r="I43" s="57"/>
      <c r="J43" s="57"/>
      <c r="K43" s="57"/>
      <c r="L43" s="57"/>
      <c r="M43" s="57"/>
      <c r="N43" s="57"/>
      <c r="O43" s="57"/>
      <c r="P43" s="57"/>
    </row>
    <row r="44" spans="1:19">
      <c r="B44" s="57"/>
      <c r="C44" s="57"/>
      <c r="D44" s="57"/>
      <c r="E44" s="57"/>
      <c r="F44" s="57"/>
      <c r="G44" s="57"/>
      <c r="H44" s="57"/>
      <c r="I44" s="57"/>
      <c r="J44" s="57"/>
      <c r="K44" s="57"/>
      <c r="L44" s="57"/>
      <c r="M44" s="57"/>
      <c r="N44" s="57"/>
      <c r="O44" s="57"/>
      <c r="P44" s="57"/>
    </row>
    <row r="45" spans="1:19">
      <c r="B45" s="57"/>
      <c r="C45" s="57"/>
      <c r="D45" s="57"/>
      <c r="E45" s="57"/>
      <c r="F45" s="57"/>
      <c r="G45" s="57"/>
      <c r="H45" s="57"/>
      <c r="I45" s="57"/>
      <c r="J45" s="57"/>
      <c r="K45" s="57"/>
      <c r="L45" s="57"/>
      <c r="M45" s="57"/>
      <c r="N45" s="57"/>
      <c r="O45" s="57"/>
      <c r="P45" s="57"/>
    </row>
    <row r="46" spans="1:19">
      <c r="B46" s="57"/>
      <c r="C46" s="57"/>
      <c r="D46" s="57"/>
      <c r="E46" s="57"/>
      <c r="F46" s="57"/>
      <c r="G46" s="57"/>
      <c r="H46" s="57"/>
      <c r="I46" s="57"/>
      <c r="J46" s="57"/>
      <c r="K46" s="57"/>
      <c r="L46" s="57"/>
      <c r="M46" s="57"/>
      <c r="N46" s="57"/>
      <c r="O46" s="57"/>
      <c r="P46" s="57"/>
    </row>
  </sheetData>
  <sheetProtection algorithmName="SHA-512" hashValue="BZjsS8qIYRED6I4lWwG+j8Gb9Yfs1yh9BHeRB3q1pJ0+1ySFj8gxf+nk/qm58ziITXekb61yl8FNM/kWxXr+YA==" saltValue="rKvU6SIQ2TiPd/qI7cJODA==" spinCount="100000" sheet="1" objects="1" scenarios="1"/>
  <dataConsolidate/>
  <mergeCells count="18">
    <mergeCell ref="D22:P22"/>
    <mergeCell ref="B1:P1"/>
    <mergeCell ref="D14:P14"/>
    <mergeCell ref="D16:P16"/>
    <mergeCell ref="D17:P17"/>
    <mergeCell ref="D18:P18"/>
    <mergeCell ref="B36:P36"/>
    <mergeCell ref="D23:P23"/>
    <mergeCell ref="D24:P24"/>
    <mergeCell ref="D25:P25"/>
    <mergeCell ref="D26:P26"/>
    <mergeCell ref="D27:P27"/>
    <mergeCell ref="D28:P28"/>
    <mergeCell ref="D29:P29"/>
    <mergeCell ref="D30:P30"/>
    <mergeCell ref="D31:P31"/>
    <mergeCell ref="D32:P32"/>
    <mergeCell ref="D33:P33"/>
  </mergeCells>
  <pageMargins left="0.70866141732283472" right="0.47244094488188981" top="0.9055118110236221" bottom="0.74803149606299213" header="0.31496062992125984" footer="0.31496062992125984"/>
  <pageSetup paperSize="9" scale="40" orientation="portrait" horizontalDpi="4294967292" verticalDpi="4294967292"/>
  <headerFooter>
    <oddFooter>&amp;L&amp;"Open Sans,Standaard"&amp;9&amp;K000000&amp;F&amp;R&amp;"Open Sans,Standaard"&amp;9&amp;K000000pagina &amp;P</oddFooter>
  </headerFooter>
  <colBreaks count="1" manualBreakCount="1">
    <brk id="17"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FC28E-1BAA-BF45-AC84-79AA31D512C4}">
  <sheetPr>
    <pageSetUpPr fitToPage="1"/>
  </sheetPr>
  <dimension ref="A1:CB192"/>
  <sheetViews>
    <sheetView showGridLines="0" showRowColHeaders="0" zoomScale="109" zoomScaleNormal="170" zoomScaleSheetLayoutView="110" workbookViewId="0">
      <selection activeCell="D11" sqref="D11:K11"/>
    </sheetView>
  </sheetViews>
  <sheetFormatPr defaultColWidth="9" defaultRowHeight="13.8"/>
  <cols>
    <col min="1" max="1" width="9.44140625" style="71" customWidth="1"/>
    <col min="2" max="2" width="13.109375" style="78" customWidth="1"/>
    <col min="3" max="3" width="39.44140625" style="78" customWidth="1"/>
    <col min="4" max="5" width="14.77734375" style="78" customWidth="1"/>
    <col min="6" max="6" width="3.77734375" style="78" customWidth="1"/>
    <col min="7" max="8" width="14.77734375" style="78" customWidth="1"/>
    <col min="9" max="9" width="3.77734375" style="112" customWidth="1"/>
    <col min="10" max="11" width="14.77734375" style="78" customWidth="1"/>
    <col min="12" max="12" width="3.77734375" style="78" customWidth="1"/>
    <col min="13" max="14" width="14.77734375" style="78" customWidth="1"/>
    <col min="15" max="15" width="3.77734375" style="225" customWidth="1"/>
    <col min="16" max="16" width="4.33203125" style="71" bestFit="1" customWidth="1"/>
    <col min="17" max="17" width="9" style="71" hidden="1" customWidth="1"/>
    <col min="18" max="18" width="38.77734375" style="71" hidden="1" customWidth="1"/>
    <col min="19" max="19" width="8.6640625" style="71" hidden="1" customWidth="1"/>
    <col min="20" max="20" width="7.44140625" style="71" hidden="1" customWidth="1"/>
    <col min="21" max="21" width="7.77734375" style="71" hidden="1" customWidth="1"/>
    <col min="22" max="22" width="7.44140625" style="71" hidden="1" customWidth="1"/>
    <col min="23" max="23" width="9" style="71" hidden="1" customWidth="1"/>
    <col min="24" max="26" width="0" style="71" hidden="1" customWidth="1"/>
    <col min="27" max="16384" width="9" style="71"/>
  </cols>
  <sheetData>
    <row r="1" spans="2:25" s="65" customFormat="1" ht="49.95" customHeight="1" thickBot="1">
      <c r="B1" s="306" t="str">
        <f>Voorblad!D5</f>
        <v>Prijsafspraken Uitzenden 2025</v>
      </c>
      <c r="C1" s="306"/>
      <c r="D1" s="306"/>
      <c r="E1" s="306"/>
      <c r="F1" s="306"/>
      <c r="G1" s="306"/>
      <c r="H1" s="306"/>
      <c r="I1" s="306"/>
      <c r="J1" s="306"/>
      <c r="K1" s="306"/>
      <c r="L1" s="306"/>
      <c r="M1" s="306"/>
      <c r="N1" s="306"/>
      <c r="O1" s="306"/>
    </row>
    <row r="2" spans="2:25" s="65" customFormat="1" ht="40.049999999999997" customHeight="1">
      <c r="B2" s="66" t="s">
        <v>45</v>
      </c>
      <c r="C2" s="67"/>
      <c r="D2" s="67"/>
      <c r="E2" s="68"/>
      <c r="F2" s="68"/>
      <c r="G2" s="68"/>
      <c r="H2" s="68"/>
      <c r="I2" s="68"/>
      <c r="J2" s="68"/>
      <c r="K2" s="69"/>
      <c r="L2" s="69"/>
      <c r="M2" s="69"/>
      <c r="N2" s="69"/>
      <c r="O2" s="70"/>
    </row>
    <row r="3" spans="2:25" ht="22.95" customHeight="1">
      <c r="B3" s="269" t="s">
        <v>46</v>
      </c>
      <c r="C3" s="269"/>
      <c r="D3" s="269"/>
      <c r="E3" s="269"/>
      <c r="F3" s="269"/>
      <c r="G3" s="269"/>
      <c r="H3" s="269"/>
      <c r="I3" s="269"/>
      <c r="J3" s="269"/>
      <c r="K3" s="269"/>
      <c r="L3" s="269"/>
      <c r="M3" s="269"/>
      <c r="N3" s="269"/>
      <c r="O3" s="269"/>
    </row>
    <row r="4" spans="2:25" ht="16.05" customHeight="1">
      <c r="B4" s="307" t="s">
        <v>47</v>
      </c>
      <c r="C4" s="308"/>
      <c r="D4" s="308"/>
      <c r="E4" s="308"/>
      <c r="F4" s="308"/>
      <c r="G4" s="308"/>
      <c r="H4" s="308"/>
      <c r="I4" s="308"/>
      <c r="J4" s="308"/>
      <c r="K4" s="308"/>
      <c r="L4" s="308"/>
      <c r="M4" s="308"/>
      <c r="N4" s="308"/>
      <c r="O4" s="72"/>
    </row>
    <row r="5" spans="2:25" ht="15" customHeight="1">
      <c r="B5" s="309" t="s">
        <v>48</v>
      </c>
      <c r="C5" s="310"/>
      <c r="D5" s="310"/>
      <c r="E5" s="310"/>
      <c r="F5" s="310"/>
      <c r="G5" s="310"/>
      <c r="H5" s="310"/>
      <c r="I5" s="310"/>
      <c r="J5" s="310"/>
      <c r="K5" s="310"/>
      <c r="L5" s="310"/>
      <c r="M5" s="310"/>
      <c r="N5" s="310"/>
      <c r="O5" s="311"/>
    </row>
    <row r="6" spans="2:25" ht="22.95" customHeight="1">
      <c r="B6" s="309"/>
      <c r="C6" s="310"/>
      <c r="D6" s="310"/>
      <c r="E6" s="310"/>
      <c r="F6" s="310"/>
      <c r="G6" s="310"/>
      <c r="H6" s="310"/>
      <c r="I6" s="310"/>
      <c r="J6" s="310"/>
      <c r="K6" s="310"/>
      <c r="L6" s="310"/>
      <c r="M6" s="310"/>
      <c r="N6" s="310"/>
      <c r="O6" s="311"/>
    </row>
    <row r="7" spans="2:25" ht="6" customHeight="1">
      <c r="B7" s="73"/>
      <c r="C7" s="74"/>
      <c r="D7" s="74"/>
      <c r="E7" s="74"/>
      <c r="F7" s="74"/>
      <c r="G7" s="74"/>
      <c r="H7" s="74"/>
      <c r="I7" s="75"/>
      <c r="J7" s="74"/>
      <c r="K7" s="74"/>
      <c r="L7" s="74"/>
      <c r="M7" s="74"/>
      <c r="N7" s="74"/>
      <c r="O7" s="76"/>
    </row>
    <row r="8" spans="2:25" ht="6" customHeight="1">
      <c r="B8" s="77"/>
      <c r="D8" s="79"/>
      <c r="E8" s="79"/>
      <c r="F8" s="79"/>
      <c r="G8" s="79"/>
      <c r="H8" s="79"/>
      <c r="I8" s="80"/>
      <c r="J8" s="79"/>
      <c r="K8" s="79"/>
      <c r="L8" s="79"/>
      <c r="M8" s="79"/>
      <c r="N8" s="79"/>
      <c r="O8" s="79"/>
    </row>
    <row r="9" spans="2:25" ht="4.95" customHeight="1">
      <c r="B9" s="81"/>
      <c r="C9" s="82"/>
      <c r="D9" s="83"/>
      <c r="E9" s="83"/>
      <c r="F9" s="83"/>
      <c r="G9" s="83"/>
      <c r="H9" s="83"/>
      <c r="I9" s="84"/>
      <c r="J9" s="83"/>
      <c r="K9" s="83"/>
      <c r="L9" s="83"/>
      <c r="M9" s="83"/>
      <c r="N9" s="83"/>
      <c r="O9" s="85"/>
    </row>
    <row r="10" spans="2:25" s="87" customFormat="1" ht="21" hidden="1" customHeight="1">
      <c r="B10" s="300" t="s">
        <v>49</v>
      </c>
      <c r="C10" s="301"/>
      <c r="D10" s="312" t="s">
        <v>50</v>
      </c>
      <c r="E10" s="313"/>
      <c r="F10" s="313"/>
      <c r="G10" s="313"/>
      <c r="H10" s="313"/>
      <c r="I10" s="313"/>
      <c r="J10" s="313"/>
      <c r="K10" s="313"/>
      <c r="L10" s="41"/>
      <c r="M10" s="41"/>
      <c r="N10" s="41"/>
      <c r="O10" s="86"/>
      <c r="X10" s="88"/>
      <c r="Y10" s="88"/>
    </row>
    <row r="11" spans="2:25" s="87" customFormat="1" ht="21" customHeight="1">
      <c r="B11" s="300" t="s">
        <v>51</v>
      </c>
      <c r="C11" s="301"/>
      <c r="D11" s="302" t="s">
        <v>185</v>
      </c>
      <c r="E11" s="303"/>
      <c r="F11" s="303"/>
      <c r="G11" s="303"/>
      <c r="H11" s="303"/>
      <c r="I11" s="303"/>
      <c r="J11" s="303"/>
      <c r="K11" s="303"/>
      <c r="L11" s="41"/>
      <c r="M11" s="41"/>
      <c r="N11" s="41"/>
      <c r="O11" s="89"/>
      <c r="X11" s="88"/>
      <c r="Y11" s="88"/>
    </row>
    <row r="12" spans="2:25" s="87" customFormat="1" ht="4.95" customHeight="1">
      <c r="B12" s="90"/>
      <c r="C12" s="91"/>
      <c r="D12" s="92"/>
      <c r="E12" s="93"/>
      <c r="F12" s="93"/>
      <c r="G12" s="93"/>
      <c r="H12" s="93"/>
      <c r="I12" s="93"/>
      <c r="J12" s="93"/>
      <c r="K12" s="93"/>
      <c r="L12" s="93"/>
      <c r="M12" s="93"/>
      <c r="N12" s="93"/>
      <c r="O12" s="94"/>
      <c r="X12" s="88"/>
      <c r="Y12" s="88"/>
    </row>
    <row r="13" spans="2:25" s="87" customFormat="1" ht="13.95" customHeight="1">
      <c r="B13" s="304"/>
      <c r="C13" s="304"/>
      <c r="D13" s="304"/>
      <c r="E13" s="304"/>
      <c r="F13" s="304"/>
      <c r="G13" s="304"/>
      <c r="H13" s="304"/>
      <c r="I13" s="304"/>
      <c r="J13" s="304"/>
      <c r="K13" s="304"/>
      <c r="L13" s="304"/>
      <c r="M13" s="304"/>
      <c r="N13" s="304"/>
      <c r="O13" s="304"/>
      <c r="X13" s="88"/>
      <c r="Y13" s="88"/>
    </row>
    <row r="14" spans="2:25" ht="22.95" customHeight="1">
      <c r="B14" s="269" t="s">
        <v>52</v>
      </c>
      <c r="C14" s="269"/>
      <c r="D14" s="269"/>
      <c r="E14" s="269"/>
      <c r="F14" s="269"/>
      <c r="G14" s="269"/>
      <c r="H14" s="269"/>
      <c r="I14" s="269"/>
      <c r="J14" s="269"/>
      <c r="K14" s="269"/>
      <c r="L14" s="269"/>
      <c r="M14" s="269"/>
      <c r="N14" s="269"/>
      <c r="O14" s="269"/>
    </row>
    <row r="15" spans="2:25" ht="10.050000000000001" customHeight="1">
      <c r="B15" s="292"/>
      <c r="C15" s="293"/>
      <c r="D15" s="305"/>
      <c r="E15" s="305"/>
      <c r="F15" s="83"/>
      <c r="G15" s="83"/>
      <c r="H15" s="83"/>
      <c r="I15" s="84"/>
      <c r="J15" s="95"/>
      <c r="K15" s="95"/>
      <c r="L15" s="95"/>
      <c r="M15" s="95"/>
      <c r="N15" s="95"/>
      <c r="O15" s="85"/>
      <c r="Q15" s="71" t="s">
        <v>53</v>
      </c>
    </row>
    <row r="16" spans="2:25" ht="19.95" customHeight="1">
      <c r="B16" s="96" t="s">
        <v>15</v>
      </c>
      <c r="C16" s="77" t="s">
        <v>54</v>
      </c>
      <c r="E16" s="244" t="s">
        <v>53</v>
      </c>
      <c r="F16" s="97"/>
      <c r="G16" s="97" t="str">
        <f>IF(E16="&lt;kies&gt;","",IF(E16="Nee","Beschikking van de Belastingdienst van facturerende organisatie meesturen","Ondertekende onderbouwing van ERD zw-flex of polisblad meesturen"))</f>
        <v/>
      </c>
      <c r="H16" s="97"/>
      <c r="I16" s="98"/>
      <c r="J16" s="99"/>
      <c r="K16" s="100"/>
      <c r="L16" s="100"/>
      <c r="M16" s="100"/>
      <c r="N16" s="100"/>
      <c r="O16" s="101"/>
      <c r="Q16" s="71" t="s">
        <v>56</v>
      </c>
    </row>
    <row r="17" spans="2:22" ht="19.95" customHeight="1">
      <c r="B17" s="96"/>
      <c r="C17" s="77" t="s">
        <v>57</v>
      </c>
      <c r="D17" s="71"/>
      <c r="E17" s="244" t="s">
        <v>53</v>
      </c>
      <c r="F17" s="99"/>
      <c r="G17" s="97" t="str">
        <f>IF(E17="&lt;kies&gt;","",IF(E17="Nee","Beschikking van de Belastingdienst van facturerende organisatie meesturen ","Ondertekende onderbouwing van ERD WGA of polisblad meesturen"))</f>
        <v/>
      </c>
      <c r="H17" s="99"/>
      <c r="I17" s="102"/>
      <c r="J17" s="99"/>
      <c r="K17" s="100"/>
      <c r="L17" s="100"/>
      <c r="M17" s="100"/>
      <c r="N17" s="100"/>
      <c r="O17" s="101"/>
      <c r="Q17" s="71" t="s">
        <v>55</v>
      </c>
      <c r="S17" s="71" t="s">
        <v>58</v>
      </c>
      <c r="U17" s="71" t="s">
        <v>59</v>
      </c>
    </row>
    <row r="18" spans="2:22" ht="19.95" customHeight="1">
      <c r="B18" s="96"/>
      <c r="C18" s="283" t="s">
        <v>60</v>
      </c>
      <c r="D18" s="296"/>
      <c r="E18" s="297" t="s">
        <v>53</v>
      </c>
      <c r="F18" s="298"/>
      <c r="G18" s="298"/>
      <c r="H18" s="298"/>
      <c r="I18" s="103"/>
      <c r="J18" s="103"/>
      <c r="K18" s="100"/>
      <c r="L18" s="100"/>
      <c r="M18" s="100"/>
      <c r="N18" s="100"/>
      <c r="O18" s="101"/>
      <c r="R18" s="71" t="s">
        <v>53</v>
      </c>
      <c r="S18" s="104" t="s">
        <v>62</v>
      </c>
      <c r="T18" s="104" t="s">
        <v>63</v>
      </c>
      <c r="U18" s="104" t="s">
        <v>62</v>
      </c>
      <c r="V18" s="104" t="s">
        <v>63</v>
      </c>
    </row>
    <row r="19" spans="2:22" ht="24" customHeight="1">
      <c r="B19" s="96"/>
      <c r="C19" s="79"/>
      <c r="D19" s="299" t="s">
        <v>64</v>
      </c>
      <c r="E19" s="299"/>
      <c r="F19" s="79"/>
      <c r="G19" s="299" t="s">
        <v>65</v>
      </c>
      <c r="H19" s="299"/>
      <c r="I19" s="105"/>
      <c r="J19" s="299" t="s">
        <v>66</v>
      </c>
      <c r="K19" s="299"/>
      <c r="L19" s="106"/>
      <c r="M19" s="299" t="s">
        <v>67</v>
      </c>
      <c r="N19" s="299"/>
      <c r="O19" s="101"/>
      <c r="R19" s="71" t="s">
        <v>68</v>
      </c>
      <c r="S19" s="71">
        <v>1.8226</v>
      </c>
      <c r="T19" s="71">
        <v>1.8297000000000001</v>
      </c>
      <c r="U19" s="71">
        <v>1.8384</v>
      </c>
      <c r="V19" s="71">
        <v>1.8455999999999999</v>
      </c>
    </row>
    <row r="20" spans="2:22" ht="16.95" customHeight="1">
      <c r="B20" s="96"/>
      <c r="C20" s="79"/>
      <c r="D20" s="100" t="s">
        <v>69</v>
      </c>
      <c r="E20" s="100" t="s">
        <v>70</v>
      </c>
      <c r="F20" s="79"/>
      <c r="G20" s="100" t="s">
        <v>69</v>
      </c>
      <c r="H20" s="100" t="s">
        <v>70</v>
      </c>
      <c r="I20" s="80"/>
      <c r="J20" s="100" t="s">
        <v>69</v>
      </c>
      <c r="K20" s="100" t="s">
        <v>70</v>
      </c>
      <c r="L20" s="100"/>
      <c r="M20" s="100" t="s">
        <v>69</v>
      </c>
      <c r="N20" s="100" t="s">
        <v>70</v>
      </c>
      <c r="O20" s="101"/>
      <c r="R20" s="71" t="s">
        <v>71</v>
      </c>
      <c r="S20" s="71">
        <v>1.8251999999999999</v>
      </c>
      <c r="T20" s="71">
        <v>1.8333999999999999</v>
      </c>
      <c r="U20" s="71">
        <v>1.8524</v>
      </c>
      <c r="V20" s="71">
        <v>1.8608</v>
      </c>
    </row>
    <row r="21" spans="2:22">
      <c r="B21" s="96" t="s">
        <v>72</v>
      </c>
      <c r="C21" s="77" t="s">
        <v>73</v>
      </c>
      <c r="D21" s="245"/>
      <c r="E21" s="107"/>
      <c r="F21" s="77"/>
      <c r="G21" s="245"/>
      <c r="H21" s="107"/>
      <c r="I21" s="108"/>
      <c r="J21" s="245"/>
      <c r="K21" s="246"/>
      <c r="L21" s="41"/>
      <c r="M21" s="245"/>
      <c r="N21" s="246"/>
      <c r="O21" s="101"/>
      <c r="R21" s="71" t="s">
        <v>61</v>
      </c>
      <c r="S21" s="109">
        <f>ROUND((50%*S19)+(50%*S20),4)</f>
        <v>1.8239000000000001</v>
      </c>
      <c r="T21" s="71">
        <f>ROUND((50%*T19)+(50%*T20),4)</f>
        <v>1.8315999999999999</v>
      </c>
      <c r="U21" s="71">
        <f t="shared" ref="U21:V21" si="0">ROUND((50%*U19)+(50%*U20),4)</f>
        <v>1.8453999999999999</v>
      </c>
      <c r="V21" s="71">
        <f t="shared" si="0"/>
        <v>1.8532</v>
      </c>
    </row>
    <row r="22" spans="2:22">
      <c r="B22" s="96"/>
      <c r="C22" s="77"/>
      <c r="D22" s="77"/>
      <c r="E22" s="77"/>
      <c r="F22" s="77"/>
      <c r="G22" s="77"/>
      <c r="H22" s="77"/>
      <c r="I22" s="108"/>
      <c r="J22" s="110"/>
      <c r="K22" s="110"/>
      <c r="L22" s="41"/>
      <c r="M22" s="110"/>
      <c r="N22" s="110"/>
      <c r="O22" s="101"/>
      <c r="R22" s="111" t="str">
        <f>E18</f>
        <v>&lt;kies&gt;</v>
      </c>
      <c r="S22" s="111">
        <f>_xlfn.XLOOKUP($R$22,$R$19:$R$21,S19:S21,0,FALSE)</f>
        <v>0</v>
      </c>
      <c r="T22" s="111">
        <f>_xlfn.XLOOKUP($R$22,$R$19:$R$21,T19:T21,0,FALSE)</f>
        <v>0</v>
      </c>
      <c r="U22" s="111">
        <f>_xlfn.XLOOKUP($R$22,$R$19:$R$21,U19:U21,0,FALSE)</f>
        <v>0</v>
      </c>
      <c r="V22" s="111">
        <f>_xlfn.XLOOKUP($R$22,$R$19:$R$21,V19:V21,0,FALSE)</f>
        <v>0</v>
      </c>
    </row>
    <row r="23" spans="2:22" ht="16.05" customHeight="1">
      <c r="B23" s="96" t="s">
        <v>74</v>
      </c>
      <c r="C23" s="77" t="s">
        <v>75</v>
      </c>
      <c r="D23" s="246"/>
      <c r="E23" s="247"/>
      <c r="G23" s="246"/>
      <c r="H23" s="247"/>
      <c r="J23" s="77"/>
      <c r="K23" s="77"/>
      <c r="L23" s="41"/>
      <c r="M23" s="77"/>
      <c r="N23" s="77"/>
      <c r="O23" s="113"/>
    </row>
    <row r="24" spans="2:22">
      <c r="B24" s="96"/>
      <c r="C24" s="77" t="s">
        <v>76</v>
      </c>
      <c r="D24" s="246"/>
      <c r="E24" s="247"/>
      <c r="G24" s="246"/>
      <c r="H24" s="247"/>
      <c r="J24" s="77"/>
      <c r="K24" s="77"/>
      <c r="L24" s="41"/>
      <c r="M24" s="77"/>
      <c r="N24" s="77"/>
      <c r="O24" s="113"/>
    </row>
    <row r="25" spans="2:22" s="116" customFormat="1">
      <c r="B25" s="114"/>
      <c r="C25" s="108"/>
      <c r="D25" s="110"/>
      <c r="E25" s="110"/>
      <c r="F25" s="115"/>
      <c r="G25" s="110"/>
      <c r="H25" s="110"/>
      <c r="I25" s="115"/>
      <c r="J25" s="108"/>
      <c r="K25" s="108"/>
      <c r="L25" s="41"/>
      <c r="M25" s="108"/>
      <c r="N25" s="108"/>
      <c r="O25" s="101"/>
      <c r="R25" s="71"/>
    </row>
    <row r="26" spans="2:22">
      <c r="B26" s="96" t="s">
        <v>77</v>
      </c>
      <c r="C26" s="77" t="s">
        <v>78</v>
      </c>
      <c r="D26" s="246"/>
      <c r="E26" s="246"/>
      <c r="F26" s="117"/>
      <c r="G26" s="246"/>
      <c r="H26" s="246"/>
      <c r="I26" s="118"/>
      <c r="J26" s="246"/>
      <c r="K26" s="246"/>
      <c r="L26" s="41"/>
      <c r="M26" s="246"/>
      <c r="N26" s="246"/>
      <c r="O26" s="101"/>
    </row>
    <row r="27" spans="2:22">
      <c r="B27" s="96"/>
      <c r="C27" s="77" t="s">
        <v>79</v>
      </c>
      <c r="D27" s="246"/>
      <c r="E27" s="77"/>
      <c r="F27" s="119"/>
      <c r="G27" s="246"/>
      <c r="H27" s="77"/>
      <c r="I27" s="120"/>
      <c r="J27" s="246"/>
      <c r="K27" s="77"/>
      <c r="L27" s="77"/>
      <c r="M27" s="246"/>
      <c r="N27" s="77"/>
      <c r="O27" s="101"/>
      <c r="R27" s="116"/>
    </row>
    <row r="28" spans="2:22">
      <c r="B28" s="96"/>
      <c r="C28" s="77" t="s">
        <v>80</v>
      </c>
      <c r="D28" s="246"/>
      <c r="E28" s="77"/>
      <c r="F28" s="119"/>
      <c r="G28" s="246"/>
      <c r="H28" s="77"/>
      <c r="I28" s="120"/>
      <c r="J28" s="246"/>
      <c r="K28" s="77"/>
      <c r="L28" s="71"/>
      <c r="M28" s="246"/>
      <c r="N28" s="77"/>
      <c r="O28" s="101"/>
    </row>
    <row r="29" spans="2:22" hidden="1">
      <c r="B29" s="96"/>
      <c r="C29" s="77"/>
      <c r="D29" s="121"/>
      <c r="E29" s="77"/>
      <c r="F29" s="119"/>
      <c r="G29" s="121"/>
      <c r="H29" s="77"/>
      <c r="I29" s="120"/>
      <c r="J29" s="121"/>
      <c r="K29" s="77"/>
      <c r="L29" s="71"/>
      <c r="M29" s="121"/>
      <c r="N29" s="77"/>
      <c r="O29" s="101"/>
    </row>
    <row r="30" spans="2:22" hidden="1">
      <c r="B30" s="96"/>
      <c r="C30" s="77"/>
      <c r="D30" s="121"/>
      <c r="E30" s="77"/>
      <c r="F30" s="119"/>
      <c r="G30" s="121"/>
      <c r="H30" s="77"/>
      <c r="I30" s="120"/>
      <c r="J30" s="121"/>
      <c r="K30" s="77"/>
      <c r="L30" s="71"/>
      <c r="M30" s="121"/>
      <c r="N30" s="77"/>
      <c r="O30" s="101"/>
    </row>
    <row r="31" spans="2:22">
      <c r="B31" s="96"/>
      <c r="C31" s="77"/>
      <c r="D31" s="122"/>
      <c r="E31" s="122"/>
      <c r="F31" s="122"/>
      <c r="G31" s="122"/>
      <c r="H31" s="122"/>
      <c r="I31" s="123"/>
      <c r="J31" s="122"/>
      <c r="K31" s="77"/>
      <c r="L31" s="77"/>
      <c r="M31" s="77"/>
      <c r="N31" s="77"/>
      <c r="O31" s="124"/>
      <c r="U31" s="125"/>
      <c r="V31" s="77"/>
    </row>
    <row r="32" spans="2:22" ht="30" customHeight="1">
      <c r="B32" s="285" t="s">
        <v>81</v>
      </c>
      <c r="C32" s="286"/>
      <c r="D32" s="286"/>
      <c r="E32" s="286"/>
      <c r="F32" s="286"/>
      <c r="G32" s="286"/>
      <c r="H32" s="286"/>
      <c r="I32" s="286"/>
      <c r="J32" s="286"/>
      <c r="K32" s="286"/>
      <c r="L32" s="286"/>
      <c r="M32" s="286"/>
      <c r="N32" s="286"/>
      <c r="O32" s="287"/>
      <c r="R32" s="126">
        <v>52</v>
      </c>
    </row>
    <row r="33" spans="2:18" ht="13.95" customHeight="1">
      <c r="B33" s="77"/>
      <c r="D33" s="79"/>
      <c r="E33" s="79"/>
      <c r="F33" s="79"/>
      <c r="G33" s="79"/>
      <c r="H33" s="79"/>
      <c r="I33" s="80"/>
      <c r="J33" s="79"/>
      <c r="K33" s="79"/>
      <c r="L33" s="79"/>
      <c r="M33" s="79"/>
      <c r="N33" s="79"/>
      <c r="O33" s="79"/>
      <c r="R33" s="126" t="s">
        <v>82</v>
      </c>
    </row>
    <row r="34" spans="2:18" ht="22.95" customHeight="1">
      <c r="B34" s="269" t="s">
        <v>83</v>
      </c>
      <c r="C34" s="269"/>
      <c r="D34" s="269"/>
      <c r="E34" s="269"/>
      <c r="F34" s="269"/>
      <c r="G34" s="269"/>
      <c r="H34" s="269"/>
      <c r="I34" s="269"/>
      <c r="J34" s="269"/>
      <c r="K34" s="269"/>
      <c r="L34" s="269"/>
      <c r="M34" s="269"/>
      <c r="N34" s="269"/>
      <c r="O34" s="269"/>
    </row>
    <row r="35" spans="2:18" ht="24" customHeight="1">
      <c r="B35" s="292"/>
      <c r="C35" s="293"/>
      <c r="D35" s="294" t="s">
        <v>64</v>
      </c>
      <c r="E35" s="294"/>
      <c r="G35" s="294" t="s">
        <v>65</v>
      </c>
      <c r="H35" s="294"/>
      <c r="J35" s="295" t="s">
        <v>66</v>
      </c>
      <c r="K35" s="295"/>
      <c r="M35" s="295" t="s">
        <v>67</v>
      </c>
      <c r="N35" s="295"/>
      <c r="O35" s="127"/>
    </row>
    <row r="36" spans="2:18" ht="24" customHeight="1">
      <c r="B36" s="282" t="s">
        <v>84</v>
      </c>
      <c r="C36" s="283"/>
      <c r="D36" s="128" t="s">
        <v>58</v>
      </c>
      <c r="E36" s="128" t="s">
        <v>59</v>
      </c>
      <c r="G36" s="128" t="s">
        <v>58</v>
      </c>
      <c r="H36" s="128" t="s">
        <v>59</v>
      </c>
      <c r="J36" s="128" t="s">
        <v>58</v>
      </c>
      <c r="K36" s="128" t="s">
        <v>59</v>
      </c>
      <c r="M36" s="128" t="s">
        <v>58</v>
      </c>
      <c r="N36" s="128" t="s">
        <v>59</v>
      </c>
      <c r="O36" s="127"/>
    </row>
    <row r="37" spans="2:18" ht="24" customHeight="1">
      <c r="B37" s="129" t="s">
        <v>32</v>
      </c>
      <c r="C37" s="77" t="s">
        <v>85</v>
      </c>
      <c r="D37"/>
      <c r="E37" s="130"/>
      <c r="G37" s="249"/>
      <c r="H37" s="249"/>
      <c r="J37" s="249"/>
      <c r="K37" s="249"/>
      <c r="L37" s="71"/>
      <c r="M37" s="249"/>
      <c r="N37" s="249"/>
      <c r="O37" s="127"/>
    </row>
    <row r="38" spans="2:18" ht="19.95" customHeight="1">
      <c r="B38" s="129" t="s">
        <v>34</v>
      </c>
      <c r="C38" s="77" t="s">
        <v>86</v>
      </c>
      <c r="D38" s="248"/>
      <c r="E38" s="248"/>
      <c r="F38" s="131"/>
      <c r="G38" s="248"/>
      <c r="H38" s="248"/>
      <c r="I38" s="132"/>
      <c r="J38" s="248"/>
      <c r="K38" s="248"/>
      <c r="L38" s="71"/>
      <c r="M38" s="248"/>
      <c r="N38" s="248"/>
      <c r="O38" s="133"/>
    </row>
    <row r="39" spans="2:18" ht="19.95" customHeight="1">
      <c r="B39" s="129" t="s">
        <v>36</v>
      </c>
      <c r="C39" s="77" t="s">
        <v>87</v>
      </c>
      <c r="D39" s="248"/>
      <c r="E39" s="244"/>
      <c r="F39" s="131"/>
      <c r="G39" s="248"/>
      <c r="H39" s="244"/>
      <c r="I39" s="132"/>
      <c r="J39" s="248"/>
      <c r="K39" s="244"/>
      <c r="L39" s="71"/>
      <c r="M39" s="248"/>
      <c r="N39" s="244"/>
      <c r="O39" s="133"/>
    </row>
    <row r="40" spans="2:18" ht="19.95" customHeight="1">
      <c r="B40" s="129"/>
      <c r="C40" s="77"/>
      <c r="D40"/>
      <c r="E40"/>
      <c r="F40"/>
      <c r="G40"/>
      <c r="H40"/>
      <c r="I40"/>
      <c r="J40"/>
      <c r="K40"/>
      <c r="L40"/>
      <c r="M40"/>
      <c r="N40"/>
      <c r="O40" s="133"/>
    </row>
    <row r="41" spans="2:18" ht="15" customHeight="1">
      <c r="B41" s="134" t="s">
        <v>88</v>
      </c>
      <c r="C41" s="77"/>
      <c r="D41" s="284" t="s">
        <v>89</v>
      </c>
      <c r="E41" s="284"/>
      <c r="F41" s="77"/>
      <c r="G41" s="77"/>
      <c r="H41" s="77"/>
      <c r="I41" s="108"/>
      <c r="J41" s="77"/>
      <c r="K41" s="77"/>
      <c r="L41" s="77"/>
      <c r="M41" s="77"/>
      <c r="N41" s="77"/>
      <c r="O41" s="127"/>
    </row>
    <row r="42" spans="2:18" ht="27.6">
      <c r="B42" s="135" t="s">
        <v>38</v>
      </c>
      <c r="C42" s="77" t="s">
        <v>90</v>
      </c>
      <c r="D42" s="250"/>
      <c r="E42" s="136" t="s">
        <v>91</v>
      </c>
      <c r="F42" s="77"/>
      <c r="G42" s="77"/>
      <c r="H42" s="77"/>
      <c r="I42" s="108"/>
      <c r="J42" s="77"/>
      <c r="K42" s="77"/>
      <c r="L42" s="77"/>
      <c r="M42" s="77"/>
      <c r="N42" s="77"/>
      <c r="O42" s="127"/>
      <c r="R42" s="137"/>
    </row>
    <row r="43" spans="2:18">
      <c r="B43" s="135"/>
      <c r="C43" s="77"/>
      <c r="D43" s="136"/>
      <c r="E43" s="136"/>
      <c r="F43" s="77"/>
      <c r="G43" s="77"/>
      <c r="H43" s="77"/>
      <c r="I43" s="108"/>
      <c r="J43" s="77"/>
      <c r="K43" s="77"/>
      <c r="L43" s="77"/>
      <c r="M43" s="77"/>
      <c r="N43" s="77"/>
      <c r="O43" s="127"/>
      <c r="R43" s="137"/>
    </row>
    <row r="44" spans="2:18">
      <c r="B44" s="285" t="s">
        <v>81</v>
      </c>
      <c r="C44" s="286"/>
      <c r="D44" s="286"/>
      <c r="E44" s="286"/>
      <c r="F44" s="286"/>
      <c r="G44" s="286"/>
      <c r="H44" s="286"/>
      <c r="I44" s="286"/>
      <c r="J44" s="286"/>
      <c r="K44" s="286"/>
      <c r="L44" s="286"/>
      <c r="M44" s="286"/>
      <c r="N44" s="286"/>
      <c r="O44" s="287"/>
      <c r="R44" s="137"/>
    </row>
    <row r="45" spans="2:18" ht="13.95" customHeight="1">
      <c r="B45" s="79"/>
      <c r="C45" s="79"/>
      <c r="D45" s="79"/>
      <c r="E45" s="79"/>
      <c r="F45" s="79"/>
      <c r="G45" s="79"/>
      <c r="H45" s="79"/>
      <c r="I45" s="80"/>
      <c r="J45" s="79"/>
      <c r="K45" s="79"/>
      <c r="L45" s="79"/>
      <c r="M45" s="79"/>
      <c r="N45" s="79"/>
      <c r="O45" s="79"/>
      <c r="R45" s="137"/>
    </row>
    <row r="46" spans="2:18" s="138" customFormat="1" ht="24" customHeight="1">
      <c r="B46" s="269" t="s">
        <v>92</v>
      </c>
      <c r="C46" s="269"/>
      <c r="D46" s="269"/>
      <c r="E46" s="269"/>
      <c r="F46" s="269"/>
      <c r="G46" s="269"/>
      <c r="H46" s="269"/>
      <c r="I46" s="269"/>
      <c r="J46" s="269"/>
      <c r="K46" s="269"/>
      <c r="L46" s="269"/>
      <c r="M46" s="269"/>
      <c r="N46" s="269"/>
      <c r="O46" s="269"/>
      <c r="R46" s="137"/>
    </row>
    <row r="47" spans="2:18" s="138" customFormat="1" ht="24" customHeight="1">
      <c r="B47" s="288" t="s">
        <v>93</v>
      </c>
      <c r="C47" s="289"/>
      <c r="D47" s="139"/>
      <c r="E47" s="139"/>
      <c r="F47" s="139"/>
      <c r="G47" s="139"/>
      <c r="H47" s="139"/>
      <c r="I47" s="140"/>
      <c r="J47" s="139"/>
      <c r="K47" s="139"/>
      <c r="L47" s="139"/>
      <c r="M47" s="139"/>
      <c r="N47" s="139"/>
      <c r="O47" s="141"/>
      <c r="R47" s="137"/>
    </row>
    <row r="48" spans="2:18" s="138" customFormat="1" ht="25.05" customHeight="1">
      <c r="B48" s="142"/>
      <c r="C48" s="143"/>
      <c r="D48" s="144" t="s">
        <v>94</v>
      </c>
      <c r="E48" s="145"/>
      <c r="F48" s="145"/>
      <c r="G48" s="146" t="s">
        <v>95</v>
      </c>
      <c r="H48" s="146"/>
      <c r="I48" s="146"/>
      <c r="J48" s="146"/>
      <c r="K48" s="146"/>
      <c r="L48" s="146"/>
      <c r="M48" s="146"/>
      <c r="N48" s="146"/>
      <c r="O48" s="147"/>
      <c r="R48" s="148"/>
    </row>
    <row r="49" spans="2:18" s="138" customFormat="1" ht="18" customHeight="1">
      <c r="B49" s="149"/>
      <c r="C49" s="150" t="s">
        <v>96</v>
      </c>
      <c r="D49" s="144"/>
      <c r="E49" s="145"/>
      <c r="F49" s="151"/>
      <c r="G49" s="151"/>
      <c r="H49" s="151"/>
      <c r="I49" s="151"/>
      <c r="J49" s="151"/>
      <c r="K49" s="145"/>
      <c r="L49" s="145"/>
      <c r="M49" s="145"/>
      <c r="N49" s="145"/>
      <c r="O49" s="147"/>
      <c r="R49" s="148"/>
    </row>
    <row r="50" spans="2:18" s="138" customFormat="1" ht="25.05" customHeight="1">
      <c r="B50" s="149" t="s">
        <v>97</v>
      </c>
      <c r="C50" s="152" t="s">
        <v>98</v>
      </c>
      <c r="D50" s="251"/>
      <c r="E50" s="145"/>
      <c r="F50" s="151"/>
      <c r="G50" s="151" t="s">
        <v>99</v>
      </c>
      <c r="H50" s="151"/>
      <c r="I50" s="151"/>
      <c r="J50" s="151"/>
      <c r="K50" s="153"/>
      <c r="L50" s="153"/>
      <c r="M50" s="153"/>
      <c r="N50" s="153"/>
      <c r="O50" s="154"/>
      <c r="R50" s="148"/>
    </row>
    <row r="51" spans="2:18" s="138" customFormat="1" ht="25.05" customHeight="1">
      <c r="B51" s="149"/>
      <c r="C51" s="152" t="s">
        <v>100</v>
      </c>
      <c r="D51" s="251"/>
      <c r="E51" s="145"/>
      <c r="F51" s="151"/>
      <c r="G51" s="151" t="s">
        <v>101</v>
      </c>
      <c r="H51" s="151"/>
      <c r="I51" s="151"/>
      <c r="J51" s="151"/>
      <c r="K51" s="153"/>
      <c r="L51" s="153"/>
      <c r="M51" s="153"/>
      <c r="N51" s="153"/>
      <c r="O51" s="154"/>
      <c r="R51" s="148"/>
    </row>
    <row r="52" spans="2:18" s="138" customFormat="1" ht="25.05" hidden="1" customHeight="1">
      <c r="B52" s="149"/>
      <c r="C52" s="152"/>
      <c r="D52" s="155"/>
      <c r="E52" s="145"/>
      <c r="F52" s="151"/>
      <c r="G52" s="151"/>
      <c r="H52" s="151"/>
      <c r="I52" s="151"/>
      <c r="J52" s="151"/>
      <c r="K52" s="153"/>
      <c r="L52" s="153"/>
      <c r="M52" s="153"/>
      <c r="N52" s="153"/>
      <c r="O52" s="154"/>
      <c r="R52" s="148"/>
    </row>
    <row r="53" spans="2:18" s="138" customFormat="1" ht="21" hidden="1" customHeight="1">
      <c r="B53" s="149"/>
      <c r="C53" s="152"/>
      <c r="D53" s="155"/>
      <c r="E53" s="145"/>
      <c r="F53" s="151"/>
      <c r="G53" s="151"/>
      <c r="H53" s="151"/>
      <c r="I53" s="151"/>
      <c r="J53" s="151"/>
      <c r="K53" s="153"/>
      <c r="L53" s="153"/>
      <c r="M53" s="153"/>
      <c r="N53" s="153"/>
      <c r="O53" s="154"/>
      <c r="R53" s="148"/>
    </row>
    <row r="54" spans="2:18" s="138" customFormat="1" ht="12" customHeight="1">
      <c r="B54" s="149"/>
      <c r="C54" s="150"/>
      <c r="D54" s="156"/>
      <c r="E54" s="151"/>
      <c r="F54" s="151"/>
      <c r="G54" s="151"/>
      <c r="H54" s="151"/>
      <c r="I54" s="151"/>
      <c r="J54" s="151"/>
      <c r="K54" s="157"/>
      <c r="L54" s="157"/>
      <c r="M54" s="157"/>
      <c r="N54" s="157"/>
      <c r="O54" s="154"/>
      <c r="R54" s="148"/>
    </row>
    <row r="55" spans="2:18" s="159" customFormat="1" ht="24" customHeight="1">
      <c r="B55" s="158" t="s">
        <v>102</v>
      </c>
      <c r="C55" s="290" t="s">
        <v>103</v>
      </c>
      <c r="D55" s="290"/>
      <c r="E55" s="290"/>
      <c r="F55" s="290"/>
      <c r="G55" s="290"/>
      <c r="H55" s="290"/>
      <c r="I55" s="290"/>
      <c r="J55" s="290"/>
      <c r="K55" s="290"/>
      <c r="L55" s="290"/>
      <c r="M55" s="290"/>
      <c r="N55" s="290"/>
      <c r="O55" s="291"/>
      <c r="R55" s="148"/>
    </row>
    <row r="56" spans="2:18" s="159" customFormat="1" ht="24" hidden="1" customHeight="1">
      <c r="B56" s="158"/>
      <c r="C56" s="160"/>
      <c r="D56" s="160"/>
      <c r="E56" s="160"/>
      <c r="F56" s="160"/>
      <c r="G56" s="160"/>
      <c r="H56" s="160"/>
      <c r="I56" s="161"/>
      <c r="J56" s="160"/>
      <c r="K56" s="160"/>
      <c r="L56" s="160"/>
      <c r="M56" s="160"/>
      <c r="N56" s="160"/>
      <c r="O56" s="162"/>
      <c r="R56" s="148"/>
    </row>
    <row r="57" spans="2:18" s="159" customFormat="1" ht="24" hidden="1" customHeight="1">
      <c r="B57" s="158" t="s">
        <v>104</v>
      </c>
      <c r="C57" s="160" t="s">
        <v>105</v>
      </c>
      <c r="D57" s="163">
        <v>3</v>
      </c>
      <c r="E57" s="164" t="s">
        <v>106</v>
      </c>
      <c r="F57" s="160"/>
      <c r="G57" s="160"/>
      <c r="H57" s="160"/>
      <c r="I57" s="161"/>
      <c r="J57" s="160"/>
      <c r="K57" s="160"/>
      <c r="L57" s="160"/>
      <c r="M57" s="160"/>
      <c r="N57" s="160"/>
      <c r="O57" s="162"/>
    </row>
    <row r="58" spans="2:18" s="159" customFormat="1" ht="12" hidden="1" customHeight="1">
      <c r="B58" s="158"/>
      <c r="C58" s="160"/>
      <c r="D58" s="160"/>
      <c r="E58" s="160"/>
      <c r="F58" s="160"/>
      <c r="G58" s="160"/>
      <c r="H58" s="160"/>
      <c r="I58" s="161"/>
      <c r="J58" s="160"/>
      <c r="K58" s="160"/>
      <c r="L58" s="160"/>
      <c r="M58" s="160"/>
      <c r="N58" s="160"/>
      <c r="O58" s="162"/>
    </row>
    <row r="59" spans="2:18" s="159" customFormat="1" ht="24" hidden="1" customHeight="1">
      <c r="B59" s="158"/>
      <c r="C59" s="160"/>
      <c r="D59" s="165" t="s">
        <v>107</v>
      </c>
      <c r="E59" s="165" t="s">
        <v>108</v>
      </c>
      <c r="F59" s="160"/>
      <c r="G59" s="160"/>
      <c r="H59" s="160"/>
      <c r="I59" s="161"/>
      <c r="J59" s="164" t="s">
        <v>106</v>
      </c>
      <c r="K59" s="160"/>
      <c r="L59" s="160"/>
      <c r="M59" s="160"/>
      <c r="N59" s="160"/>
      <c r="O59" s="162"/>
    </row>
    <row r="60" spans="2:18" s="159" customFormat="1" ht="24" hidden="1" customHeight="1">
      <c r="B60" s="158" t="s">
        <v>109</v>
      </c>
      <c r="C60" s="160" t="s">
        <v>110</v>
      </c>
      <c r="D60" s="166">
        <v>0.75</v>
      </c>
      <c r="E60" s="136">
        <f>1-D60</f>
        <v>0.25</v>
      </c>
      <c r="F60" s="160"/>
      <c r="G60" s="160"/>
      <c r="H60" s="160"/>
      <c r="I60" s="161"/>
      <c r="J60" s="160"/>
      <c r="K60" s="160"/>
      <c r="L60" s="160"/>
      <c r="M60" s="160"/>
      <c r="N60" s="160"/>
      <c r="O60" s="162"/>
    </row>
    <row r="61" spans="2:18" s="159" customFormat="1" ht="24" hidden="1" customHeight="1">
      <c r="B61" s="158"/>
      <c r="C61" s="160"/>
      <c r="D61" s="41"/>
      <c r="E61" s="136"/>
      <c r="F61" s="160"/>
      <c r="G61" s="160"/>
      <c r="H61" s="160"/>
      <c r="I61" s="161"/>
      <c r="J61" s="160"/>
      <c r="K61" s="160"/>
      <c r="L61" s="160"/>
      <c r="M61" s="160"/>
      <c r="N61" s="160"/>
      <c r="O61" s="162"/>
    </row>
    <row r="62" spans="2:18" s="159" customFormat="1" ht="24" hidden="1" customHeight="1">
      <c r="B62" s="158" t="s">
        <v>111</v>
      </c>
      <c r="C62" s="160" t="s">
        <v>112</v>
      </c>
      <c r="D62" s="167">
        <v>85</v>
      </c>
      <c r="E62" s="168" t="s">
        <v>113</v>
      </c>
      <c r="F62" s="160"/>
      <c r="G62" s="160"/>
      <c r="H62" s="160"/>
      <c r="I62" s="161"/>
      <c r="J62" s="160"/>
      <c r="K62" s="160"/>
      <c r="L62" s="160"/>
      <c r="M62" s="160"/>
      <c r="N62" s="160"/>
      <c r="O62" s="162"/>
    </row>
    <row r="63" spans="2:18" s="159" customFormat="1" ht="24" hidden="1" customHeight="1">
      <c r="B63" s="158"/>
      <c r="C63" s="160"/>
      <c r="D63" s="160"/>
      <c r="E63" s="160"/>
      <c r="F63" s="160"/>
      <c r="G63" s="160"/>
      <c r="H63" s="160"/>
      <c r="I63" s="161"/>
      <c r="J63" s="160"/>
      <c r="K63" s="160"/>
      <c r="L63" s="160"/>
      <c r="M63" s="160"/>
      <c r="N63" s="160"/>
      <c r="O63" s="162"/>
    </row>
    <row r="64" spans="2:18" s="138" customFormat="1" ht="12" customHeight="1" collapsed="1">
      <c r="B64" s="169"/>
      <c r="C64" s="170"/>
      <c r="D64" s="170"/>
      <c r="E64" s="171"/>
      <c r="F64" s="171"/>
      <c r="G64" s="171"/>
      <c r="H64" s="171"/>
      <c r="I64" s="172"/>
      <c r="J64" s="171"/>
      <c r="K64" s="170"/>
      <c r="L64" s="170"/>
      <c r="M64" s="170"/>
      <c r="N64" s="170"/>
      <c r="O64" s="173"/>
      <c r="R64" s="159"/>
    </row>
    <row r="65" spans="2:18" s="138" customFormat="1" ht="13.95" customHeight="1">
      <c r="B65" s="174"/>
      <c r="C65" s="174"/>
      <c r="D65" s="174"/>
      <c r="E65" s="174"/>
      <c r="F65" s="174"/>
      <c r="G65" s="174"/>
      <c r="H65" s="174"/>
      <c r="I65" s="175"/>
      <c r="J65" s="174"/>
      <c r="K65" s="174"/>
      <c r="L65" s="174"/>
      <c r="M65" s="174"/>
      <c r="N65" s="174"/>
      <c r="O65" s="176"/>
      <c r="R65" s="159"/>
    </row>
    <row r="66" spans="2:18" s="138" customFormat="1" ht="24" customHeight="1">
      <c r="B66" s="269" t="s">
        <v>114</v>
      </c>
      <c r="C66" s="269"/>
      <c r="D66" s="269"/>
      <c r="E66" s="269"/>
      <c r="F66" s="269"/>
      <c r="G66" s="269"/>
      <c r="H66" s="269"/>
      <c r="I66" s="269"/>
      <c r="J66" s="269"/>
      <c r="K66" s="269"/>
      <c r="L66" s="269"/>
      <c r="M66" s="269"/>
      <c r="N66" s="269"/>
      <c r="O66" s="269"/>
      <c r="R66" s="148"/>
    </row>
    <row r="67" spans="2:18" s="138" customFormat="1" ht="11.25" customHeight="1">
      <c r="B67" s="276"/>
      <c r="C67" s="277"/>
      <c r="D67" s="177"/>
      <c r="E67" s="178"/>
      <c r="F67" s="178"/>
      <c r="G67" s="178"/>
      <c r="H67" s="178"/>
      <c r="I67" s="179"/>
      <c r="J67" s="178"/>
      <c r="K67" s="178"/>
      <c r="L67" s="178"/>
      <c r="M67" s="178"/>
      <c r="N67" s="178"/>
      <c r="O67" s="180"/>
      <c r="R67" s="148"/>
    </row>
    <row r="68" spans="2:18" s="138" customFormat="1" ht="43.05" customHeight="1">
      <c r="B68" s="181" t="s">
        <v>115</v>
      </c>
      <c r="C68" s="278" t="s">
        <v>116</v>
      </c>
      <c r="D68" s="278"/>
      <c r="E68" s="278"/>
      <c r="F68" s="278"/>
      <c r="G68" s="278"/>
      <c r="H68" s="278"/>
      <c r="I68" s="278"/>
      <c r="J68" s="278"/>
      <c r="K68" s="278"/>
      <c r="L68" s="278"/>
      <c r="M68" s="278"/>
      <c r="N68" s="278"/>
      <c r="O68" s="279"/>
      <c r="R68" s="148"/>
    </row>
    <row r="69" spans="2:18" s="138" customFormat="1" ht="27" customHeight="1">
      <c r="B69" s="181" t="s">
        <v>117</v>
      </c>
      <c r="C69" s="278" t="s">
        <v>118</v>
      </c>
      <c r="D69" s="278"/>
      <c r="E69" s="278"/>
      <c r="F69" s="278"/>
      <c r="G69" s="278"/>
      <c r="H69" s="278"/>
      <c r="I69" s="278"/>
      <c r="J69" s="278"/>
      <c r="K69" s="278"/>
      <c r="L69" s="278"/>
      <c r="M69" s="278"/>
      <c r="N69" s="278"/>
      <c r="O69" s="279"/>
      <c r="R69" s="148"/>
    </row>
    <row r="70" spans="2:18" ht="76.05" customHeight="1">
      <c r="B70" s="182" t="s">
        <v>119</v>
      </c>
      <c r="C70" s="280" t="s">
        <v>120</v>
      </c>
      <c r="D70" s="280"/>
      <c r="E70" s="280"/>
      <c r="F70" s="280"/>
      <c r="G70" s="280"/>
      <c r="H70" s="280"/>
      <c r="I70" s="280"/>
      <c r="J70" s="280"/>
      <c r="K70" s="280"/>
      <c r="L70" s="183"/>
      <c r="M70" s="183"/>
      <c r="N70" s="183"/>
      <c r="O70" s="184"/>
      <c r="R70" s="148"/>
    </row>
    <row r="71" spans="2:18" s="138" customFormat="1" ht="112.95" hidden="1" customHeight="1">
      <c r="B71" s="181"/>
      <c r="C71" s="280" t="s">
        <v>121</v>
      </c>
      <c r="D71" s="280"/>
      <c r="E71" s="280"/>
      <c r="F71" s="280"/>
      <c r="G71" s="280"/>
      <c r="H71" s="280"/>
      <c r="I71" s="280"/>
      <c r="J71" s="280"/>
      <c r="K71" s="280"/>
      <c r="L71" s="280"/>
      <c r="M71" s="280"/>
      <c r="N71" s="280"/>
      <c r="O71" s="281"/>
      <c r="R71" s="148"/>
    </row>
    <row r="72" spans="2:18" s="138" customFormat="1" ht="22.05" customHeight="1">
      <c r="B72" s="181" t="s">
        <v>122</v>
      </c>
      <c r="C72" s="267" t="s">
        <v>123</v>
      </c>
      <c r="D72" s="267"/>
      <c r="E72" s="267"/>
      <c r="F72" s="267"/>
      <c r="G72" s="267"/>
      <c r="H72" s="267"/>
      <c r="I72" s="267"/>
      <c r="J72" s="267"/>
      <c r="K72" s="267"/>
      <c r="L72" s="267"/>
      <c r="M72" s="267"/>
      <c r="N72" s="267"/>
      <c r="O72" s="268"/>
      <c r="R72" s="137"/>
    </row>
    <row r="73" spans="2:18" s="138" customFormat="1">
      <c r="B73" s="185"/>
      <c r="C73" s="186"/>
      <c r="D73" s="186"/>
      <c r="E73" s="186"/>
      <c r="F73" s="186"/>
      <c r="G73" s="186"/>
      <c r="H73" s="186"/>
      <c r="I73" s="187"/>
      <c r="J73" s="186"/>
      <c r="K73" s="186"/>
      <c r="L73" s="186"/>
      <c r="M73" s="186"/>
      <c r="N73" s="186"/>
      <c r="O73" s="188"/>
      <c r="R73" s="148"/>
    </row>
    <row r="74" spans="2:18" s="138" customFormat="1" ht="13.95" customHeight="1">
      <c r="B74" s="189"/>
      <c r="C74" s="189"/>
      <c r="D74" s="189"/>
      <c r="E74" s="189"/>
      <c r="F74" s="189"/>
      <c r="G74" s="189"/>
      <c r="H74" s="189"/>
      <c r="I74" s="190"/>
      <c r="J74" s="189"/>
      <c r="K74" s="189"/>
      <c r="L74" s="189"/>
      <c r="M74" s="189"/>
      <c r="N74" s="189"/>
      <c r="O74" s="191"/>
      <c r="R74" s="148"/>
    </row>
    <row r="75" spans="2:18" s="138" customFormat="1" ht="24" hidden="1" customHeight="1">
      <c r="B75" s="269" t="s">
        <v>124</v>
      </c>
      <c r="C75" s="269"/>
      <c r="D75" s="269"/>
      <c r="E75" s="269"/>
      <c r="F75" s="269"/>
      <c r="G75" s="269"/>
      <c r="H75" s="269"/>
      <c r="I75" s="269"/>
      <c r="J75" s="269"/>
      <c r="K75" s="269"/>
      <c r="L75" s="269"/>
      <c r="M75" s="269"/>
      <c r="N75" s="269"/>
      <c r="O75" s="269"/>
      <c r="R75" s="148"/>
    </row>
    <row r="76" spans="2:18" s="138" customFormat="1" ht="11.25" hidden="1" customHeight="1">
      <c r="B76" s="270"/>
      <c r="C76" s="271"/>
      <c r="D76" s="192"/>
      <c r="E76" s="193"/>
      <c r="F76" s="193"/>
      <c r="G76" s="193"/>
      <c r="H76" s="193"/>
      <c r="I76" s="194"/>
      <c r="J76" s="193"/>
      <c r="K76" s="193"/>
      <c r="L76" s="193"/>
      <c r="M76" s="193"/>
      <c r="N76" s="193"/>
      <c r="O76" s="195"/>
      <c r="R76" s="148"/>
    </row>
    <row r="77" spans="2:18" s="138" customFormat="1" ht="37.049999999999997" hidden="1" customHeight="1">
      <c r="B77" s="196" t="s">
        <v>125</v>
      </c>
      <c r="C77" s="272" t="s">
        <v>126</v>
      </c>
      <c r="D77" s="272"/>
      <c r="E77" s="272"/>
      <c r="F77" s="272"/>
      <c r="G77" s="272"/>
      <c r="H77" s="272"/>
      <c r="I77" s="272"/>
      <c r="J77" s="272"/>
      <c r="K77" s="272"/>
      <c r="L77" s="272"/>
      <c r="M77" s="272"/>
      <c r="N77" s="272"/>
      <c r="O77" s="273"/>
      <c r="R77" s="148"/>
    </row>
    <row r="78" spans="2:18" s="138" customFormat="1" ht="19.95" hidden="1" customHeight="1">
      <c r="B78" s="196"/>
      <c r="C78" s="197" t="s">
        <v>127</v>
      </c>
      <c r="D78" s="198" t="s">
        <v>53</v>
      </c>
      <c r="E78" s="197"/>
      <c r="F78" s="197"/>
      <c r="G78" s="197"/>
      <c r="H78" s="197"/>
      <c r="I78" s="199"/>
      <c r="J78" s="197"/>
      <c r="K78" s="197"/>
      <c r="L78" s="197"/>
      <c r="M78" s="197"/>
      <c r="N78" s="197"/>
      <c r="O78" s="200"/>
      <c r="Q78" s="201" t="s">
        <v>53</v>
      </c>
      <c r="R78" s="148"/>
    </row>
    <row r="79" spans="2:18" s="138" customFormat="1" ht="19.95" hidden="1" customHeight="1">
      <c r="B79" s="196"/>
      <c r="C79" s="197" t="s">
        <v>128</v>
      </c>
      <c r="D79" s="198" t="s">
        <v>53</v>
      </c>
      <c r="E79" s="197"/>
      <c r="F79" s="197"/>
      <c r="G79" s="197"/>
      <c r="H79" s="197"/>
      <c r="I79" s="199"/>
      <c r="J79" s="197"/>
      <c r="K79" s="197"/>
      <c r="L79" s="197"/>
      <c r="M79" s="197"/>
      <c r="N79" s="197"/>
      <c r="O79" s="200"/>
      <c r="Q79" s="201" t="s">
        <v>129</v>
      </c>
      <c r="R79" s="148"/>
    </row>
    <row r="80" spans="2:18" s="138" customFormat="1" ht="19.95" hidden="1" customHeight="1">
      <c r="B80" s="196"/>
      <c r="C80" s="197" t="s">
        <v>130</v>
      </c>
      <c r="D80" s="198" t="s">
        <v>53</v>
      </c>
      <c r="E80" s="197"/>
      <c r="F80" s="197"/>
      <c r="G80" s="197"/>
      <c r="H80" s="197"/>
      <c r="I80" s="199"/>
      <c r="J80" s="197"/>
      <c r="K80" s="197"/>
      <c r="L80" s="197"/>
      <c r="M80" s="197"/>
      <c r="N80" s="197"/>
      <c r="O80" s="200"/>
      <c r="Q80" s="201" t="s">
        <v>131</v>
      </c>
      <c r="R80" s="148"/>
    </row>
    <row r="81" spans="2:23" s="138" customFormat="1" ht="19.95" hidden="1" customHeight="1">
      <c r="B81" s="196"/>
      <c r="C81" s="197" t="s">
        <v>132</v>
      </c>
      <c r="D81" s="198" t="s">
        <v>53</v>
      </c>
      <c r="E81" s="197"/>
      <c r="F81" s="197"/>
      <c r="G81" s="197"/>
      <c r="H81" s="197"/>
      <c r="I81" s="199"/>
      <c r="J81" s="197"/>
      <c r="K81" s="197"/>
      <c r="L81" s="197"/>
      <c r="M81" s="197"/>
      <c r="N81" s="197"/>
      <c r="O81" s="200"/>
      <c r="R81" s="148"/>
    </row>
    <row r="82" spans="2:23" s="138" customFormat="1" hidden="1">
      <c r="B82" s="196"/>
      <c r="C82" s="197"/>
      <c r="D82" s="197"/>
      <c r="E82" s="197"/>
      <c r="F82" s="197"/>
      <c r="G82" s="197"/>
      <c r="H82" s="197"/>
      <c r="I82" s="199"/>
      <c r="J82" s="197"/>
      <c r="K82" s="197"/>
      <c r="L82" s="197"/>
      <c r="M82" s="197"/>
      <c r="N82" s="197"/>
      <c r="O82" s="200"/>
      <c r="R82" s="148"/>
    </row>
    <row r="83" spans="2:23" s="138" customFormat="1" ht="40.049999999999997" hidden="1" customHeight="1">
      <c r="B83" s="196" t="s">
        <v>133</v>
      </c>
      <c r="C83" s="272" t="s">
        <v>134</v>
      </c>
      <c r="D83" s="272"/>
      <c r="E83" s="272"/>
      <c r="F83" s="272"/>
      <c r="G83" s="272"/>
      <c r="H83" s="272"/>
      <c r="I83" s="272"/>
      <c r="J83" s="272"/>
      <c r="K83" s="272"/>
      <c r="L83" s="272"/>
      <c r="M83" s="272"/>
      <c r="N83" s="272"/>
      <c r="O83" s="273"/>
      <c r="R83" s="148"/>
    </row>
    <row r="84" spans="2:23" s="138" customFormat="1" ht="19.05" hidden="1" customHeight="1">
      <c r="B84" s="196"/>
      <c r="C84" s="197" t="s">
        <v>128</v>
      </c>
      <c r="D84" s="198" t="s">
        <v>55</v>
      </c>
      <c r="E84" s="202"/>
      <c r="F84" s="202"/>
      <c r="G84" s="202"/>
      <c r="H84" s="202"/>
      <c r="I84" s="203"/>
      <c r="J84" s="202"/>
      <c r="K84" s="202"/>
      <c r="L84" s="202"/>
      <c r="M84" s="202"/>
      <c r="N84" s="202"/>
      <c r="O84" s="204"/>
      <c r="R84" s="148"/>
    </row>
    <row r="85" spans="2:23" s="138" customFormat="1" ht="19.05" hidden="1" customHeight="1">
      <c r="B85" s="196"/>
      <c r="C85" s="197" t="s">
        <v>135</v>
      </c>
      <c r="D85" s="198" t="s">
        <v>55</v>
      </c>
      <c r="E85" s="205" t="str">
        <f>IF(D85="Ja","Alleen bij Uitzendbeding","")</f>
        <v/>
      </c>
      <c r="F85" s="202"/>
      <c r="G85" s="202"/>
      <c r="H85" s="202"/>
      <c r="I85" s="203"/>
      <c r="J85" s="202"/>
      <c r="K85" s="202"/>
      <c r="L85" s="202"/>
      <c r="M85" s="202"/>
      <c r="N85" s="202"/>
      <c r="O85" s="204"/>
      <c r="R85" s="148"/>
    </row>
    <row r="86" spans="2:23" s="138" customFormat="1" ht="19.05" hidden="1" customHeight="1">
      <c r="B86" s="196"/>
      <c r="C86" s="197" t="s">
        <v>136</v>
      </c>
      <c r="D86" s="198" t="s">
        <v>55</v>
      </c>
      <c r="E86" s="202"/>
      <c r="F86" s="202"/>
      <c r="G86" s="202"/>
      <c r="H86" s="202"/>
      <c r="I86" s="203"/>
      <c r="J86" s="202"/>
      <c r="K86" s="202"/>
      <c r="L86" s="202"/>
      <c r="M86" s="202"/>
      <c r="N86" s="202"/>
      <c r="O86" s="204"/>
      <c r="R86" s="148"/>
    </row>
    <row r="87" spans="2:23" s="138" customFormat="1" ht="19.05" hidden="1" customHeight="1">
      <c r="B87" s="196"/>
      <c r="C87" s="199" t="s">
        <v>137</v>
      </c>
      <c r="D87" s="198" t="s">
        <v>55</v>
      </c>
      <c r="E87" s="199"/>
      <c r="F87" s="199"/>
      <c r="G87" s="199"/>
      <c r="H87" s="199"/>
      <c r="I87" s="199"/>
      <c r="J87" s="199"/>
      <c r="K87" s="199"/>
      <c r="L87" s="199"/>
      <c r="M87" s="199"/>
      <c r="N87" s="199"/>
      <c r="O87" s="206"/>
      <c r="R87" s="148"/>
    </row>
    <row r="88" spans="2:23" s="138" customFormat="1" hidden="1">
      <c r="B88" s="196"/>
      <c r="C88" s="207"/>
      <c r="D88" s="207"/>
      <c r="E88" s="207"/>
      <c r="F88" s="274"/>
      <c r="G88" s="274"/>
      <c r="H88" s="274"/>
      <c r="I88" s="274"/>
      <c r="J88" s="274"/>
      <c r="K88" s="274"/>
      <c r="L88" s="274"/>
      <c r="M88" s="274"/>
      <c r="N88" s="274"/>
      <c r="O88" s="275"/>
      <c r="R88" s="148"/>
    </row>
    <row r="89" spans="2:23" s="138" customFormat="1" hidden="1">
      <c r="B89" s="208"/>
      <c r="C89" s="209"/>
      <c r="D89" s="209"/>
      <c r="E89" s="209"/>
      <c r="F89" s="209"/>
      <c r="G89" s="209"/>
      <c r="H89" s="209"/>
      <c r="I89" s="210"/>
      <c r="J89" s="209"/>
      <c r="K89" s="209"/>
      <c r="L89" s="209"/>
      <c r="M89" s="209"/>
      <c r="N89" s="209"/>
      <c r="O89" s="211"/>
      <c r="R89" s="148"/>
    </row>
    <row r="90" spans="2:23" s="138" customFormat="1" ht="13.95" hidden="1" customHeight="1">
      <c r="B90" s="212"/>
      <c r="C90" s="212"/>
      <c r="D90" s="212"/>
      <c r="E90" s="212"/>
      <c r="F90" s="212"/>
      <c r="G90" s="212"/>
      <c r="H90" s="212"/>
      <c r="I90" s="213"/>
      <c r="J90" s="212"/>
      <c r="K90" s="212"/>
      <c r="L90" s="212"/>
      <c r="M90" s="212"/>
      <c r="N90" s="212"/>
      <c r="O90" s="214"/>
      <c r="R90" s="148"/>
    </row>
    <row r="91" spans="2:23" s="216" customFormat="1" ht="18" customHeight="1">
      <c r="B91" s="215" t="s">
        <v>43</v>
      </c>
      <c r="R91" s="148"/>
    </row>
    <row r="92" spans="2:23" s="216" customFormat="1" ht="91.05" customHeight="1">
      <c r="B92" s="264" t="str">
        <f>'Invulinstructie en disclaimer'!B36</f>
        <v xml:space="preserve">Door de TarievenTool te gebruiken, verklaart Inschrijver kennis te hebben genomen van de inhoud en strekking van de TarievenTool disclaimer en stemt Inschrijver in met de onvoorwaardelijke toepasselijkheid van deze disclaimer. De TarievenTool is uitsluitend bedoeld als hulpmiddel en ter ondersteuning van de tariefbepaling in het kader van de Overeenkomst tussen Inschrijver en Opdrachtgever. Inschrijver kan geen rechten ontlenen aan enige informatie voortvloeiend uit het gebruik van de TarievenTool. De TarievenTool is zoveel als redelijkerwijs mogelijk geactualiseerd en/of aangevuld. Ondanks deze zorg en aandacht kan de TarievenTool onvolledigheden en/of onjuistheden bevatten. De TarievenTool wordt dan ook aangeboden zonder enige vorm van garantie of aanspraak op juistheid, volledigheid en/of actualiteit. De TarievenTool wordt aangeboden onder nadrukkelijk voorbehoud van mogelijke type- en programmeerfouten. Alle intellectuele eigendomsrechten betreffende de TarievenTool en de daaruit voortvloeiende informatie berusten bij de licentiegever van Opdrachtgever. Het kopiëren, verspreiden en ander gebruik buiten het toepassingsbereik van de Overeenkomst is niet toegestaan. Opdrachtgever accepteert geen aansprakelijkheid voor enige schade en/of kosten verband houdend met en/of voortvloeiend uit het gebruik van de TarievenTool. Inschrijver vrijwaart Opdrachtgever voor alle aanspraken van derden, verband houdend met en voortvloeiend uit het gebruik door Inschrijver van de TarievenTool. </v>
      </c>
      <c r="C92" s="265"/>
      <c r="D92" s="265"/>
      <c r="E92" s="265"/>
      <c r="F92" s="265"/>
      <c r="G92" s="265"/>
      <c r="H92" s="265"/>
      <c r="I92" s="265"/>
      <c r="J92" s="265"/>
      <c r="K92" s="265"/>
      <c r="L92" s="265"/>
      <c r="M92" s="265"/>
      <c r="N92" s="265"/>
      <c r="O92" s="266"/>
      <c r="P92" s="217"/>
      <c r="Q92" s="217"/>
      <c r="R92" s="148"/>
      <c r="S92" s="217"/>
      <c r="T92" s="217"/>
      <c r="U92" s="217"/>
      <c r="V92" s="217"/>
    </row>
    <row r="93" spans="2:23" s="216" customFormat="1" thickBot="1">
      <c r="B93" s="218"/>
      <c r="C93" s="219"/>
      <c r="D93" s="220"/>
      <c r="E93" s="220"/>
      <c r="F93" s="220"/>
      <c r="G93" s="220"/>
      <c r="H93" s="220"/>
      <c r="I93" s="220"/>
      <c r="J93" s="220"/>
      <c r="K93" s="220"/>
      <c r="L93" s="220"/>
      <c r="M93" s="220"/>
      <c r="N93" s="220"/>
      <c r="O93" s="220"/>
      <c r="P93" s="221"/>
      <c r="Q93" s="221"/>
      <c r="S93" s="221"/>
      <c r="T93" s="221"/>
      <c r="U93" s="221"/>
      <c r="V93" s="221"/>
      <c r="W93" s="221"/>
    </row>
    <row r="94" spans="2:23" s="216" customFormat="1" ht="22.05" customHeight="1" thickTop="1">
      <c r="B94" s="222"/>
      <c r="C94" s="223"/>
      <c r="D94" s="224"/>
      <c r="E94" s="223"/>
      <c r="F94" s="223"/>
      <c r="G94" s="223"/>
      <c r="H94" s="223"/>
      <c r="I94" s="223"/>
      <c r="J94" s="223"/>
      <c r="K94" s="224"/>
      <c r="L94" s="224"/>
      <c r="M94" s="224"/>
      <c r="N94" s="224"/>
      <c r="O94" s="223"/>
      <c r="P94" s="223"/>
      <c r="Q94" s="223"/>
      <c r="R94" s="217"/>
      <c r="S94" s="223"/>
      <c r="T94" s="223"/>
      <c r="U94" s="223"/>
      <c r="V94" s="223"/>
      <c r="W94" s="223"/>
    </row>
    <row r="95" spans="2:23">
      <c r="Q95" s="226">
        <v>0.03</v>
      </c>
      <c r="R95" s="221"/>
    </row>
    <row r="96" spans="2:23" hidden="1">
      <c r="Q96" s="226">
        <v>0.04</v>
      </c>
      <c r="R96" s="223"/>
    </row>
    <row r="97" spans="1:80" hidden="1">
      <c r="Q97" s="226">
        <v>0.05</v>
      </c>
    </row>
    <row r="98" spans="1:80" hidden="1">
      <c r="Q98" s="226">
        <v>6.0000000000000005E-2</v>
      </c>
    </row>
    <row r="99" spans="1:80" hidden="1">
      <c r="Q99" s="226">
        <v>7.0000000000000007E-2</v>
      </c>
    </row>
    <row r="100" spans="1:80" hidden="1">
      <c r="Q100" s="226">
        <v>0.08</v>
      </c>
    </row>
    <row r="101" spans="1:80" s="227" customFormat="1" hidden="1">
      <c r="B101" s="227">
        <v>1</v>
      </c>
      <c r="C101" s="227">
        <v>2</v>
      </c>
      <c r="D101" s="227">
        <v>3</v>
      </c>
      <c r="E101" s="227">
        <v>4</v>
      </c>
      <c r="F101" s="227">
        <v>5</v>
      </c>
      <c r="G101" s="227">
        <v>6</v>
      </c>
      <c r="H101" s="227">
        <v>7</v>
      </c>
      <c r="I101" s="227">
        <v>8</v>
      </c>
      <c r="J101" s="227">
        <v>9</v>
      </c>
      <c r="K101" s="227">
        <v>10</v>
      </c>
      <c r="L101" s="227">
        <v>11</v>
      </c>
      <c r="M101" s="227">
        <v>12</v>
      </c>
      <c r="N101" s="227">
        <v>13</v>
      </c>
      <c r="O101" s="227">
        <v>14</v>
      </c>
      <c r="P101" s="227">
        <v>15</v>
      </c>
      <c r="Q101" s="227">
        <v>20</v>
      </c>
      <c r="R101" s="227">
        <v>21</v>
      </c>
      <c r="S101" s="227">
        <v>22</v>
      </c>
      <c r="T101" s="227">
        <v>23</v>
      </c>
      <c r="U101" s="227">
        <v>24</v>
      </c>
      <c r="V101" s="227">
        <v>25</v>
      </c>
      <c r="W101" s="227">
        <v>26</v>
      </c>
      <c r="X101" s="227">
        <v>28</v>
      </c>
      <c r="Y101" s="227">
        <v>29</v>
      </c>
      <c r="Z101" s="227">
        <v>30</v>
      </c>
      <c r="AA101" s="227">
        <v>31</v>
      </c>
      <c r="AB101" s="227">
        <v>32</v>
      </c>
      <c r="AC101" s="227">
        <v>33</v>
      </c>
      <c r="AD101" s="227">
        <v>34</v>
      </c>
      <c r="AE101" s="227">
        <v>35</v>
      </c>
      <c r="AF101" s="227">
        <v>36</v>
      </c>
      <c r="AG101" s="227">
        <v>37</v>
      </c>
      <c r="AH101" s="227">
        <v>38</v>
      </c>
      <c r="AI101" s="227">
        <v>39</v>
      </c>
      <c r="AJ101" s="227">
        <v>40</v>
      </c>
      <c r="AK101" s="227">
        <v>41</v>
      </c>
      <c r="AM101" s="227">
        <v>42</v>
      </c>
      <c r="AN101" s="227">
        <v>43</v>
      </c>
      <c r="AO101" s="227">
        <v>44</v>
      </c>
      <c r="AQ101" s="227">
        <v>45</v>
      </c>
      <c r="AR101" s="227">
        <v>46</v>
      </c>
      <c r="AS101" s="227">
        <v>47</v>
      </c>
      <c r="AT101" s="227">
        <v>48</v>
      </c>
      <c r="AU101" s="227">
        <v>49</v>
      </c>
      <c r="AV101" s="227">
        <v>50</v>
      </c>
      <c r="AW101" s="227">
        <v>51</v>
      </c>
      <c r="AX101" s="227">
        <v>52</v>
      </c>
      <c r="AY101" s="227">
        <v>53</v>
      </c>
      <c r="AZ101" s="227">
        <v>54</v>
      </c>
      <c r="BA101" s="227">
        <v>55</v>
      </c>
      <c r="BB101" s="227">
        <v>56</v>
      </c>
      <c r="BC101" s="227">
        <v>57</v>
      </c>
      <c r="BD101" s="227">
        <v>58</v>
      </c>
      <c r="BE101" s="227">
        <v>59</v>
      </c>
      <c r="BF101" s="227">
        <v>60</v>
      </c>
      <c r="BG101" s="227">
        <v>61</v>
      </c>
      <c r="BH101" s="227">
        <v>62</v>
      </c>
      <c r="BI101" s="227">
        <v>63</v>
      </c>
      <c r="BJ101" s="227">
        <v>64</v>
      </c>
      <c r="BK101" s="227">
        <v>65</v>
      </c>
      <c r="BL101" s="227">
        <v>66</v>
      </c>
      <c r="BM101" s="227">
        <v>67</v>
      </c>
      <c r="BN101" s="227">
        <v>68</v>
      </c>
      <c r="BO101" s="227">
        <v>69</v>
      </c>
      <c r="BP101" s="227">
        <v>70</v>
      </c>
      <c r="BQ101" s="227">
        <v>71</v>
      </c>
      <c r="BR101" s="227">
        <v>72</v>
      </c>
      <c r="BS101" s="227">
        <v>73</v>
      </c>
      <c r="BT101" s="227">
        <v>74</v>
      </c>
      <c r="BU101" s="227">
        <v>75</v>
      </c>
      <c r="BV101" s="227">
        <v>76</v>
      </c>
      <c r="BW101" s="227">
        <v>77</v>
      </c>
      <c r="BX101" s="227">
        <v>78</v>
      </c>
      <c r="BY101" s="227">
        <v>79</v>
      </c>
      <c r="BZ101" s="227">
        <v>80</v>
      </c>
      <c r="CA101" s="227">
        <v>81</v>
      </c>
      <c r="CB101" s="227">
        <v>82</v>
      </c>
    </row>
    <row r="102" spans="1:80" s="111" customFormat="1" ht="15" hidden="1" customHeight="1">
      <c r="A102" s="228" t="s">
        <v>138</v>
      </c>
      <c r="B102" s="261" t="s">
        <v>73</v>
      </c>
      <c r="C102" s="261"/>
      <c r="D102" s="261"/>
      <c r="E102" s="261"/>
      <c r="F102" s="261"/>
      <c r="G102" s="261"/>
      <c r="H102" s="261" t="s">
        <v>139</v>
      </c>
      <c r="I102" s="261"/>
      <c r="J102" s="261" t="s">
        <v>139</v>
      </c>
      <c r="K102" s="261"/>
      <c r="L102" s="261" t="s">
        <v>140</v>
      </c>
      <c r="M102" s="261"/>
      <c r="N102" s="261" t="s">
        <v>141</v>
      </c>
      <c r="O102" s="261"/>
      <c r="P102" s="261" t="s">
        <v>142</v>
      </c>
      <c r="Q102" s="261"/>
      <c r="R102" s="261"/>
      <c r="S102" s="261"/>
      <c r="T102" s="261"/>
      <c r="U102" s="261"/>
      <c r="V102" s="261"/>
      <c r="W102" s="261"/>
      <c r="X102" s="261" t="s">
        <v>143</v>
      </c>
      <c r="Y102" s="261"/>
      <c r="Z102" s="261"/>
      <c r="AA102" s="261"/>
      <c r="AB102" s="261" t="s">
        <v>144</v>
      </c>
      <c r="AC102" s="261"/>
      <c r="AD102" s="261"/>
      <c r="AE102" s="261"/>
      <c r="AF102" s="261" t="s">
        <v>145</v>
      </c>
      <c r="AG102" s="261"/>
      <c r="AH102" s="261"/>
      <c r="AI102" s="261" t="s">
        <v>146</v>
      </c>
      <c r="AJ102" s="261"/>
      <c r="AK102" s="261"/>
      <c r="AL102" s="261" t="s">
        <v>147</v>
      </c>
      <c r="AM102" s="261"/>
      <c r="AN102" s="261"/>
      <c r="AO102" s="261"/>
      <c r="AP102" s="261" t="s">
        <v>148</v>
      </c>
      <c r="AQ102" s="261"/>
      <c r="AR102" s="261"/>
      <c r="AS102" s="261"/>
      <c r="AT102" s="261" t="s">
        <v>149</v>
      </c>
      <c r="AU102" s="261"/>
      <c r="AV102" s="261"/>
      <c r="AW102" s="261"/>
      <c r="AX102" s="261" t="s">
        <v>150</v>
      </c>
      <c r="AY102" s="261"/>
      <c r="AZ102" s="261"/>
      <c r="BA102" s="261"/>
      <c r="BB102" s="228" t="s">
        <v>88</v>
      </c>
      <c r="BC102" s="262" t="s">
        <v>151</v>
      </c>
      <c r="BD102" s="262"/>
      <c r="BE102" s="228" t="s">
        <v>152</v>
      </c>
      <c r="BF102" s="261" t="s">
        <v>153</v>
      </c>
      <c r="BG102" s="261"/>
      <c r="BH102" s="261"/>
      <c r="BI102" s="261"/>
      <c r="BJ102" s="261"/>
      <c r="BK102" s="261"/>
      <c r="BL102" s="261"/>
      <c r="BM102" s="261"/>
      <c r="BN102" s="261"/>
      <c r="BO102" s="261"/>
      <c r="BP102" s="261"/>
      <c r="BQ102" s="261"/>
      <c r="BR102" s="261"/>
      <c r="BS102" s="261"/>
      <c r="BT102" s="263" t="s">
        <v>154</v>
      </c>
      <c r="BU102" s="263"/>
      <c r="BV102" s="263"/>
      <c r="BW102" s="263"/>
      <c r="BX102" s="263"/>
      <c r="BY102" s="263"/>
      <c r="BZ102" s="263"/>
      <c r="CA102" s="263"/>
      <c r="CB102" s="111" t="s">
        <v>155</v>
      </c>
    </row>
    <row r="103" spans="1:80" s="111" customFormat="1" ht="81.599999999999994" hidden="1">
      <c r="A103" s="229" t="s">
        <v>138</v>
      </c>
      <c r="B103" s="230" t="s">
        <v>156</v>
      </c>
      <c r="C103" s="230" t="s">
        <v>157</v>
      </c>
      <c r="D103" s="230" t="s">
        <v>158</v>
      </c>
      <c r="E103" s="230" t="s">
        <v>159</v>
      </c>
      <c r="F103" s="230" t="s">
        <v>160</v>
      </c>
      <c r="G103" s="230" t="s">
        <v>161</v>
      </c>
      <c r="H103" s="230" t="s">
        <v>69</v>
      </c>
      <c r="I103" s="230" t="s">
        <v>70</v>
      </c>
      <c r="J103" s="230" t="s">
        <v>69</v>
      </c>
      <c r="K103" s="230" t="s">
        <v>70</v>
      </c>
      <c r="L103" s="230" t="s">
        <v>69</v>
      </c>
      <c r="M103" s="230" t="s">
        <v>70</v>
      </c>
      <c r="N103" s="230" t="s">
        <v>69</v>
      </c>
      <c r="O103" s="230" t="s">
        <v>70</v>
      </c>
      <c r="P103" s="230" t="s">
        <v>156</v>
      </c>
      <c r="Q103" s="230" t="s">
        <v>162</v>
      </c>
      <c r="R103" s="230" t="s">
        <v>157</v>
      </c>
      <c r="S103" s="230" t="s">
        <v>163</v>
      </c>
      <c r="T103" s="231" t="s">
        <v>158</v>
      </c>
      <c r="U103" s="231" t="s">
        <v>159</v>
      </c>
      <c r="V103" s="230" t="s">
        <v>160</v>
      </c>
      <c r="W103" s="230" t="s">
        <v>161</v>
      </c>
      <c r="X103" s="230" t="s">
        <v>64</v>
      </c>
      <c r="Y103" s="230" t="s">
        <v>164</v>
      </c>
      <c r="Z103" s="230" t="s">
        <v>66</v>
      </c>
      <c r="AA103" s="230" t="s">
        <v>67</v>
      </c>
      <c r="AB103" s="230" t="s">
        <v>64</v>
      </c>
      <c r="AC103" s="230" t="s">
        <v>164</v>
      </c>
      <c r="AD103" s="230" t="s">
        <v>66</v>
      </c>
      <c r="AE103" s="230" t="s">
        <v>67</v>
      </c>
      <c r="AF103" s="230" t="s">
        <v>164</v>
      </c>
      <c r="AG103" s="230" t="s">
        <v>66</v>
      </c>
      <c r="AH103" s="230" t="s">
        <v>67</v>
      </c>
      <c r="AI103" s="230" t="s">
        <v>164</v>
      </c>
      <c r="AJ103" s="230" t="s">
        <v>66</v>
      </c>
      <c r="AK103" s="230" t="s">
        <v>67</v>
      </c>
      <c r="AL103" s="230" t="s">
        <v>165</v>
      </c>
      <c r="AM103" s="230" t="s">
        <v>164</v>
      </c>
      <c r="AN103" s="230" t="s">
        <v>66</v>
      </c>
      <c r="AO103" s="230" t="s">
        <v>67</v>
      </c>
      <c r="AP103" s="230" t="s">
        <v>165</v>
      </c>
      <c r="AQ103" s="230" t="s">
        <v>164</v>
      </c>
      <c r="AR103" s="230" t="s">
        <v>66</v>
      </c>
      <c r="AS103" s="230" t="s">
        <v>67</v>
      </c>
      <c r="AT103" s="230" t="s">
        <v>64</v>
      </c>
      <c r="AU103" s="230" t="s">
        <v>164</v>
      </c>
      <c r="AV103" s="230" t="s">
        <v>66</v>
      </c>
      <c r="AW103" s="230" t="s">
        <v>67</v>
      </c>
      <c r="AX103" s="230" t="s">
        <v>64</v>
      </c>
      <c r="AY103" s="230" t="s">
        <v>164</v>
      </c>
      <c r="AZ103" s="230" t="s">
        <v>66</v>
      </c>
      <c r="BA103" s="230" t="s">
        <v>67</v>
      </c>
      <c r="BB103" s="230" t="s">
        <v>166</v>
      </c>
      <c r="BC103" s="230" t="s">
        <v>167</v>
      </c>
      <c r="BD103" s="230" t="s">
        <v>168</v>
      </c>
      <c r="BE103" s="230" t="s">
        <v>169</v>
      </c>
      <c r="BF103" s="230" t="s">
        <v>170</v>
      </c>
      <c r="BG103" s="230" t="s">
        <v>171</v>
      </c>
      <c r="BH103" s="230" t="s">
        <v>172</v>
      </c>
      <c r="BI103" s="230" t="s">
        <v>173</v>
      </c>
      <c r="BJ103" s="230" t="s">
        <v>174</v>
      </c>
      <c r="BK103" s="230" t="s">
        <v>175</v>
      </c>
      <c r="BL103" s="230" t="s">
        <v>176</v>
      </c>
      <c r="BM103" s="230" t="s">
        <v>177</v>
      </c>
      <c r="BN103" s="230" t="s">
        <v>178</v>
      </c>
      <c r="BO103" s="230" t="s">
        <v>179</v>
      </c>
      <c r="BP103" s="230" t="s">
        <v>180</v>
      </c>
      <c r="BQ103" s="230" t="s">
        <v>181</v>
      </c>
      <c r="BR103" s="230" t="s">
        <v>182</v>
      </c>
      <c r="BS103" s="230" t="s">
        <v>183</v>
      </c>
      <c r="BT103" s="232" t="s">
        <v>127</v>
      </c>
      <c r="BU103" s="232" t="s">
        <v>128</v>
      </c>
      <c r="BV103" s="232" t="s">
        <v>130</v>
      </c>
      <c r="BW103" s="232" t="s">
        <v>132</v>
      </c>
      <c r="BX103" s="232" t="s">
        <v>128</v>
      </c>
      <c r="BY103" s="232" t="s">
        <v>135</v>
      </c>
      <c r="BZ103" s="232" t="s">
        <v>136</v>
      </c>
      <c r="CA103" s="232" t="s">
        <v>137</v>
      </c>
      <c r="CB103" s="232" t="s">
        <v>155</v>
      </c>
    </row>
    <row r="104" spans="1:80" s="111" customFormat="1" hidden="1">
      <c r="A104" s="233" t="str">
        <f>D11</f>
        <v>&lt;Naam Inschrijver&gt;</v>
      </c>
      <c r="B104" s="234">
        <f>D21</f>
        <v>0</v>
      </c>
      <c r="C104" s="234">
        <f>G21</f>
        <v>0</v>
      </c>
      <c r="D104" s="234">
        <f>J21</f>
        <v>0</v>
      </c>
      <c r="E104" s="234">
        <f>K21</f>
        <v>0</v>
      </c>
      <c r="F104" s="234">
        <f>M21</f>
        <v>0</v>
      </c>
      <c r="G104" s="234">
        <f>N21</f>
        <v>0</v>
      </c>
      <c r="H104" s="234">
        <f>D23</f>
        <v>0</v>
      </c>
      <c r="I104" s="234">
        <f>E23</f>
        <v>0</v>
      </c>
      <c r="J104" s="234">
        <f>G23</f>
        <v>0</v>
      </c>
      <c r="K104" s="234">
        <f>H23</f>
        <v>0</v>
      </c>
      <c r="L104" s="234">
        <f>D24</f>
        <v>0</v>
      </c>
      <c r="M104" s="234">
        <f>E24</f>
        <v>0</v>
      </c>
      <c r="N104" s="234">
        <f>G24</f>
        <v>0</v>
      </c>
      <c r="O104" s="234">
        <f>H24</f>
        <v>0</v>
      </c>
      <c r="P104" s="234">
        <f>D26</f>
        <v>0</v>
      </c>
      <c r="Q104" s="234">
        <f>E26</f>
        <v>0</v>
      </c>
      <c r="R104" s="234">
        <f>G26</f>
        <v>0</v>
      </c>
      <c r="S104" s="234">
        <f>H26</f>
        <v>0</v>
      </c>
      <c r="T104" s="234">
        <f>J26</f>
        <v>0</v>
      </c>
      <c r="U104" s="234">
        <f>K26</f>
        <v>0</v>
      </c>
      <c r="V104" s="234">
        <f>M26</f>
        <v>0</v>
      </c>
      <c r="W104" s="234">
        <f>N26</f>
        <v>0</v>
      </c>
      <c r="X104" s="234">
        <f>D27</f>
        <v>0</v>
      </c>
      <c r="Y104" s="234">
        <f>G27</f>
        <v>0</v>
      </c>
      <c r="Z104" s="234">
        <f>J27</f>
        <v>0</v>
      </c>
      <c r="AA104" s="234">
        <f>M27</f>
        <v>0</v>
      </c>
      <c r="AB104" s="234">
        <f>D28</f>
        <v>0</v>
      </c>
      <c r="AC104" s="234">
        <f>G28</f>
        <v>0</v>
      </c>
      <c r="AD104" s="234">
        <f>J28</f>
        <v>0</v>
      </c>
      <c r="AE104" s="234">
        <f>M28</f>
        <v>0</v>
      </c>
      <c r="AF104" s="234">
        <f>G37</f>
        <v>0</v>
      </c>
      <c r="AG104" s="234">
        <f>J37</f>
        <v>0</v>
      </c>
      <c r="AH104" s="234">
        <f>M37</f>
        <v>0</v>
      </c>
      <c r="AI104" s="234">
        <f>H37</f>
        <v>0</v>
      </c>
      <c r="AJ104" s="234">
        <f>K37</f>
        <v>0</v>
      </c>
      <c r="AK104" s="234">
        <f>N37</f>
        <v>0</v>
      </c>
      <c r="AL104" s="234">
        <f>D38</f>
        <v>0</v>
      </c>
      <c r="AM104" s="234">
        <f>G38</f>
        <v>0</v>
      </c>
      <c r="AN104" s="234">
        <f>J38</f>
        <v>0</v>
      </c>
      <c r="AO104" s="234">
        <f>M38</f>
        <v>0</v>
      </c>
      <c r="AP104" s="234">
        <f>E38</f>
        <v>0</v>
      </c>
      <c r="AQ104" s="234">
        <f>H38</f>
        <v>0</v>
      </c>
      <c r="AR104" s="234">
        <f>K38</f>
        <v>0</v>
      </c>
      <c r="AS104" s="234">
        <f>N38</f>
        <v>0</v>
      </c>
      <c r="AT104" s="234">
        <f>D39</f>
        <v>0</v>
      </c>
      <c r="AU104" s="234">
        <f>G39</f>
        <v>0</v>
      </c>
      <c r="AV104" s="234">
        <f>J39</f>
        <v>0</v>
      </c>
      <c r="AW104" s="234">
        <f>M39</f>
        <v>0</v>
      </c>
      <c r="AX104" s="234">
        <f>E39</f>
        <v>0</v>
      </c>
      <c r="AY104" s="234">
        <f>H39</f>
        <v>0</v>
      </c>
      <c r="AZ104" s="234">
        <f>K39</f>
        <v>0</v>
      </c>
      <c r="BA104" s="234">
        <f>N39</f>
        <v>0</v>
      </c>
      <c r="BB104" s="235">
        <f>D42</f>
        <v>0</v>
      </c>
      <c r="BC104" s="233" t="str">
        <f>E16</f>
        <v>&lt;kies&gt;</v>
      </c>
      <c r="BD104" s="236" t="str">
        <f>E17</f>
        <v>&lt;kies&gt;</v>
      </c>
      <c r="BE104" s="236" t="str">
        <f>E18</f>
        <v>&lt;kies&gt;</v>
      </c>
      <c r="BF104" s="236">
        <f>D49</f>
        <v>0</v>
      </c>
      <c r="BG104" s="237">
        <f>E49</f>
        <v>0</v>
      </c>
      <c r="BH104" s="236" t="str">
        <f>C50</f>
        <v>Flexgroep 1</v>
      </c>
      <c r="BI104" s="238">
        <f>D50</f>
        <v>0</v>
      </c>
      <c r="BJ104" s="238">
        <f>E50</f>
        <v>0</v>
      </c>
      <c r="BK104" s="236" t="str">
        <f>C51</f>
        <v>Overige Flexgroepen</v>
      </c>
      <c r="BL104" s="238">
        <f>D51</f>
        <v>0</v>
      </c>
      <c r="BM104" s="238">
        <f>E51</f>
        <v>0</v>
      </c>
      <c r="BN104" s="239">
        <f>C52</f>
        <v>0</v>
      </c>
      <c r="BO104" s="238">
        <f>D52</f>
        <v>0</v>
      </c>
      <c r="BP104" s="238">
        <f>E52</f>
        <v>0</v>
      </c>
      <c r="BQ104" s="236">
        <f>C53</f>
        <v>0</v>
      </c>
      <c r="BR104" s="238">
        <f>D53</f>
        <v>0</v>
      </c>
      <c r="BS104" s="238">
        <f>E53</f>
        <v>0</v>
      </c>
      <c r="BT104" s="111" t="str">
        <f>D78</f>
        <v>&lt;kies&gt;</v>
      </c>
      <c r="BU104" s="111" t="str">
        <f>D79</f>
        <v>&lt;kies&gt;</v>
      </c>
      <c r="BV104" s="111" t="str">
        <f>D80</f>
        <v>&lt;kies&gt;</v>
      </c>
      <c r="BW104" s="111" t="str">
        <f>D81</f>
        <v>&lt;kies&gt;</v>
      </c>
      <c r="BX104" s="111" t="str">
        <f>D84</f>
        <v>Nee</v>
      </c>
      <c r="BY104" s="111" t="str">
        <f>D85</f>
        <v>Nee</v>
      </c>
      <c r="BZ104" s="111" t="str">
        <f>D86</f>
        <v>Nee</v>
      </c>
      <c r="CA104" s="240" t="str">
        <f>D87</f>
        <v>Nee</v>
      </c>
      <c r="CB104" s="240" t="str">
        <f>D10</f>
        <v>Gemeente Groningen</v>
      </c>
    </row>
    <row r="105" spans="1:80" s="111" customFormat="1" hidden="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2"/>
      <c r="Z105" s="243"/>
    </row>
    <row r="106" spans="1:80" hidden="1">
      <c r="Q106" s="226">
        <v>0.13999999999999999</v>
      </c>
    </row>
    <row r="107" spans="1:80" hidden="1">
      <c r="Q107" s="226">
        <v>0.15</v>
      </c>
    </row>
    <row r="108" spans="1:80" hidden="1">
      <c r="Q108" s="226">
        <v>0.16</v>
      </c>
    </row>
    <row r="109" spans="1:80" hidden="1">
      <c r="Q109" s="226">
        <v>0.17</v>
      </c>
    </row>
    <row r="110" spans="1:80" hidden="1">
      <c r="Q110" s="226">
        <v>0.18000000000000002</v>
      </c>
    </row>
    <row r="111" spans="1:80" hidden="1">
      <c r="Q111" s="226">
        <v>0.19000000000000003</v>
      </c>
    </row>
    <row r="112" spans="1:80" hidden="1">
      <c r="Q112" s="226">
        <v>0.20000000000000004</v>
      </c>
    </row>
    <row r="113" spans="17:17" hidden="1">
      <c r="Q113" s="226">
        <v>0.21000000000000005</v>
      </c>
    </row>
    <row r="114" spans="17:17" hidden="1">
      <c r="Q114" s="226">
        <v>0.22000000000000006</v>
      </c>
    </row>
    <row r="115" spans="17:17" hidden="1">
      <c r="Q115" s="226">
        <v>0.23000000000000007</v>
      </c>
    </row>
    <row r="116" spans="17:17" hidden="1">
      <c r="Q116" s="226">
        <v>0.24000000000000007</v>
      </c>
    </row>
    <row r="117" spans="17:17" hidden="1">
      <c r="Q117" s="226">
        <v>0.25000000000000006</v>
      </c>
    </row>
    <row r="118" spans="17:17" hidden="1">
      <c r="Q118" s="226">
        <v>0.26000000000000006</v>
      </c>
    </row>
    <row r="119" spans="17:17" hidden="1">
      <c r="Q119" s="226">
        <v>0.27000000000000007</v>
      </c>
    </row>
    <row r="120" spans="17:17" hidden="1">
      <c r="Q120" s="226">
        <v>0.28000000000000008</v>
      </c>
    </row>
    <row r="121" spans="17:17" hidden="1">
      <c r="Q121" s="226">
        <v>0.29000000000000009</v>
      </c>
    </row>
    <row r="122" spans="17:17" hidden="1">
      <c r="Q122" s="226">
        <v>0.3000000000000001</v>
      </c>
    </row>
    <row r="123" spans="17:17" hidden="1">
      <c r="Q123" s="226">
        <v>0.31000000000000011</v>
      </c>
    </row>
    <row r="124" spans="17:17" hidden="1">
      <c r="Q124" s="226">
        <v>0.32000000000000012</v>
      </c>
    </row>
    <row r="125" spans="17:17" hidden="1">
      <c r="Q125" s="226">
        <v>0.33000000000000013</v>
      </c>
    </row>
    <row r="126" spans="17:17" hidden="1">
      <c r="Q126" s="226">
        <v>0.34000000000000014</v>
      </c>
    </row>
    <row r="127" spans="17:17" hidden="1">
      <c r="Q127" s="226">
        <v>0.35000000000000014</v>
      </c>
    </row>
    <row r="128" spans="17:17" hidden="1">
      <c r="Q128" s="226">
        <v>0.36000000000000015</v>
      </c>
    </row>
    <row r="129" spans="17:17" hidden="1">
      <c r="Q129" s="226">
        <v>0.37000000000000016</v>
      </c>
    </row>
    <row r="130" spans="17:17" hidden="1">
      <c r="Q130" s="226">
        <v>0.38000000000000017</v>
      </c>
    </row>
    <row r="131" spans="17:17" hidden="1">
      <c r="Q131" s="226">
        <v>0.39000000000000018</v>
      </c>
    </row>
    <row r="132" spans="17:17" hidden="1">
      <c r="Q132" s="226">
        <v>0.40000000000000019</v>
      </c>
    </row>
    <row r="133" spans="17:17" hidden="1">
      <c r="Q133" s="226">
        <v>0.4100000000000002</v>
      </c>
    </row>
    <row r="134" spans="17:17" hidden="1">
      <c r="Q134" s="226">
        <v>0.42000000000000021</v>
      </c>
    </row>
    <row r="135" spans="17:17" hidden="1">
      <c r="Q135" s="226">
        <v>0.43000000000000022</v>
      </c>
    </row>
    <row r="136" spans="17:17" hidden="1">
      <c r="Q136" s="226">
        <v>0.44000000000000022</v>
      </c>
    </row>
    <row r="137" spans="17:17" hidden="1">
      <c r="Q137" s="226">
        <v>0.45000000000000023</v>
      </c>
    </row>
    <row r="138" spans="17:17" hidden="1">
      <c r="Q138" s="226">
        <v>0.46000000000000024</v>
      </c>
    </row>
    <row r="139" spans="17:17" hidden="1">
      <c r="Q139" s="226">
        <v>0.47000000000000025</v>
      </c>
    </row>
    <row r="140" spans="17:17">
      <c r="Q140" s="226">
        <v>0.48000000000000026</v>
      </c>
    </row>
    <row r="141" spans="17:17">
      <c r="Q141" s="226">
        <v>0.49000000000000027</v>
      </c>
    </row>
    <row r="142" spans="17:17">
      <c r="Q142" s="226">
        <v>0.50000000000000022</v>
      </c>
    </row>
    <row r="143" spans="17:17">
      <c r="Q143" s="226">
        <v>0.51000000000000023</v>
      </c>
    </row>
    <row r="144" spans="17:17">
      <c r="Q144" s="226">
        <v>0.52000000000000024</v>
      </c>
    </row>
    <row r="145" spans="17:17">
      <c r="Q145" s="226">
        <v>0.53000000000000025</v>
      </c>
    </row>
    <row r="146" spans="17:17">
      <c r="Q146" s="226">
        <v>0.54000000000000026</v>
      </c>
    </row>
    <row r="147" spans="17:17">
      <c r="Q147" s="226">
        <v>0.55000000000000027</v>
      </c>
    </row>
    <row r="148" spans="17:17">
      <c r="Q148" s="226">
        <v>0.56000000000000028</v>
      </c>
    </row>
    <row r="149" spans="17:17">
      <c r="Q149" s="226">
        <v>0.57000000000000028</v>
      </c>
    </row>
    <row r="150" spans="17:17">
      <c r="Q150" s="226">
        <v>0.58000000000000029</v>
      </c>
    </row>
    <row r="151" spans="17:17">
      <c r="Q151" s="226">
        <v>0.5900000000000003</v>
      </c>
    </row>
    <row r="152" spans="17:17">
      <c r="Q152" s="226">
        <v>0.60000000000000031</v>
      </c>
    </row>
    <row r="153" spans="17:17">
      <c r="Q153" s="226">
        <v>0.61000000000000032</v>
      </c>
    </row>
    <row r="154" spans="17:17">
      <c r="Q154" s="226">
        <v>0.62000000000000033</v>
      </c>
    </row>
    <row r="155" spans="17:17">
      <c r="Q155" s="226">
        <v>0.63000000000000034</v>
      </c>
    </row>
    <row r="156" spans="17:17">
      <c r="Q156" s="226">
        <v>0.64000000000000035</v>
      </c>
    </row>
    <row r="157" spans="17:17">
      <c r="Q157" s="226">
        <v>0.65000000000000036</v>
      </c>
    </row>
    <row r="158" spans="17:17">
      <c r="Q158" s="226">
        <v>0.66000000000000036</v>
      </c>
    </row>
    <row r="159" spans="17:17">
      <c r="Q159" s="226">
        <v>0.67000000000000037</v>
      </c>
    </row>
    <row r="160" spans="17:17">
      <c r="Q160" s="226">
        <v>0.68000000000000038</v>
      </c>
    </row>
    <row r="161" spans="17:17">
      <c r="Q161" s="226">
        <v>0.69000000000000039</v>
      </c>
    </row>
    <row r="162" spans="17:17">
      <c r="Q162" s="226">
        <v>0.7000000000000004</v>
      </c>
    </row>
    <row r="163" spans="17:17">
      <c r="Q163" s="226">
        <v>0.71000000000000041</v>
      </c>
    </row>
    <row r="164" spans="17:17">
      <c r="Q164" s="226">
        <v>0.72000000000000042</v>
      </c>
    </row>
    <row r="165" spans="17:17">
      <c r="Q165" s="226">
        <v>0.73000000000000043</v>
      </c>
    </row>
    <row r="166" spans="17:17">
      <c r="Q166" s="226">
        <v>0.74000000000000044</v>
      </c>
    </row>
    <row r="167" spans="17:17">
      <c r="Q167" s="226">
        <v>0.75000000000000044</v>
      </c>
    </row>
    <row r="168" spans="17:17">
      <c r="Q168" s="226">
        <v>0.76000000000000045</v>
      </c>
    </row>
    <row r="169" spans="17:17">
      <c r="Q169" s="226">
        <v>0.77000000000000046</v>
      </c>
    </row>
    <row r="170" spans="17:17">
      <c r="Q170" s="226">
        <v>0.78000000000000047</v>
      </c>
    </row>
    <row r="171" spans="17:17">
      <c r="Q171" s="226">
        <v>0.79000000000000048</v>
      </c>
    </row>
    <row r="172" spans="17:17">
      <c r="Q172" s="226">
        <v>0.8</v>
      </c>
    </row>
    <row r="173" spans="17:17">
      <c r="Q173" s="226">
        <v>0.81</v>
      </c>
    </row>
    <row r="174" spans="17:17">
      <c r="Q174" s="226">
        <v>0.82</v>
      </c>
    </row>
    <row r="175" spans="17:17">
      <c r="Q175" s="226">
        <v>0.83</v>
      </c>
    </row>
    <row r="176" spans="17:17">
      <c r="Q176" s="226">
        <v>0.84</v>
      </c>
    </row>
    <row r="177" spans="17:17">
      <c r="Q177" s="226">
        <v>0.85</v>
      </c>
    </row>
    <row r="178" spans="17:17">
      <c r="Q178" s="226">
        <v>0.86</v>
      </c>
    </row>
    <row r="179" spans="17:17">
      <c r="Q179" s="226">
        <v>0.87</v>
      </c>
    </row>
    <row r="180" spans="17:17">
      <c r="Q180" s="226">
        <v>0.88</v>
      </c>
    </row>
    <row r="181" spans="17:17">
      <c r="Q181" s="226">
        <v>0.89</v>
      </c>
    </row>
    <row r="182" spans="17:17">
      <c r="Q182" s="226">
        <v>0.9</v>
      </c>
    </row>
    <row r="183" spans="17:17">
      <c r="Q183" s="226">
        <v>0.91</v>
      </c>
    </row>
    <row r="184" spans="17:17">
      <c r="Q184" s="226">
        <v>0.92</v>
      </c>
    </row>
    <row r="185" spans="17:17">
      <c r="Q185" s="226">
        <v>0.93</v>
      </c>
    </row>
    <row r="186" spans="17:17">
      <c r="Q186" s="226">
        <v>0.94</v>
      </c>
    </row>
    <row r="187" spans="17:17">
      <c r="Q187" s="226">
        <v>0.95</v>
      </c>
    </row>
    <row r="188" spans="17:17">
      <c r="Q188" s="226">
        <v>0.96</v>
      </c>
    </row>
    <row r="189" spans="17:17">
      <c r="Q189" s="226">
        <v>0.97</v>
      </c>
    </row>
    <row r="190" spans="17:17">
      <c r="Q190" s="226">
        <v>0.98</v>
      </c>
    </row>
    <row r="191" spans="17:17">
      <c r="Q191" s="226">
        <v>0.99</v>
      </c>
    </row>
    <row r="192" spans="17:17">
      <c r="Q192" s="226">
        <v>1.0000000000000007</v>
      </c>
    </row>
  </sheetData>
  <sheetProtection algorithmName="SHA-512" hashValue="lUkxZvTL6NxOMFLM7k7GiqP1rcaxMAxkqsbaWyPUtT8gaOdZU61egOEOHp5kQVjY85bNS08h2ofzTJFGeR0scQ==" saltValue="uXUQXxDO1xYKi5pjbFPcwQ==" spinCount="100000" sheet="1" objects="1" scenarios="1" selectLockedCells="1"/>
  <mergeCells count="61">
    <mergeCell ref="B1:O1"/>
    <mergeCell ref="B3:O3"/>
    <mergeCell ref="B4:N4"/>
    <mergeCell ref="B5:O6"/>
    <mergeCell ref="B10:C10"/>
    <mergeCell ref="D10:K10"/>
    <mergeCell ref="M19:N19"/>
    <mergeCell ref="B11:C11"/>
    <mergeCell ref="D11:K11"/>
    <mergeCell ref="B13:O13"/>
    <mergeCell ref="B14:O14"/>
    <mergeCell ref="B15:C15"/>
    <mergeCell ref="D15:E15"/>
    <mergeCell ref="C18:D18"/>
    <mergeCell ref="E18:H18"/>
    <mergeCell ref="D19:E19"/>
    <mergeCell ref="G19:H19"/>
    <mergeCell ref="J19:K19"/>
    <mergeCell ref="C55:O55"/>
    <mergeCell ref="B32:O32"/>
    <mergeCell ref="B34:O34"/>
    <mergeCell ref="B35:C35"/>
    <mergeCell ref="D35:E35"/>
    <mergeCell ref="G35:H35"/>
    <mergeCell ref="J35:K35"/>
    <mergeCell ref="M35:N35"/>
    <mergeCell ref="B36:C36"/>
    <mergeCell ref="D41:E41"/>
    <mergeCell ref="B44:O44"/>
    <mergeCell ref="B46:O46"/>
    <mergeCell ref="B47:C47"/>
    <mergeCell ref="F88:O88"/>
    <mergeCell ref="B66:O66"/>
    <mergeCell ref="B67:C67"/>
    <mergeCell ref="C68:O68"/>
    <mergeCell ref="C69:O69"/>
    <mergeCell ref="C70:K70"/>
    <mergeCell ref="C71:O71"/>
    <mergeCell ref="C72:O72"/>
    <mergeCell ref="B75:O75"/>
    <mergeCell ref="B76:C76"/>
    <mergeCell ref="C77:O77"/>
    <mergeCell ref="C83:O83"/>
    <mergeCell ref="B92:O92"/>
    <mergeCell ref="B102:G102"/>
    <mergeCell ref="H102:I102"/>
    <mergeCell ref="J102:K102"/>
    <mergeCell ref="L102:M102"/>
    <mergeCell ref="N102:O102"/>
    <mergeCell ref="BT102:CA102"/>
    <mergeCell ref="P102:W102"/>
    <mergeCell ref="X102:AA102"/>
    <mergeCell ref="AB102:AE102"/>
    <mergeCell ref="AF102:AH102"/>
    <mergeCell ref="AI102:AK102"/>
    <mergeCell ref="AL102:AO102"/>
    <mergeCell ref="AP102:AS102"/>
    <mergeCell ref="AT102:AW102"/>
    <mergeCell ref="AX102:BA102"/>
    <mergeCell ref="BC102:BD102"/>
    <mergeCell ref="BF102:BS102"/>
  </mergeCells>
  <dataValidations count="9">
    <dataValidation type="list" allowBlank="1" showInputMessage="1" showErrorMessage="1" sqref="E18" xr:uid="{8704D67F-A796-5B4A-9E7A-45FBC72B4E1B}">
      <formula1>$R$18:$R$21</formula1>
    </dataValidation>
    <dataValidation type="decimal" allowBlank="1" showInputMessage="1" showErrorMessage="1" sqref="D60" xr:uid="{630F5801-5940-5149-A791-70EDF75B2A7C}">
      <formula1>0</formula1>
      <formula2>1</formula2>
    </dataValidation>
    <dataValidation allowBlank="1" showInputMessage="1" showErrorMessage="1" errorTitle="Vergoeding onjuist" error="De door u ingegeven bureauvergoeding ligt buiten de range zoals gesteld door Inlener vastgesteld voor dit onderdeel. Gelieve uw bureauvergoeding aan te passen." promptTitle="Voer het margebedrag in" prompt="Voer een bureauvergoeding in in €." sqref="D50" xr:uid="{F1D69542-DA3A-4748-AAEE-3C2174B7E502}"/>
    <dataValidation allowBlank="1" showInputMessage="1" showErrorMessage="1" errorTitle="Vergoeding te hoog" error="De door u ingegeven bureauvergoeding ligt boven het maximum zoals gesteld door Nuon voor dit onderdeel. Gelieve uw bureauvergoeding aan te passen." sqref="D57 D51:D54" xr:uid="{D45E9EB6-D601-4B41-85C6-B11F4C920F5A}"/>
    <dataValidation type="list" allowBlank="1" showInputMessage="1" showErrorMessage="1" sqref="D84:D87 E16:E17 D78:D81" xr:uid="{C4AD3E49-6804-CE44-B9C9-1B98D3EFEEE0}">
      <formula1>$Q$15:$Q$17</formula1>
    </dataValidation>
    <dataValidation type="decimal" operator="lessThan" allowBlank="1" showInputMessage="1" showErrorMessage="1" sqref="D38:E38 G38:H38 J38:K38 M38:N38" xr:uid="{F35B2D85-434B-B74C-B4A9-9C753E3CA54B}">
      <formula1>9.68</formula1>
    </dataValidation>
    <dataValidation type="decimal" operator="lessThan" allowBlank="1" showInputMessage="1" showErrorMessage="1" errorTitle="Onjuist" error="De ingevoerde waarde komt niet overeen met de range zoals door de Inlener vastgesteld." promptTitle="Kort verzuim in dagen" prompt="Voer de voorziening voor kort verzuim in." sqref="G37:H37 J37:K37 M37:N37" xr:uid="{66DFA6BF-E833-EB41-8BF0-7E6F5EDBB5B1}">
      <formula1>4.01</formula1>
    </dataValidation>
    <dataValidation type="decimal" operator="lessThan" allowBlank="1" showInputMessage="1" showErrorMessage="1" errorTitle="Onjuist" error="De ingevoerde waarde komt niet overeen met de range zoals door de Inlener vastgesteld." promptTitle="leegloop in dagen" prompt="Voer de voorziening voor leegloop in." sqref="D39:E39 G39:H39 J39:K39 M39:N39" xr:uid="{FD95C8FB-5BFC-CE49-A98C-A80206CD56CD}">
      <formula1>10.01</formula1>
    </dataValidation>
    <dataValidation type="decimal" allowBlank="1" showInputMessage="1" showErrorMessage="1" sqref="D42" xr:uid="{A79C8B5E-A778-8344-8276-F9E55FA1BD8C}">
      <formula1>0</formula1>
      <formula2>0.0278</formula2>
    </dataValidation>
  </dataValidations>
  <pageMargins left="0.70866141732283472" right="0.47244094488188981" top="0.9055118110236221" bottom="0.74803149606299213" header="0.31496062992125984" footer="0.31496062992125984"/>
  <pageSetup paperSize="9" scale="40" orientation="portrait"/>
  <headerFooter>
    <oddFooter>&amp;L&amp;"Open Sans,Standaard"&amp;9&amp;K000000&amp;F&amp;R&amp;"Open Sans,Standaard"&amp;9&amp;K000000pagina &amp;P</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DF364752D6934C98547565C3119840" ma:contentTypeVersion="4" ma:contentTypeDescription="Een nieuw document maken." ma:contentTypeScope="" ma:versionID="d3ce894183e76f12fb46e0c37902faf0">
  <xsd:schema xmlns:xsd="http://www.w3.org/2001/XMLSchema" xmlns:xs="http://www.w3.org/2001/XMLSchema" xmlns:p="http://schemas.microsoft.com/office/2006/metadata/properties" xmlns:ns2="3ea1e43d-bd51-4cee-8751-221e73e971ca" targetNamespace="http://schemas.microsoft.com/office/2006/metadata/properties" ma:root="true" ma:fieldsID="b86559b05401af6170fa5e039ad0976d" ns2:_="">
    <xsd:import namespace="3ea1e43d-bd51-4cee-8751-221e73e971c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a1e43d-bd51-4cee-8751-221e73e97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439F4A-5365-476B-A4E3-024DA1848A98}">
  <ds:schemaRefs>
    <ds:schemaRef ds:uri="http://schemas.microsoft.com/office/2006/documentManagement/types"/>
    <ds:schemaRef ds:uri="http://purl.org/dc/dcmitype/"/>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3ea1e43d-bd51-4cee-8751-221e73e971ca"/>
    <ds:schemaRef ds:uri="http://www.w3.org/XML/1998/namespace"/>
    <ds:schemaRef ds:uri="http://purl.org/dc/terms/"/>
  </ds:schemaRefs>
</ds:datastoreItem>
</file>

<file path=customXml/itemProps2.xml><?xml version="1.0" encoding="utf-8"?>
<ds:datastoreItem xmlns:ds="http://schemas.openxmlformats.org/officeDocument/2006/customXml" ds:itemID="{995BBAF9-A0B2-413C-BC09-B7F15FDFDE69}">
  <ds:schemaRefs>
    <ds:schemaRef ds:uri="http://schemas.microsoft.com/sharepoint/v3/contenttype/forms"/>
  </ds:schemaRefs>
</ds:datastoreItem>
</file>

<file path=customXml/itemProps3.xml><?xml version="1.0" encoding="utf-8"?>
<ds:datastoreItem xmlns:ds="http://schemas.openxmlformats.org/officeDocument/2006/customXml" ds:itemID="{CC75F125-135B-4219-8091-C1CB0AB97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a1e43d-bd51-4cee-8751-221e73e971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Invulinstructie en disclaimer</vt:lpstr>
      <vt:lpstr>Invulblad TarievenTool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Arjen Veenstra</dc:creator>
  <cp:lastModifiedBy>Willem Benak</cp:lastModifiedBy>
  <dcterms:created xsi:type="dcterms:W3CDTF">2025-03-11T14:14:35Z</dcterms:created>
  <dcterms:modified xsi:type="dcterms:W3CDTF">2025-03-19T11:25:09Z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0x01010019DF364752D6934C98547565C3119840</vt:lpwstr>
  </property>
</Properties>
</file>