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https://alphaadviesbureau-my.sharepoint.com/personal/kdejong_alpha-adviesbureau_nl/Documents/Archief - Werk/Fioretti Voeding/"/>
    </mc:Choice>
  </mc:AlternateContent>
  <xr:revisionPtr revIDLastSave="0" documentId="8_{2BD5CBDC-2267-448F-B87A-A80981A1942B}" xr6:coauthVersionLast="47" xr6:coauthVersionMax="47" xr10:uidLastSave="{00000000-0000-0000-0000-000000000000}"/>
  <bookViews>
    <workbookView xWindow="-120" yWindow="-120" windowWidth="38640" windowHeight="21120" activeTab="1" xr2:uid="{00000000-000D-0000-FFFF-FFFF00000000}"/>
  </bookViews>
  <sheets>
    <sheet name="Basisgegevens" sheetId="1" r:id="rId1"/>
    <sheet name="Prijzenblad" sheetId="8" r:id="rId2"/>
  </sheets>
  <definedNames>
    <definedName name="_xlnm.Print_Area" localSheetId="0">Basisgegevens!$A$1:$P$35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8" i="8" l="1"/>
  <c r="J89" i="8"/>
  <c r="J90" i="8"/>
  <c r="J91" i="8"/>
  <c r="J92" i="8"/>
  <c r="J93" i="8"/>
  <c r="J94" i="8"/>
  <c r="J95" i="8"/>
  <c r="J96" i="8"/>
  <c r="J97" i="8"/>
  <c r="J98" i="8"/>
  <c r="J99" i="8"/>
  <c r="J100" i="8"/>
  <c r="J101" i="8"/>
  <c r="J102" i="8"/>
  <c r="H64" i="8"/>
  <c r="J64" i="8" s="1"/>
  <c r="H65" i="8"/>
  <c r="J65" i="8" s="1"/>
  <c r="H66" i="8"/>
  <c r="J66" i="8" s="1"/>
  <c r="H67" i="8"/>
  <c r="J67" i="8" s="1"/>
  <c r="H68" i="8"/>
  <c r="J68" i="8" s="1"/>
  <c r="H69" i="8"/>
  <c r="J69" i="8" s="1"/>
  <c r="H70" i="8"/>
  <c r="J70" i="8" s="1"/>
  <c r="H71" i="8"/>
  <c r="J71" i="8" s="1"/>
  <c r="H72" i="8"/>
  <c r="J72" i="8" s="1"/>
  <c r="H73" i="8"/>
  <c r="J73" i="8" s="1"/>
  <c r="H74" i="8"/>
  <c r="J74" i="8" s="1"/>
  <c r="H75" i="8"/>
  <c r="J75" i="8" s="1"/>
  <c r="H76" i="8"/>
  <c r="J76" i="8" s="1"/>
  <c r="H77" i="8"/>
  <c r="J77" i="8" s="1"/>
  <c r="H14" i="8"/>
  <c r="J14" i="8" s="1"/>
  <c r="H15" i="8"/>
  <c r="J15" i="8" s="1"/>
  <c r="H16" i="8"/>
  <c r="J16" i="8" s="1"/>
  <c r="H17" i="8"/>
  <c r="J17" i="8" s="1"/>
  <c r="H18" i="8"/>
  <c r="J18" i="8" s="1"/>
  <c r="H19" i="8"/>
  <c r="J19" i="8" s="1"/>
  <c r="H20" i="8"/>
  <c r="J20" i="8" s="1"/>
  <c r="H21" i="8"/>
  <c r="J21" i="8" s="1"/>
  <c r="H22" i="8"/>
  <c r="J22" i="8" s="1"/>
  <c r="H23" i="8"/>
  <c r="J23" i="8" s="1"/>
  <c r="H24" i="8"/>
  <c r="J24" i="8" s="1"/>
  <c r="H25" i="8"/>
  <c r="J25" i="8" s="1"/>
  <c r="H26" i="8"/>
  <c r="J26" i="8" s="1"/>
  <c r="H27" i="8"/>
  <c r="J27" i="8" s="1"/>
  <c r="H28" i="8"/>
  <c r="J28" i="8" s="1"/>
  <c r="H29" i="8"/>
  <c r="J29" i="8" s="1"/>
  <c r="H30" i="8"/>
  <c r="J30" i="8" s="1"/>
  <c r="H31" i="8"/>
  <c r="J31" i="8" s="1"/>
  <c r="H32" i="8"/>
  <c r="J32" i="8" s="1"/>
  <c r="H33" i="8"/>
  <c r="J33" i="8" s="1"/>
  <c r="H34" i="8"/>
  <c r="J34" i="8" s="1"/>
  <c r="H35" i="8"/>
  <c r="J35" i="8" s="1"/>
  <c r="H36" i="8"/>
  <c r="J36" i="8" s="1"/>
  <c r="H37" i="8"/>
  <c r="J37" i="8" s="1"/>
  <c r="H38" i="8"/>
  <c r="J38" i="8" s="1"/>
  <c r="H39" i="8"/>
  <c r="J39" i="8" s="1"/>
  <c r="H40" i="8"/>
  <c r="J40" i="8" s="1"/>
  <c r="H41" i="8"/>
  <c r="J41" i="8" s="1"/>
  <c r="H42" i="8"/>
  <c r="J42" i="8" s="1"/>
  <c r="H43" i="8"/>
  <c r="J43" i="8" s="1"/>
  <c r="H44" i="8"/>
  <c r="J44" i="8" s="1"/>
  <c r="H45" i="8"/>
  <c r="J45" i="8" s="1"/>
  <c r="H46" i="8"/>
  <c r="J46" i="8" s="1"/>
  <c r="H47" i="8"/>
  <c r="J47" i="8" s="1"/>
  <c r="H48" i="8"/>
  <c r="J48" i="8" s="1"/>
  <c r="H49" i="8"/>
  <c r="J49" i="8" s="1"/>
  <c r="H50" i="8"/>
  <c r="J50" i="8" s="1"/>
  <c r="H51" i="8"/>
  <c r="J51" i="8" s="1"/>
  <c r="H52" i="8"/>
  <c r="J52" i="8" s="1"/>
  <c r="H53" i="8"/>
  <c r="J53" i="8" s="1"/>
  <c r="H54" i="8"/>
  <c r="J54" i="8" s="1"/>
  <c r="H55" i="8"/>
  <c r="J55" i="8" s="1"/>
  <c r="H56" i="8"/>
  <c r="J56" i="8" s="1"/>
  <c r="H57" i="8"/>
  <c r="J57" i="8" s="1"/>
  <c r="H58" i="8"/>
  <c r="J58" i="8" s="1"/>
  <c r="H59" i="8"/>
  <c r="J59" i="8" s="1"/>
  <c r="H60" i="8"/>
  <c r="J60" i="8" s="1"/>
  <c r="H61" i="8"/>
  <c r="J61" i="8" s="1"/>
  <c r="H62" i="8"/>
  <c r="J62" i="8" s="1"/>
  <c r="H63" i="8"/>
  <c r="J63" i="8" s="1"/>
  <c r="J84" i="8"/>
  <c r="J85" i="8"/>
  <c r="J86" i="8"/>
  <c r="J87" i="8"/>
  <c r="J79" i="8" l="1"/>
  <c r="J83" i="8"/>
  <c r="J103" i="8" s="1"/>
  <c r="J106" i="8" l="1"/>
</calcChain>
</file>

<file path=xl/sharedStrings.xml><?xml version="1.0" encoding="utf-8"?>
<sst xmlns="http://schemas.openxmlformats.org/spreadsheetml/2006/main" count="250" uniqueCount="186">
  <si>
    <t>Naam opdrachtgever</t>
  </si>
  <si>
    <t>Stichting Fioretti Teylingen</t>
  </si>
  <si>
    <t>Vestigingsplaats opdrachtgever</t>
  </si>
  <si>
    <t>Voorhout</t>
  </si>
  <si>
    <t>Kvk-nummer</t>
  </si>
  <si>
    <t>Volledige naam onderneming (Handelsnaam Kvk)</t>
  </si>
  <si>
    <t>Tekenbevoegde voor contract</t>
  </si>
  <si>
    <t>Functie</t>
  </si>
  <si>
    <t>Contactpersoon offerte</t>
  </si>
  <si>
    <t>Mobiel nummer contactpersoon offerte</t>
  </si>
  <si>
    <t>E-mail adres contactpersoon offerte</t>
  </si>
  <si>
    <t xml:space="preserve">Instructies </t>
  </si>
  <si>
    <t>U dient de groene cellen in te vullen.</t>
  </si>
  <si>
    <t>Inschrijvers mogen een vergelijkbaar artikel van een andere leverancier, merk of fabrikant aanbieden. Indien hiervan sprake is, dient in de kolom ‘Aangeboden leverancier/merk’ de naam van de betreffende leverancier of fabrikant te worden ingevuld.</t>
  </si>
  <si>
    <t xml:space="preserve">Wanneer een inschrijver een product aanbiedt dat in een andere verpakkingseenheid wordt geleverd, moet de prijs worden omgerekend naar de door ons opgegeven eenheid. </t>
  </si>
  <si>
    <t>Na voorlopige gunning stelt SFT vast of het aangeboden product daadwerkelijk vergelijkbaar is met het in het prijzenblad genoemde artikel. Indien dit niet het geval is, is de inschrijver verplicht om voor de aangeboden prijs een ander, wel passend product aan te bieden.</t>
  </si>
  <si>
    <t>Vul de prijs per opgegeven eenheid in exclusief BTW.</t>
  </si>
  <si>
    <t>Kortingspercentage o.b.v. bruto-catalogusprijzen</t>
  </si>
  <si>
    <t>Inschrijfprijs</t>
  </si>
  <si>
    <t>Artikel</t>
  </si>
  <si>
    <t>Eenheid</t>
  </si>
  <si>
    <t>Leverancier/merk/fabrikant</t>
  </si>
  <si>
    <t>Aangeboden leverancier/merk</t>
  </si>
  <si>
    <t>Brutoprijs</t>
  </si>
  <si>
    <t xml:space="preserve">Kortings- percentage </t>
  </si>
  <si>
    <t>Nettoprijs</t>
  </si>
  <si>
    <t>1 kilo</t>
  </si>
  <si>
    <t>1 liter</t>
  </si>
  <si>
    <t>Totaal</t>
  </si>
  <si>
    <t xml:space="preserve">Categorie </t>
  </si>
  <si>
    <t>Kortings-percentage</t>
  </si>
  <si>
    <t>Fictieve afname in €</t>
  </si>
  <si>
    <t>Overig assortiment</t>
  </si>
  <si>
    <t>Vergelijkingsprijs</t>
  </si>
  <si>
    <t>ACTIFF/ADIX AFWAS 1x2 ltr</t>
  </si>
  <si>
    <t>ZONNEBLOEM OLIE 1x3ltr</t>
  </si>
  <si>
    <t>CUISINE KOOKROOM 15% PROF. 1ltr #52926#</t>
  </si>
  <si>
    <t>OPTIMEL FRAMBOOS-AARDBEI 8x330ml</t>
  </si>
  <si>
    <t>HEELEI VLOEIBAAR DRAAIDOP 1 ltr</t>
  </si>
  <si>
    <t>MIX VOOR BAMI 1x0,72 kg</t>
  </si>
  <si>
    <t>EIGEEL VLOEIBAAR DRAAIDOP 1ltr</t>
  </si>
  <si>
    <t>COULIS DE TOMATE/TOMATENMOES 1x3 kg</t>
  </si>
  <si>
    <t>FRIKANDEL 30x85gr</t>
  </si>
  <si>
    <t>HEINEKEN BLADE FUST 8 ltr</t>
  </si>
  <si>
    <t>KIPSTICK 36x80 gr</t>
  </si>
  <si>
    <t>MIX VOOR NASI 1x0,72 kg</t>
  </si>
  <si>
    <t>AA DRINK HIGH ENERGY 24x33 cl</t>
  </si>
  <si>
    <t>MIX VOOR MACARONI 1x0,94 kg</t>
  </si>
  <si>
    <t>FUZE TEA GREEN TEA PET FLESJES 12x40 cl</t>
  </si>
  <si>
    <t>FANTA ORANGE PET FLESSEN 6x1,5ltr</t>
  </si>
  <si>
    <t>KAAS BELEGEN 48+ HOTELBLOK (ca.3,5kg)</t>
  </si>
  <si>
    <t>KIPPENBOUILLONPOEDER 1kg</t>
  </si>
  <si>
    <t>PARMESAN GR.PADANO 1/16 42+(ca.2kg.)</t>
  </si>
  <si>
    <t>SOFT TORTILLA 20cm. 12x8 st #77345#</t>
  </si>
  <si>
    <t>COCA-COLA ZERO PET FLESSEN 12x1,25ltr</t>
  </si>
  <si>
    <t>218.PANINI WHOLEMEAL PRE-GRILLED 55x110gr</t>
  </si>
  <si>
    <t>PETIT PAIN TARWE 80x80 gr</t>
  </si>
  <si>
    <t>NINA PITA MEDIUM 14cm 72x80 gr</t>
  </si>
  <si>
    <t>SUPER STERKOZAK 90x110cm 10x25st</t>
  </si>
  <si>
    <t>SOFT TORTILLA 30cm. 6x12 st</t>
  </si>
  <si>
    <t>RAKET 54x55 ml</t>
  </si>
  <si>
    <t>252.KIPBURGER 50x100 gr</t>
  </si>
  <si>
    <t>MIDI 1PLY HANDDOEKROL 300m 1x6 ROL</t>
  </si>
  <si>
    <t>RESTAURANT MARGARINE 4x2,5kg</t>
  </si>
  <si>
    <t>478883 LINSTYLE SERVET WIT 48x48cm. 12x25 st</t>
  </si>
  <si>
    <t>ROOMBOTER KLUIT VERS 5kg</t>
  </si>
  <si>
    <t>KNAKS REGULAR 12x400 gr</t>
  </si>
  <si>
    <t xml:space="preserve">COCOSMELK 17.5% VET 1ltr </t>
  </si>
  <si>
    <t xml:space="preserve">MASCARPONE IGOR POT 500gr </t>
  </si>
  <si>
    <t xml:space="preserve">FRIKANDEL 40x85gr </t>
  </si>
  <si>
    <t xml:space="preserve">KROKETTEN 20% 28x80 gr </t>
  </si>
  <si>
    <t>PANINI GEGRILD 50x125 gr</t>
  </si>
  <si>
    <t xml:space="preserve">GOUDA BLANCO JONGE KAAS 1kg. 2x25plaks </t>
  </si>
  <si>
    <t>PETRELLA KRUIDENKAAS 1kg</t>
  </si>
  <si>
    <t xml:space="preserve">HAMBURGERBROODJE SESAM 12cm 30x80gr </t>
  </si>
  <si>
    <t xml:space="preserve">H50 KAASPLAKJES JONG BELEGEN 1kg </t>
  </si>
  <si>
    <t xml:space="preserve">PARBOILED RIJST 1x5 kg </t>
  </si>
  <si>
    <t xml:space="preserve">HOTELBLOK KAAS JONG BEL.48+(ca.3.5kg) </t>
  </si>
  <si>
    <t>OLIJFOLIE EXTRA VERGINE 1ltr</t>
  </si>
  <si>
    <t>MINERAALWATER STILL PET FLES 24x0,50ltr</t>
  </si>
  <si>
    <t>CRYSTAL CLEAR LEMON 6x50cl</t>
  </si>
  <si>
    <t xml:space="preserve">SLAGROOM 35% ZONDER SUIKER 5 ltr </t>
  </si>
  <si>
    <t xml:space="preserve">BRIE RECHTHOEKIG BLOK 1,1kg </t>
  </si>
  <si>
    <t xml:space="preserve">SLAGROOM 35% ZONDER SUIKER 2 ltr </t>
  </si>
  <si>
    <t xml:space="preserve">GEKOOKTE GEPELDE EIEREN EMMER 1x30 st </t>
  </si>
  <si>
    <t xml:space="preserve">FRIKANDEL GROEN EXTRA 40x85gr </t>
  </si>
  <si>
    <t xml:space="preserve">MIE GESNEDEN KOOKBESTENDIG 2x4 kg </t>
  </si>
  <si>
    <t xml:space="preserve">TOMATEN CONCASSE SPEC.GROF BLIK 2,5kg </t>
  </si>
  <si>
    <t>WIPES MIDI 1PLY HANDDOEKROL 300m 1x3 ROL</t>
  </si>
  <si>
    <t xml:space="preserve">MOZZARELLA COLOMBO STAAF 1kg </t>
  </si>
  <si>
    <t>GROENTEBOUILLON POEDER 1kg</t>
  </si>
  <si>
    <t xml:space="preserve">COCA-COLA PET FLESSEN REGULAR 12x1,25ltr </t>
  </si>
  <si>
    <t xml:space="preserve">GEKOOKTE GEPELDE EIEREN 60st </t>
  </si>
  <si>
    <t xml:space="preserve">CHOCOMELK PAK 12x1ltr </t>
  </si>
  <si>
    <t xml:space="preserve">BRUINE EIEREN VERS L KLASSE A 90st </t>
  </si>
  <si>
    <t>ESCOFFINE ROMIG DRESSING 3ltr</t>
  </si>
  <si>
    <t xml:space="preserve">HAMBURGER RUNDVLEES 30x100 gr </t>
  </si>
  <si>
    <t xml:space="preserve">ROOMBOTER ROL GEZOUTEN 20x250 gr </t>
  </si>
  <si>
    <t>Asia Express Food</t>
  </si>
  <si>
    <t>Houweling Filling Industries BV</t>
  </si>
  <si>
    <t>Upfield Nederland B.V. (MAX)</t>
  </si>
  <si>
    <t>Froster B.V.</t>
  </si>
  <si>
    <t>Vandersterre Holland B.V.</t>
  </si>
  <si>
    <t>Van Roemburg Ei &amp; Zuivel</t>
  </si>
  <si>
    <t>FrieslandCampina Nederland BV Prof</t>
  </si>
  <si>
    <t>Hansen Dranken B.V.</t>
  </si>
  <si>
    <t>Pre Pain B.V.</t>
  </si>
  <si>
    <t>Nina Bakery Europe B.V.</t>
  </si>
  <si>
    <t>Dimensio Verpakkingen</t>
  </si>
  <si>
    <t>House of Foods</t>
  </si>
  <si>
    <t>MTS Euro Products B.V.</t>
  </si>
  <si>
    <t>Holland Dairy Star B.V.</t>
  </si>
  <si>
    <t xml:space="preserve">Advion b.v. </t>
  </si>
  <si>
    <t xml:space="preserve">MAAZ Cheese B.V. </t>
  </si>
  <si>
    <t xml:space="preserve">Ad van Geloven B.V. </t>
  </si>
  <si>
    <t xml:space="preserve">Baker &amp; Baker Netherlands B.V.  </t>
  </si>
  <si>
    <t xml:space="preserve">FrieslandCampina Nederland B.V. </t>
  </si>
  <si>
    <t xml:space="preserve">Vergeer Kaas B.V. </t>
  </si>
  <si>
    <t xml:space="preserve">Heinz Foodservice </t>
  </si>
  <si>
    <t xml:space="preserve">Velder B.V. </t>
  </si>
  <si>
    <t xml:space="preserve">Unilever Food Solutions </t>
  </si>
  <si>
    <t xml:space="preserve">Bergfood </t>
  </si>
  <si>
    <t>Coca-Cola Europacific Partners Nederland B.V.</t>
  </si>
  <si>
    <t xml:space="preserve">Vrumona B.V. </t>
  </si>
  <si>
    <t xml:space="preserve">Nestle Nederland b.v.  </t>
  </si>
  <si>
    <t xml:space="preserve">Eicom b.v. </t>
  </si>
  <si>
    <t xml:space="preserve">Enkco B.V.  </t>
  </si>
  <si>
    <t xml:space="preserve">United Soft Drinks B.V. </t>
  </si>
  <si>
    <t xml:space="preserve">Essity Netherlands B.V.  </t>
  </si>
  <si>
    <t xml:space="preserve">Santa Maria AB </t>
  </si>
  <si>
    <t>Eicom b.v.</t>
  </si>
  <si>
    <t xml:space="preserve">La Lorraine Bakery Nederland B.V.  </t>
  </si>
  <si>
    <t xml:space="preserve">v.Osch Gehakt&amp;Vleessnacks </t>
  </si>
  <si>
    <t xml:space="preserve">Santa Maria AB  </t>
  </si>
  <si>
    <t xml:space="preserve">Unilever OoH Impuls </t>
  </si>
  <si>
    <t xml:space="preserve">Remia C.V. </t>
  </si>
  <si>
    <t>Fictieve afname</t>
  </si>
  <si>
    <t>500gr</t>
  </si>
  <si>
    <t>tray 8 st</t>
  </si>
  <si>
    <t>doos 40 st</t>
  </si>
  <si>
    <t>doos 28 st</t>
  </si>
  <si>
    <t>doos 50 st</t>
  </si>
  <si>
    <t>doos 30 st</t>
  </si>
  <si>
    <t>stuk</t>
  </si>
  <si>
    <t>tray 24 st</t>
  </si>
  <si>
    <t>tray 6 st</t>
  </si>
  <si>
    <t>1l</t>
  </si>
  <si>
    <t>emmer 30 st</t>
  </si>
  <si>
    <t>doos 36 st</t>
  </si>
  <si>
    <t>tray 12 st</t>
  </si>
  <si>
    <t>doos 12x8</t>
  </si>
  <si>
    <t>emmer 60 st</t>
  </si>
  <si>
    <t>doos 90st</t>
  </si>
  <si>
    <t>doos 72 st</t>
  </si>
  <si>
    <t>doos 80 st</t>
  </si>
  <si>
    <t>doos 55 st</t>
  </si>
  <si>
    <t>doos 10x25 st</t>
  </si>
  <si>
    <t>doos 6x12 st</t>
  </si>
  <si>
    <t>doos 54 st</t>
  </si>
  <si>
    <t>doos 3 st</t>
  </si>
  <si>
    <t>doos 6 st</t>
  </si>
  <si>
    <t>doos 12x25 st</t>
  </si>
  <si>
    <t>doos 20x250gr</t>
  </si>
  <si>
    <t>doos 12x400gr</t>
  </si>
  <si>
    <t>Bij elk artikel is de eenheid waarin de prijs moet worden opgegeven vermeld (1 kilo, 1 liter of x stuks). Inschrijvers dienen de prijs per genoemde eenheid op te geven, ongeacht de verpakkingseenheid van het aangeboden product.</t>
  </si>
  <si>
    <t>Aardappels, groente en fruit</t>
  </si>
  <si>
    <t>Alcoholische dranken</t>
  </si>
  <si>
    <t>Bedrijfsbenodigdheden</t>
  </si>
  <si>
    <t>Brood en zoetwaren</t>
  </si>
  <si>
    <t>Conserven en houdbare producten</t>
  </si>
  <si>
    <t>Diepvries</t>
  </si>
  <si>
    <t>Frisdrank</t>
  </si>
  <si>
    <t>Koeling en zuivel</t>
  </si>
  <si>
    <t>Margarine vetten</t>
  </si>
  <si>
    <t>Papier en servies</t>
  </si>
  <si>
    <t>Soepen, Sauzen en specerijen</t>
  </si>
  <si>
    <t>Slagerij</t>
  </si>
  <si>
    <t>Snackproducten</t>
  </si>
  <si>
    <t>Suiker, zout, koffie en thee</t>
  </si>
  <si>
    <t>Textiel</t>
  </si>
  <si>
    <t>Vegetarische en veganistische producten</t>
  </si>
  <si>
    <t>Vis</t>
  </si>
  <si>
    <t>Vleeswaren</t>
  </si>
  <si>
    <t>Hygiëne en schoonmaakroducten</t>
  </si>
  <si>
    <t>Selectie producten</t>
  </si>
  <si>
    <t>Bijlage D Inschrijfbiljet  - 2025-VO303761 - EU aanbesteding Voeding; grondstoffen, ingrediënten en producten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</si>
</sst>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 #,##0.00;&quot;€&quot;\ \-#,##0.00"/>
    <numFmt numFmtId="44" formatCode="_ &quot;€&quot;\ * #,##0.00_ ;_ &quot;€&quot;\ * \-#,##0.00_ ;_ &quot;€&quot;\ * &quot;-&quot;??_ ;_ @_ "/>
    <numFmt numFmtId="164" formatCode="0#########"/>
    <numFmt numFmtId="165" formatCode="[$€-413]\ #,##0.00;[$€-413]\ \-#,##0.00"/>
    <numFmt numFmtId="166" formatCode="&quot;€&quot;\ #,##0"/>
  </numFmts>
  <fonts count="14" x14ac:knownFonts="1">
    <font>
      <sz val="11"/>
      <color theme="1"/>
      <name val="Calibri"/>
      <family val="2"/>
      <scheme val="minor"/>
    </font>
    <font>
      <sz val="11"/>
      <color theme="0"/>
      <name val="Calibri"/>
      <family val="2"/>
      <scheme val="minor"/>
    </font>
    <font>
      <sz val="11"/>
      <name val="Calibri"/>
      <family val="2"/>
      <scheme val="minor"/>
    </font>
    <font>
      <sz val="10"/>
      <name val="Arial"/>
      <family val="2"/>
    </font>
    <font>
      <sz val="11"/>
      <color theme="1"/>
      <name val="Calibri"/>
      <family val="2"/>
      <scheme val="minor"/>
    </font>
    <font>
      <sz val="8"/>
      <name val="Calibri"/>
      <family val="2"/>
      <scheme val="minor"/>
    </font>
    <font>
      <sz val="11"/>
      <color theme="1"/>
      <name val="Aptos"/>
      <family val="2"/>
    </font>
    <font>
      <b/>
      <sz val="12"/>
      <color theme="0"/>
      <name val="Aptos"/>
      <family val="2"/>
    </font>
    <font>
      <b/>
      <sz val="14"/>
      <color theme="0"/>
      <name val="Aptos"/>
      <family val="2"/>
    </font>
    <font>
      <b/>
      <sz val="16"/>
      <color theme="0"/>
      <name val="Aptos"/>
      <family val="2"/>
    </font>
    <font>
      <sz val="10"/>
      <color theme="1"/>
      <name val="Aptos"/>
      <family val="2"/>
    </font>
    <font>
      <b/>
      <sz val="10"/>
      <color theme="0"/>
      <name val="Aptos"/>
      <family val="2"/>
    </font>
    <font>
      <b/>
      <sz val="8"/>
      <color theme="0"/>
      <name val="Aptos"/>
      <family val="2"/>
    </font>
    <font>
      <b/>
      <sz val="18"/>
      <color theme="0"/>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173583"/>
        <bgColor indexed="64"/>
      </patternFill>
    </fill>
    <fill>
      <patternFill patternType="solid">
        <fgColor rgb="FFC2E76B"/>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bottom style="thin">
        <color theme="0" tint="-0.14999847407452621"/>
      </bottom>
      <diagonal/>
    </border>
    <border>
      <left style="thin">
        <color theme="0" tint="-0.249977111117893"/>
      </left>
      <right style="thin">
        <color theme="0" tint="-0.249977111117893"/>
      </right>
      <top/>
      <bottom style="thin">
        <color theme="0" tint="-0.249977111117893"/>
      </bottom>
      <diagonal/>
    </border>
    <border>
      <left/>
      <right/>
      <top style="thin">
        <color theme="1"/>
      </top>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diagonal/>
    </border>
    <border>
      <left/>
      <right style="thin">
        <color theme="0" tint="-0.14999847407452621"/>
      </right>
      <top style="thin">
        <color theme="0" tint="-0.14999847407452621"/>
      </top>
      <bottom/>
      <diagonal/>
    </border>
    <border>
      <left/>
      <right style="thin">
        <color theme="0" tint="-0.14999847407452621"/>
      </right>
      <top/>
      <bottom/>
      <diagonal/>
    </border>
  </borders>
  <cellStyleXfs count="6">
    <xf numFmtId="0" fontId="0" fillId="0" borderId="0"/>
    <xf numFmtId="0" fontId="3" fillId="0" borderId="0"/>
    <xf numFmtId="0" fontId="3" fillId="0" borderId="0"/>
    <xf numFmtId="44" fontId="3" fillId="0" borderId="0" applyFont="0" applyFill="0" applyBorder="0" applyAlignment="0" applyProtection="0"/>
    <xf numFmtId="0" fontId="4" fillId="0" borderId="0"/>
    <xf numFmtId="44" fontId="4" fillId="0" borderId="0" applyFont="0" applyFill="0" applyBorder="0" applyAlignment="0" applyProtection="0"/>
  </cellStyleXfs>
  <cellXfs count="103">
    <xf numFmtId="0" fontId="0" fillId="0" borderId="0" xfId="0"/>
    <xf numFmtId="0" fontId="0" fillId="0" borderId="0" xfId="0" applyAlignment="1">
      <alignment horizontal="right"/>
    </xf>
    <xf numFmtId="0" fontId="0" fillId="0" borderId="15" xfId="0" applyBorder="1"/>
    <xf numFmtId="0" fontId="0" fillId="0" borderId="17" xfId="0" applyBorder="1"/>
    <xf numFmtId="0" fontId="1" fillId="2" borderId="19" xfId="0" applyFont="1" applyFill="1" applyBorder="1"/>
    <xf numFmtId="0" fontId="0" fillId="0" borderId="0" xfId="0" applyProtection="1">
      <protection locked="0"/>
    </xf>
    <xf numFmtId="0" fontId="1" fillId="4" borderId="19" xfId="0" applyFont="1" applyFill="1" applyBorder="1"/>
    <xf numFmtId="0" fontId="1" fillId="4" borderId="15" xfId="0" applyFont="1" applyFill="1" applyBorder="1"/>
    <xf numFmtId="0" fontId="1" fillId="4" borderId="16" xfId="0" applyFont="1" applyFill="1" applyBorder="1"/>
    <xf numFmtId="0" fontId="1" fillId="4" borderId="20" xfId="0" applyFont="1" applyFill="1" applyBorder="1" applyAlignment="1">
      <alignment horizontal="left"/>
    </xf>
    <xf numFmtId="0" fontId="1" fillId="4" borderId="5" xfId="0" applyFont="1" applyFill="1" applyBorder="1"/>
    <xf numFmtId="0" fontId="1" fillId="4" borderId="6" xfId="0" applyFont="1" applyFill="1" applyBorder="1"/>
    <xf numFmtId="0" fontId="1" fillId="4" borderId="21" xfId="0" applyFont="1" applyFill="1" applyBorder="1" applyAlignment="1">
      <alignment horizontal="left"/>
    </xf>
    <xf numFmtId="0" fontId="1" fillId="4" borderId="8" xfId="0" applyFont="1" applyFill="1" applyBorder="1"/>
    <xf numFmtId="0" fontId="1" fillId="4" borderId="9" xfId="0" applyFont="1" applyFill="1" applyBorder="1"/>
    <xf numFmtId="0" fontId="1" fillId="4" borderId="22" xfId="0" applyFont="1" applyFill="1" applyBorder="1" applyAlignment="1">
      <alignment horizontal="left"/>
    </xf>
    <xf numFmtId="0" fontId="1" fillId="4" borderId="11" xfId="0" applyFont="1" applyFill="1" applyBorder="1"/>
    <xf numFmtId="0" fontId="1" fillId="4" borderId="12" xfId="0" applyFont="1" applyFill="1" applyBorder="1"/>
    <xf numFmtId="0" fontId="0" fillId="0" borderId="11" xfId="0" applyBorder="1" applyAlignment="1">
      <alignment horizontal="left"/>
    </xf>
    <xf numFmtId="0" fontId="0" fillId="0" borderId="3" xfId="0" applyBorder="1" applyAlignment="1">
      <alignment horizontal="right"/>
    </xf>
    <xf numFmtId="0" fontId="1" fillId="4" borderId="28" xfId="0" applyFont="1" applyFill="1" applyBorder="1" applyAlignment="1">
      <alignment horizontal="left"/>
    </xf>
    <xf numFmtId="0" fontId="1" fillId="4" borderId="29" xfId="0" applyFont="1" applyFill="1" applyBorder="1"/>
    <xf numFmtId="0" fontId="1" fillId="4" borderId="30" xfId="0" applyFont="1" applyFill="1" applyBorder="1"/>
    <xf numFmtId="0" fontId="2" fillId="5" borderId="31" xfId="0" applyFont="1" applyFill="1" applyBorder="1" applyAlignment="1" applyProtection="1">
      <alignment horizontal="left" wrapText="1"/>
      <protection locked="0"/>
    </xf>
    <xf numFmtId="0" fontId="2" fillId="5" borderId="29" xfId="0" applyFont="1" applyFill="1" applyBorder="1" applyAlignment="1" applyProtection="1">
      <alignment horizontal="left" wrapText="1"/>
      <protection locked="0"/>
    </xf>
    <xf numFmtId="0" fontId="2" fillId="5" borderId="30" xfId="0" applyFont="1" applyFill="1" applyBorder="1" applyAlignment="1" applyProtection="1">
      <alignment horizontal="left" wrapText="1"/>
      <protection locked="0"/>
    </xf>
    <xf numFmtId="10" fontId="10" fillId="5" borderId="32" xfId="0" applyNumberFormat="1" applyFont="1" applyFill="1" applyBorder="1" applyProtection="1">
      <protection locked="0"/>
    </xf>
    <xf numFmtId="10" fontId="10" fillId="5" borderId="38" xfId="0" applyNumberFormat="1" applyFont="1" applyFill="1" applyBorder="1" applyProtection="1">
      <protection locked="0"/>
    </xf>
    <xf numFmtId="165" fontId="10" fillId="5" borderId="38" xfId="0" applyNumberFormat="1" applyFont="1" applyFill="1" applyBorder="1" applyProtection="1">
      <protection locked="0"/>
    </xf>
    <xf numFmtId="0" fontId="13" fillId="4" borderId="18" xfId="0" applyFont="1" applyFill="1" applyBorder="1" applyAlignment="1">
      <alignment horizontal="left"/>
    </xf>
    <xf numFmtId="0" fontId="6" fillId="0" borderId="0" xfId="0" applyFont="1"/>
    <xf numFmtId="0" fontId="10" fillId="0" borderId="1" xfId="0" applyFont="1" applyBorder="1" applyAlignment="1">
      <alignment horizontal="center"/>
    </xf>
    <xf numFmtId="0" fontId="6" fillId="3" borderId="0" xfId="0" applyFont="1" applyFill="1"/>
    <xf numFmtId="0" fontId="6" fillId="3" borderId="0" xfId="0" applyFont="1" applyFill="1" applyAlignment="1">
      <alignment horizontal="left"/>
    </xf>
    <xf numFmtId="0" fontId="6" fillId="3" borderId="24" xfId="0" applyFont="1" applyFill="1" applyBorder="1" applyAlignment="1">
      <alignment horizontal="left"/>
    </xf>
    <xf numFmtId="0" fontId="11" fillId="4" borderId="33" xfId="0" applyFont="1" applyFill="1" applyBorder="1"/>
    <xf numFmtId="0" fontId="11" fillId="4" borderId="33" xfId="0" applyFont="1" applyFill="1" applyBorder="1" applyAlignment="1">
      <alignment wrapText="1"/>
    </xf>
    <xf numFmtId="0" fontId="10" fillId="0" borderId="38" xfId="0" applyFont="1" applyBorder="1" applyAlignment="1">
      <alignment horizontal="center"/>
    </xf>
    <xf numFmtId="0" fontId="10" fillId="0" borderId="38" xfId="0" applyFont="1" applyBorder="1" applyAlignment="1">
      <alignment wrapText="1"/>
    </xf>
    <xf numFmtId="7" fontId="10" fillId="0" borderId="38" xfId="0" applyNumberFormat="1" applyFont="1" applyBorder="1"/>
    <xf numFmtId="44" fontId="11" fillId="4" borderId="38" xfId="5" applyFont="1" applyFill="1" applyBorder="1" applyProtection="1"/>
    <xf numFmtId="0" fontId="10" fillId="0" borderId="32" xfId="0" applyFont="1" applyBorder="1" applyAlignment="1">
      <alignment horizontal="center"/>
    </xf>
    <xf numFmtId="0" fontId="10" fillId="0" borderId="32" xfId="0" applyFont="1" applyBorder="1" applyAlignment="1">
      <alignment wrapText="1"/>
    </xf>
    <xf numFmtId="7" fontId="10" fillId="0" borderId="32" xfId="0" applyNumberFormat="1" applyFont="1" applyBorder="1"/>
    <xf numFmtId="44" fontId="11" fillId="4" borderId="32" xfId="5" applyFont="1" applyFill="1" applyBorder="1" applyProtection="1"/>
    <xf numFmtId="0" fontId="8" fillId="4" borderId="0" xfId="0" applyFont="1" applyFill="1"/>
    <xf numFmtId="44" fontId="7" fillId="4" borderId="0" xfId="0" applyNumberFormat="1" applyFont="1" applyFill="1"/>
    <xf numFmtId="0" fontId="6" fillId="0" borderId="0" xfId="0" applyFont="1" applyAlignment="1">
      <alignment wrapText="1"/>
    </xf>
    <xf numFmtId="0" fontId="11" fillId="4" borderId="0" xfId="0" applyFont="1" applyFill="1" applyAlignment="1">
      <alignment wrapText="1"/>
    </xf>
    <xf numFmtId="0" fontId="7" fillId="4" borderId="0" xfId="0" applyFont="1" applyFill="1" applyAlignment="1">
      <alignment wrapText="1"/>
    </xf>
    <xf numFmtId="0" fontId="11" fillId="4" borderId="37" xfId="0" applyFont="1" applyFill="1" applyBorder="1" applyAlignment="1">
      <alignment wrapText="1"/>
    </xf>
    <xf numFmtId="0" fontId="10" fillId="0" borderId="0" xfId="0" applyFont="1" applyAlignment="1">
      <alignment wrapText="1"/>
    </xf>
    <xf numFmtId="166" fontId="10" fillId="0" borderId="33" xfId="0" applyNumberFormat="1" applyFont="1" applyBorder="1"/>
    <xf numFmtId="44" fontId="8" fillId="4" borderId="0" xfId="0" applyNumberFormat="1" applyFont="1" applyFill="1"/>
    <xf numFmtId="0" fontId="6" fillId="0" borderId="42" xfId="0" applyFont="1" applyBorder="1"/>
    <xf numFmtId="1" fontId="10" fillId="0" borderId="0" xfId="0" applyNumberFormat="1" applyFont="1"/>
    <xf numFmtId="44" fontId="11" fillId="4" borderId="0" xfId="5" applyFont="1" applyFill="1" applyBorder="1" applyProtection="1"/>
    <xf numFmtId="1" fontId="10" fillId="0" borderId="32" xfId="0" applyNumberFormat="1" applyFont="1" applyBorder="1" applyAlignment="1">
      <alignment wrapText="1"/>
    </xf>
    <xf numFmtId="44" fontId="8" fillId="4" borderId="40" xfId="0" applyNumberFormat="1" applyFont="1" applyFill="1" applyBorder="1" applyAlignment="1">
      <alignment vertical="center"/>
    </xf>
    <xf numFmtId="0" fontId="2" fillId="5" borderId="4" xfId="0" applyFont="1" applyFill="1" applyBorder="1" applyAlignment="1" applyProtection="1">
      <alignment horizontal="left" wrapText="1"/>
      <protection locked="0"/>
    </xf>
    <xf numFmtId="0" fontId="2" fillId="5" borderId="5" xfId="0" applyFont="1" applyFill="1" applyBorder="1" applyAlignment="1" applyProtection="1">
      <alignment horizontal="left" wrapText="1"/>
      <protection locked="0"/>
    </xf>
    <xf numFmtId="0" fontId="2" fillId="5" borderId="6" xfId="0" applyFont="1" applyFill="1" applyBorder="1" applyAlignment="1" applyProtection="1">
      <alignment horizontal="left" wrapText="1"/>
      <protection locked="0"/>
    </xf>
    <xf numFmtId="0" fontId="2" fillId="5" borderId="7" xfId="0" applyFont="1" applyFill="1" applyBorder="1" applyAlignment="1" applyProtection="1">
      <alignment horizontal="left" wrapText="1"/>
      <protection locked="0"/>
    </xf>
    <xf numFmtId="0" fontId="2" fillId="5" borderId="8" xfId="0" applyFont="1" applyFill="1" applyBorder="1" applyAlignment="1" applyProtection="1">
      <alignment horizontal="left" wrapText="1"/>
      <protection locked="0"/>
    </xf>
    <xf numFmtId="0" fontId="2" fillId="5" borderId="9" xfId="0" applyFont="1" applyFill="1" applyBorder="1" applyAlignment="1" applyProtection="1">
      <alignment horizontal="left" wrapText="1"/>
      <protection locked="0"/>
    </xf>
    <xf numFmtId="0" fontId="2" fillId="5" borderId="10" xfId="0" applyFont="1" applyFill="1" applyBorder="1" applyAlignment="1" applyProtection="1">
      <alignment horizontal="left" wrapText="1"/>
      <protection locked="0"/>
    </xf>
    <xf numFmtId="0" fontId="2" fillId="5" borderId="11" xfId="0" applyFont="1" applyFill="1" applyBorder="1" applyAlignment="1" applyProtection="1">
      <alignment horizontal="left" wrapText="1"/>
      <protection locked="0"/>
    </xf>
    <xf numFmtId="0" fontId="2" fillId="5" borderId="12" xfId="0" applyFont="1" applyFill="1" applyBorder="1" applyAlignment="1" applyProtection="1">
      <alignment horizontal="left" wrapText="1"/>
      <protection locked="0"/>
    </xf>
    <xf numFmtId="164" fontId="2" fillId="5" borderId="7" xfId="0" applyNumberFormat="1" applyFont="1" applyFill="1" applyBorder="1" applyAlignment="1" applyProtection="1">
      <alignment horizontal="left" wrapText="1"/>
      <protection locked="0"/>
    </xf>
    <xf numFmtId="164" fontId="2" fillId="5" borderId="8" xfId="0" applyNumberFormat="1" applyFont="1" applyFill="1" applyBorder="1" applyAlignment="1" applyProtection="1">
      <alignment horizontal="left" wrapText="1"/>
      <protection locked="0"/>
    </xf>
    <xf numFmtId="164" fontId="2" fillId="5" borderId="9" xfId="0" applyNumberFormat="1" applyFont="1" applyFill="1" applyBorder="1" applyAlignment="1" applyProtection="1">
      <alignment horizontal="left" wrapText="1"/>
      <protection locked="0"/>
    </xf>
    <xf numFmtId="0" fontId="12" fillId="4" borderId="37" xfId="0" applyFont="1" applyFill="1" applyBorder="1" applyAlignment="1">
      <alignment horizontal="left" wrapText="1"/>
    </xf>
    <xf numFmtId="0" fontId="11" fillId="4" borderId="33" xfId="0" applyFont="1" applyFill="1" applyBorder="1" applyAlignment="1">
      <alignment horizontal="center"/>
    </xf>
    <xf numFmtId="0" fontId="7" fillId="4" borderId="34" xfId="0" applyFont="1" applyFill="1" applyBorder="1" applyAlignment="1">
      <alignment horizontal="left"/>
    </xf>
    <xf numFmtId="0" fontId="7" fillId="4" borderId="35" xfId="0" applyFont="1" applyFill="1" applyBorder="1" applyAlignment="1">
      <alignment horizontal="left"/>
    </xf>
    <xf numFmtId="0" fontId="7" fillId="4" borderId="36" xfId="0" applyFont="1" applyFill="1" applyBorder="1" applyAlignment="1">
      <alignment horizontal="left"/>
    </xf>
    <xf numFmtId="0" fontId="10" fillId="0" borderId="34" xfId="0" applyFont="1" applyBorder="1" applyAlignment="1">
      <alignment horizontal="right"/>
    </xf>
    <xf numFmtId="0" fontId="10" fillId="0" borderId="35" xfId="0" applyFont="1" applyBorder="1" applyAlignment="1">
      <alignment horizontal="right"/>
    </xf>
    <xf numFmtId="0" fontId="10" fillId="0" borderId="36" xfId="0" applyFont="1" applyBorder="1" applyAlignment="1">
      <alignment horizontal="right"/>
    </xf>
    <xf numFmtId="10" fontId="10" fillId="4" borderId="43" xfId="0" applyNumberFormat="1" applyFont="1" applyFill="1" applyBorder="1" applyAlignment="1">
      <alignment horizontal="center"/>
    </xf>
    <xf numFmtId="10" fontId="10" fillId="4" borderId="44" xfId="0" applyNumberFormat="1" applyFont="1" applyFill="1" applyBorder="1" applyAlignment="1">
      <alignment horizontal="center"/>
    </xf>
    <xf numFmtId="0" fontId="10" fillId="0" borderId="34" xfId="0" applyFont="1" applyBorder="1" applyAlignment="1">
      <alignment horizontal="left" indent="2"/>
    </xf>
    <xf numFmtId="0" fontId="10" fillId="0" borderId="36" xfId="0" applyFont="1" applyBorder="1" applyAlignment="1">
      <alignment horizontal="left" indent="2"/>
    </xf>
    <xf numFmtId="0" fontId="8" fillId="4" borderId="40" xfId="0" applyFont="1" applyFill="1" applyBorder="1" applyAlignment="1">
      <alignment horizontal="center" vertical="center"/>
    </xf>
    <xf numFmtId="0" fontId="8" fillId="4" borderId="39" xfId="0" applyFont="1" applyFill="1" applyBorder="1" applyAlignment="1">
      <alignment horizontal="center" vertical="center"/>
    </xf>
    <xf numFmtId="0" fontId="8" fillId="4" borderId="41" xfId="0" applyFont="1" applyFill="1" applyBorder="1" applyAlignment="1">
      <alignment horizontal="center" vertical="center"/>
    </xf>
    <xf numFmtId="0" fontId="9" fillId="4" borderId="26" xfId="0" applyFont="1" applyFill="1" applyBorder="1" applyAlignment="1">
      <alignment horizontal="left" vertical="center" wrapText="1"/>
    </xf>
    <xf numFmtId="0" fontId="9" fillId="4" borderId="13" xfId="0" applyFont="1" applyFill="1" applyBorder="1" applyAlignment="1">
      <alignment horizontal="left" vertical="center" wrapText="1"/>
    </xf>
    <xf numFmtId="0" fontId="9" fillId="4" borderId="24" xfId="0" applyFont="1" applyFill="1" applyBorder="1" applyAlignment="1">
      <alignment horizontal="left" vertical="center" wrapText="1"/>
    </xf>
    <xf numFmtId="0" fontId="9" fillId="4" borderId="27" xfId="0" applyFont="1" applyFill="1" applyBorder="1" applyAlignment="1">
      <alignment horizontal="left" vertical="center" wrapText="1"/>
    </xf>
    <xf numFmtId="0" fontId="9" fillId="4" borderId="23" xfId="0" applyFont="1" applyFill="1" applyBorder="1" applyAlignment="1">
      <alignment horizontal="left" vertical="center" wrapText="1"/>
    </xf>
    <xf numFmtId="0" fontId="9" fillId="4" borderId="25" xfId="0" applyFont="1" applyFill="1" applyBorder="1" applyAlignment="1">
      <alignment horizontal="left" vertical="center" wrapText="1"/>
    </xf>
    <xf numFmtId="0" fontId="7" fillId="4" borderId="1" xfId="0" applyFont="1" applyFill="1" applyBorder="1" applyAlignment="1">
      <alignment horizontal="left"/>
    </xf>
    <xf numFmtId="0" fontId="10" fillId="0" borderId="1" xfId="0" applyFont="1" applyBorder="1" applyAlignment="1">
      <alignment wrapText="1"/>
    </xf>
    <xf numFmtId="0" fontId="10" fillId="3" borderId="2" xfId="0" applyFont="1" applyFill="1" applyBorder="1" applyAlignment="1">
      <alignment horizontal="left" wrapText="1"/>
    </xf>
    <xf numFmtId="0" fontId="10" fillId="3" borderId="3" xfId="0" applyFont="1" applyFill="1" applyBorder="1" applyAlignment="1">
      <alignment horizontal="left" wrapText="1"/>
    </xf>
    <xf numFmtId="0" fontId="10" fillId="3" borderId="14" xfId="0" applyFont="1" applyFill="1" applyBorder="1" applyAlignment="1">
      <alignment horizontal="left" wrapText="1"/>
    </xf>
    <xf numFmtId="0" fontId="10" fillId="0" borderId="2" xfId="0" applyFont="1" applyBorder="1" applyAlignment="1">
      <alignment wrapText="1"/>
    </xf>
    <xf numFmtId="0" fontId="10" fillId="0" borderId="3" xfId="0" applyFont="1" applyBorder="1" applyAlignment="1">
      <alignment wrapText="1"/>
    </xf>
    <xf numFmtId="0" fontId="10" fillId="0" borderId="14" xfId="0" applyFont="1" applyBorder="1" applyAlignment="1">
      <alignment wrapText="1"/>
    </xf>
    <xf numFmtId="0" fontId="10" fillId="0" borderId="2" xfId="0" applyFont="1" applyBorder="1" applyAlignment="1">
      <alignment horizontal="left" wrapText="1"/>
    </xf>
    <xf numFmtId="0" fontId="10" fillId="0" borderId="3" xfId="0" applyFont="1" applyBorder="1" applyAlignment="1">
      <alignment horizontal="left" wrapText="1"/>
    </xf>
    <xf numFmtId="0" fontId="10" fillId="0" borderId="14" xfId="0" applyFont="1" applyBorder="1" applyAlignment="1">
      <alignment horizontal="left" wrapText="1"/>
    </xf>
  </cellXfs>
  <cellStyles count="6">
    <cellStyle name="0,0_x000d__x000a_NA_x000d__x000a_" xfId="1" xr:uid="{00000000-0005-0000-0000-000000000000}"/>
    <cellStyle name="Standaard" xfId="0" builtinId="0"/>
    <cellStyle name="Standaard 2" xfId="2" xr:uid="{00000000-0005-0000-0000-000002000000}"/>
    <cellStyle name="Standaard 7" xfId="4" xr:uid="{00000000-0005-0000-0000-000003000000}"/>
    <cellStyle name="Valuta" xfId="5" builtinId="4"/>
    <cellStyle name="Valuta 2" xfId="3" xr:uid="{00000000-0005-0000-0000-000004000000}"/>
  </cellStyles>
  <dxfs count="0"/>
  <tableStyles count="0" defaultTableStyle="TableStyleMedium2" defaultPivotStyle="PivotStyleLight16"/>
  <colors>
    <mruColors>
      <color rgb="FF173583"/>
      <color rgb="FFC2E7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2"/>
  <sheetViews>
    <sheetView showGridLines="0" zoomScaleNormal="100" zoomScaleSheetLayoutView="100" workbookViewId="0">
      <selection activeCell="B3" sqref="B3"/>
    </sheetView>
  </sheetViews>
  <sheetFormatPr defaultColWidth="0" defaultRowHeight="15" zeroHeight="1" x14ac:dyDescent="0.25"/>
  <cols>
    <col min="1" max="1" width="2.42578125" customWidth="1"/>
    <col min="2" max="2" width="9.140625" style="1" customWidth="1"/>
    <col min="3" max="3" width="2.28515625" customWidth="1"/>
    <col min="4" max="4" width="9.7109375" customWidth="1"/>
    <col min="5" max="6" width="9.140625" customWidth="1"/>
    <col min="7" max="7" width="10.140625" customWidth="1"/>
    <col min="8" max="8" width="24.28515625" customWidth="1"/>
    <col min="9" max="9" width="14" customWidth="1"/>
    <col min="10" max="10" width="4.85546875" customWidth="1"/>
    <col min="11" max="11" width="23.5703125" bestFit="1" customWidth="1"/>
    <col min="12" max="12" width="13.42578125" customWidth="1"/>
    <col min="13" max="13" width="23.85546875" bestFit="1" customWidth="1"/>
    <col min="14" max="14" width="4.5703125" customWidth="1"/>
    <col min="15" max="15" width="24.42578125" bestFit="1" customWidth="1"/>
    <col min="16" max="16" width="2.28515625" customWidth="1"/>
    <col min="17" max="16384" width="9.140625" hidden="1"/>
  </cols>
  <sheetData>
    <row r="1" spans="1:17" ht="15.75" thickBot="1" x14ac:dyDescent="0.3"/>
    <row r="2" spans="1:17" s="2" customFormat="1" ht="23.25" x14ac:dyDescent="0.35">
      <c r="A2"/>
      <c r="B2" s="29" t="s">
        <v>185</v>
      </c>
      <c r="C2" s="6"/>
      <c r="D2" s="6"/>
      <c r="E2" s="6"/>
      <c r="F2" s="6"/>
      <c r="G2" s="6"/>
      <c r="H2" s="6"/>
      <c r="I2" s="6"/>
      <c r="J2" s="6"/>
      <c r="K2" s="6"/>
      <c r="L2" s="6"/>
      <c r="M2" s="7"/>
      <c r="N2" s="7"/>
      <c r="O2" s="7"/>
      <c r="P2" s="8"/>
      <c r="Q2" s="4"/>
    </row>
    <row r="3" spans="1:17" x14ac:dyDescent="0.25">
      <c r="B3" s="19"/>
      <c r="P3" s="3"/>
    </row>
    <row r="4" spans="1:17" ht="15" customHeight="1" x14ac:dyDescent="0.25">
      <c r="B4" s="9" t="s">
        <v>0</v>
      </c>
      <c r="C4" s="10"/>
      <c r="D4" s="10"/>
      <c r="E4" s="10"/>
      <c r="F4" s="10"/>
      <c r="G4" s="11"/>
      <c r="I4" s="9" t="s">
        <v>1</v>
      </c>
      <c r="J4" s="10"/>
      <c r="K4" s="10"/>
      <c r="L4" s="10"/>
      <c r="P4" s="3"/>
    </row>
    <row r="5" spans="1:17" x14ac:dyDescent="0.25">
      <c r="B5" s="12" t="s">
        <v>2</v>
      </c>
      <c r="C5" s="13"/>
      <c r="D5" s="13"/>
      <c r="E5" s="13"/>
      <c r="F5" s="13"/>
      <c r="G5" s="14"/>
      <c r="I5" s="12" t="s">
        <v>3</v>
      </c>
      <c r="J5" s="13"/>
      <c r="K5" s="13"/>
      <c r="L5" s="13"/>
      <c r="P5" s="3"/>
    </row>
    <row r="6" spans="1:17" x14ac:dyDescent="0.25">
      <c r="B6" s="12" t="s">
        <v>4</v>
      </c>
      <c r="C6" s="13"/>
      <c r="D6" s="13"/>
      <c r="E6" s="13"/>
      <c r="F6" s="13"/>
      <c r="G6" s="14"/>
      <c r="I6" s="12">
        <v>41198151</v>
      </c>
      <c r="J6" s="13"/>
      <c r="K6" s="13"/>
      <c r="L6" s="13"/>
      <c r="P6" s="3"/>
    </row>
    <row r="7" spans="1:17" x14ac:dyDescent="0.25">
      <c r="B7" s="18"/>
      <c r="I7" s="5"/>
      <c r="J7" s="5"/>
      <c r="K7" s="5"/>
      <c r="L7" s="5"/>
      <c r="P7" s="3"/>
    </row>
    <row r="8" spans="1:17" x14ac:dyDescent="0.25">
      <c r="B8" s="9" t="s">
        <v>5</v>
      </c>
      <c r="C8" s="10"/>
      <c r="D8" s="10"/>
      <c r="E8" s="10"/>
      <c r="F8" s="10"/>
      <c r="G8" s="11"/>
      <c r="I8" s="59"/>
      <c r="J8" s="60"/>
      <c r="K8" s="60"/>
      <c r="L8" s="61"/>
      <c r="P8" s="3"/>
    </row>
    <row r="9" spans="1:17" x14ac:dyDescent="0.25">
      <c r="B9" s="12" t="s">
        <v>6</v>
      </c>
      <c r="C9" s="13"/>
      <c r="D9" s="13"/>
      <c r="E9" s="13"/>
      <c r="F9" s="13"/>
      <c r="G9" s="14"/>
      <c r="I9" s="62"/>
      <c r="J9" s="63"/>
      <c r="K9" s="63"/>
      <c r="L9" s="64"/>
      <c r="P9" s="3"/>
    </row>
    <row r="10" spans="1:17" x14ac:dyDescent="0.25">
      <c r="B10" s="12" t="s">
        <v>7</v>
      </c>
      <c r="C10" s="13"/>
      <c r="D10" s="13"/>
      <c r="E10" s="13"/>
      <c r="F10" s="13"/>
      <c r="G10" s="14"/>
      <c r="I10" s="65"/>
      <c r="J10" s="66"/>
      <c r="K10" s="66"/>
      <c r="L10" s="67"/>
      <c r="P10" s="3"/>
    </row>
    <row r="11" spans="1:17" x14ac:dyDescent="0.25">
      <c r="B11" s="18"/>
      <c r="I11" s="5"/>
      <c r="J11" s="5"/>
      <c r="K11" s="5"/>
      <c r="L11" s="5"/>
      <c r="P11" s="3"/>
    </row>
    <row r="12" spans="1:17" x14ac:dyDescent="0.25">
      <c r="B12" s="9" t="s">
        <v>8</v>
      </c>
      <c r="C12" s="10"/>
      <c r="D12" s="10"/>
      <c r="E12" s="10"/>
      <c r="F12" s="10"/>
      <c r="G12" s="11"/>
      <c r="I12" s="59"/>
      <c r="J12" s="60"/>
      <c r="K12" s="60"/>
      <c r="L12" s="61"/>
      <c r="P12" s="3"/>
    </row>
    <row r="13" spans="1:17" x14ac:dyDescent="0.25">
      <c r="B13" s="20" t="s">
        <v>7</v>
      </c>
      <c r="C13" s="21"/>
      <c r="D13" s="21"/>
      <c r="E13" s="21"/>
      <c r="F13" s="21"/>
      <c r="G13" s="22"/>
      <c r="I13" s="23"/>
      <c r="J13" s="24"/>
      <c r="K13" s="24"/>
      <c r="L13" s="25"/>
      <c r="P13" s="3"/>
    </row>
    <row r="14" spans="1:17" x14ac:dyDescent="0.25">
      <c r="B14" s="12" t="s">
        <v>9</v>
      </c>
      <c r="C14" s="13"/>
      <c r="D14" s="13"/>
      <c r="E14" s="13"/>
      <c r="F14" s="13"/>
      <c r="G14" s="14"/>
      <c r="I14" s="68"/>
      <c r="J14" s="69"/>
      <c r="K14" s="69"/>
      <c r="L14" s="70"/>
      <c r="P14" s="3"/>
    </row>
    <row r="15" spans="1:17" x14ac:dyDescent="0.25">
      <c r="B15" s="15" t="s">
        <v>10</v>
      </c>
      <c r="C15" s="16"/>
      <c r="D15" s="16"/>
      <c r="E15" s="16"/>
      <c r="F15" s="16"/>
      <c r="G15" s="17"/>
      <c r="I15" s="65"/>
      <c r="J15" s="66"/>
      <c r="K15" s="66"/>
      <c r="L15" s="67"/>
      <c r="P15" s="3"/>
    </row>
    <row r="16" spans="1:17"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40" x14ac:dyDescent="0.25"/>
    <row r="42" x14ac:dyDescent="0.25"/>
  </sheetData>
  <sheetProtection algorithmName="SHA-512" hashValue="0hWPhu7we8TtKNVvH96vC5vlsJakLPzoX1FEbQ8ZdAvQfi3/uhNlG4EtkM/33ktUIo1qoWlibg72z6ExKBhsfg==" saltValue="NjBpnoGeo/MrbeCwR6Gqew==" spinCount="100000" sheet="1" objects="1" scenarios="1"/>
  <mergeCells count="6">
    <mergeCell ref="I8:L8"/>
    <mergeCell ref="I9:L9"/>
    <mergeCell ref="I10:L10"/>
    <mergeCell ref="I15:L15"/>
    <mergeCell ref="I12:L12"/>
    <mergeCell ref="I14:L14"/>
  </mergeCells>
  <pageMargins left="0.7" right="0.7" top="0.75" bottom="0.75" header="0.3" footer="0.3"/>
  <pageSetup paperSize="9" scale="82" orientation="landscape" r:id="rId1"/>
  <rowBreaks count="1" manualBreakCount="1">
    <brk id="11"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06"/>
  <sheetViews>
    <sheetView showGridLines="0" tabSelected="1" zoomScaleNormal="100" workbookViewId="0">
      <selection activeCell="E25" sqref="E25"/>
    </sheetView>
  </sheetViews>
  <sheetFormatPr defaultColWidth="9.140625" defaultRowHeight="15" x14ac:dyDescent="0.25"/>
  <cols>
    <col min="1" max="1" width="4.7109375" style="30" customWidth="1"/>
    <col min="2" max="2" width="41.42578125" style="30" bestFit="1" customWidth="1"/>
    <col min="3" max="3" width="14.7109375" style="30" customWidth="1"/>
    <col min="4" max="5" width="40.7109375" style="30" customWidth="1"/>
    <col min="6" max="6" width="10.140625" style="30" customWidth="1"/>
    <col min="7" max="7" width="11.5703125" style="30" customWidth="1"/>
    <col min="8" max="8" width="9.42578125" style="30" bestFit="1" customWidth="1"/>
    <col min="9" max="9" width="10.5703125" style="30" customWidth="1"/>
    <col min="10" max="10" width="21.85546875" style="30" customWidth="1"/>
    <col min="11" max="12" width="9.140625" style="30"/>
    <col min="13" max="13" width="8.5703125" style="30" customWidth="1"/>
    <col min="14" max="14" width="12.5703125" style="30" customWidth="1"/>
    <col min="15" max="15" width="12.42578125" style="30" customWidth="1"/>
    <col min="16" max="16384" width="9.140625" style="30"/>
  </cols>
  <sheetData>
    <row r="1" spans="1:10" ht="24" customHeight="1" x14ac:dyDescent="0.25">
      <c r="A1" s="86" t="s">
        <v>185</v>
      </c>
      <c r="B1" s="87"/>
      <c r="C1" s="87"/>
      <c r="D1" s="87"/>
      <c r="E1" s="87"/>
      <c r="F1" s="87"/>
      <c r="G1" s="87"/>
      <c r="H1" s="87"/>
      <c r="I1" s="87"/>
      <c r="J1" s="88"/>
    </row>
    <row r="2" spans="1:10" x14ac:dyDescent="0.25">
      <c r="A2" s="89"/>
      <c r="B2" s="90"/>
      <c r="C2" s="90"/>
      <c r="D2" s="90"/>
      <c r="E2" s="90"/>
      <c r="F2" s="90"/>
      <c r="G2" s="90"/>
      <c r="H2" s="90"/>
      <c r="I2" s="90"/>
      <c r="J2" s="91"/>
    </row>
    <row r="3" spans="1:10" ht="15.75" x14ac:dyDescent="0.25">
      <c r="A3" s="92" t="s">
        <v>11</v>
      </c>
      <c r="B3" s="92"/>
      <c r="C3" s="92"/>
      <c r="D3" s="92"/>
      <c r="E3" s="92"/>
      <c r="F3" s="92"/>
      <c r="G3" s="92"/>
      <c r="H3" s="92"/>
      <c r="I3" s="92"/>
      <c r="J3" s="92"/>
    </row>
    <row r="4" spans="1:10" x14ac:dyDescent="0.25">
      <c r="A4" s="31">
        <v>1</v>
      </c>
      <c r="B4" s="93" t="s">
        <v>12</v>
      </c>
      <c r="C4" s="93"/>
      <c r="D4" s="93"/>
      <c r="E4" s="93"/>
      <c r="F4" s="93"/>
      <c r="G4" s="93"/>
      <c r="H4" s="93"/>
      <c r="I4" s="93"/>
      <c r="J4" s="93"/>
    </row>
    <row r="5" spans="1:10" x14ac:dyDescent="0.25">
      <c r="A5" s="31">
        <v>2</v>
      </c>
      <c r="B5" s="97" t="s">
        <v>164</v>
      </c>
      <c r="C5" s="98"/>
      <c r="D5" s="98"/>
      <c r="E5" s="98"/>
      <c r="F5" s="98"/>
      <c r="G5" s="98"/>
      <c r="H5" s="98"/>
      <c r="I5" s="98"/>
      <c r="J5" s="99"/>
    </row>
    <row r="6" spans="1:10" x14ac:dyDescent="0.25">
      <c r="A6" s="31">
        <v>3</v>
      </c>
      <c r="B6" s="97" t="s">
        <v>13</v>
      </c>
      <c r="C6" s="98"/>
      <c r="D6" s="98"/>
      <c r="E6" s="98"/>
      <c r="F6" s="98"/>
      <c r="G6" s="98"/>
      <c r="H6" s="98"/>
      <c r="I6" s="98"/>
      <c r="J6" s="99"/>
    </row>
    <row r="7" spans="1:10" x14ac:dyDescent="0.25">
      <c r="A7" s="31">
        <v>4</v>
      </c>
      <c r="B7" s="97" t="s">
        <v>14</v>
      </c>
      <c r="C7" s="98"/>
      <c r="D7" s="98"/>
      <c r="E7" s="98"/>
      <c r="F7" s="98"/>
      <c r="G7" s="98"/>
      <c r="H7" s="98"/>
      <c r="I7" s="98"/>
      <c r="J7" s="99"/>
    </row>
    <row r="8" spans="1:10" ht="30" customHeight="1" x14ac:dyDescent="0.25">
      <c r="A8" s="31">
        <v>5</v>
      </c>
      <c r="B8" s="100" t="s">
        <v>15</v>
      </c>
      <c r="C8" s="101"/>
      <c r="D8" s="101"/>
      <c r="E8" s="101"/>
      <c r="F8" s="101"/>
      <c r="G8" s="101"/>
      <c r="H8" s="101"/>
      <c r="I8" s="101"/>
      <c r="J8" s="102"/>
    </row>
    <row r="9" spans="1:10" x14ac:dyDescent="0.25">
      <c r="A9" s="31">
        <v>6</v>
      </c>
      <c r="B9" s="97" t="s">
        <v>16</v>
      </c>
      <c r="C9" s="98"/>
      <c r="D9" s="98"/>
      <c r="E9" s="98"/>
      <c r="F9" s="98"/>
      <c r="G9" s="98"/>
      <c r="H9" s="98"/>
      <c r="I9" s="98"/>
      <c r="J9" s="99"/>
    </row>
    <row r="10" spans="1:10" x14ac:dyDescent="0.25">
      <c r="A10" s="31">
        <v>7</v>
      </c>
      <c r="B10" s="94" t="s">
        <v>17</v>
      </c>
      <c r="C10" s="95"/>
      <c r="D10" s="95"/>
      <c r="E10" s="95"/>
      <c r="F10" s="95"/>
      <c r="G10" s="95"/>
      <c r="H10" s="95"/>
      <c r="I10" s="95"/>
      <c r="J10" s="96"/>
    </row>
    <row r="11" spans="1:10" x14ac:dyDescent="0.25">
      <c r="A11" s="32"/>
      <c r="B11" s="33"/>
      <c r="C11" s="33"/>
      <c r="D11" s="33"/>
      <c r="E11" s="33"/>
      <c r="F11" s="33"/>
      <c r="G11" s="33"/>
      <c r="H11" s="33"/>
      <c r="I11" s="33"/>
      <c r="J11" s="34"/>
    </row>
    <row r="12" spans="1:10" ht="15.75" x14ac:dyDescent="0.25">
      <c r="A12" s="73" t="s">
        <v>184</v>
      </c>
      <c r="B12" s="74"/>
      <c r="C12" s="74"/>
      <c r="D12" s="74"/>
      <c r="E12" s="74"/>
      <c r="F12" s="74"/>
      <c r="G12" s="74"/>
      <c r="H12" s="74"/>
      <c r="I12" s="75"/>
      <c r="J12" s="72" t="s">
        <v>18</v>
      </c>
    </row>
    <row r="13" spans="1:10" ht="27" x14ac:dyDescent="0.25">
      <c r="A13" s="35"/>
      <c r="B13" s="35" t="s">
        <v>19</v>
      </c>
      <c r="C13" s="35" t="s">
        <v>20</v>
      </c>
      <c r="D13" s="35" t="s">
        <v>21</v>
      </c>
      <c r="E13" s="35" t="s">
        <v>22</v>
      </c>
      <c r="F13" s="36" t="s">
        <v>23</v>
      </c>
      <c r="G13" s="36" t="s">
        <v>24</v>
      </c>
      <c r="H13" s="35" t="s">
        <v>25</v>
      </c>
      <c r="I13" s="36" t="s">
        <v>136</v>
      </c>
      <c r="J13" s="72"/>
    </row>
    <row r="14" spans="1:10" x14ac:dyDescent="0.25">
      <c r="A14" s="37">
        <v>1</v>
      </c>
      <c r="B14" s="42" t="s">
        <v>34</v>
      </c>
      <c r="C14" s="38" t="s">
        <v>27</v>
      </c>
      <c r="D14" s="42" t="s">
        <v>112</v>
      </c>
      <c r="E14" s="27"/>
      <c r="F14" s="28"/>
      <c r="G14" s="27"/>
      <c r="H14" s="39">
        <f>F14-(G14*F14)</f>
        <v>0</v>
      </c>
      <c r="I14" s="42">
        <v>250</v>
      </c>
      <c r="J14" s="40">
        <f>H14*I14</f>
        <v>0</v>
      </c>
    </row>
    <row r="15" spans="1:10" ht="15" customHeight="1" x14ac:dyDescent="0.25">
      <c r="A15" s="41">
        <v>2</v>
      </c>
      <c r="B15" s="42" t="s">
        <v>67</v>
      </c>
      <c r="C15" s="42" t="s">
        <v>27</v>
      </c>
      <c r="D15" s="42" t="s">
        <v>98</v>
      </c>
      <c r="E15" s="26"/>
      <c r="F15" s="28"/>
      <c r="G15" s="27"/>
      <c r="H15" s="43">
        <f>F15-(G15*F15)</f>
        <v>0</v>
      </c>
      <c r="I15" s="42">
        <v>150</v>
      </c>
      <c r="J15" s="44">
        <f t="shared" ref="J15:J77" si="0">H15*I15</f>
        <v>0</v>
      </c>
    </row>
    <row r="16" spans="1:10" x14ac:dyDescent="0.25">
      <c r="A16" s="41">
        <v>3</v>
      </c>
      <c r="B16" s="42" t="s">
        <v>35</v>
      </c>
      <c r="C16" s="42" t="s">
        <v>27</v>
      </c>
      <c r="D16" s="42" t="s">
        <v>99</v>
      </c>
      <c r="E16" s="26"/>
      <c r="F16" s="28"/>
      <c r="G16" s="27"/>
      <c r="H16" s="43">
        <f t="shared" ref="H16:H77" si="1">F16-(G16*F16)</f>
        <v>0</v>
      </c>
      <c r="I16" s="42">
        <v>150</v>
      </c>
      <c r="J16" s="44">
        <f t="shared" si="0"/>
        <v>0</v>
      </c>
    </row>
    <row r="17" spans="1:10" x14ac:dyDescent="0.25">
      <c r="A17" s="41">
        <v>4</v>
      </c>
      <c r="B17" s="42" t="s">
        <v>68</v>
      </c>
      <c r="C17" s="42" t="s">
        <v>137</v>
      </c>
      <c r="D17" s="42" t="s">
        <v>113</v>
      </c>
      <c r="E17" s="26"/>
      <c r="F17" s="28"/>
      <c r="G17" s="27"/>
      <c r="H17" s="43">
        <f>F17-(G17*F17)</f>
        <v>0</v>
      </c>
      <c r="I17" s="42">
        <v>140</v>
      </c>
      <c r="J17" s="44">
        <f t="shared" si="0"/>
        <v>0</v>
      </c>
    </row>
    <row r="18" spans="1:10" ht="27" hidden="1" x14ac:dyDescent="0.25">
      <c r="A18" s="41">
        <v>5</v>
      </c>
      <c r="B18" s="42" t="s">
        <v>36</v>
      </c>
      <c r="C18" s="42"/>
      <c r="D18" s="42" t="s">
        <v>100</v>
      </c>
      <c r="E18" s="26"/>
      <c r="F18" s="28"/>
      <c r="G18" s="27"/>
      <c r="H18" s="43">
        <f t="shared" si="1"/>
        <v>0</v>
      </c>
      <c r="I18" s="42">
        <v>136</v>
      </c>
      <c r="J18" s="44">
        <f t="shared" si="0"/>
        <v>0</v>
      </c>
    </row>
    <row r="19" spans="1:10" x14ac:dyDescent="0.25">
      <c r="A19" s="41">
        <v>6</v>
      </c>
      <c r="B19" s="42" t="s">
        <v>69</v>
      </c>
      <c r="C19" s="42" t="s">
        <v>139</v>
      </c>
      <c r="D19" s="42" t="s">
        <v>101</v>
      </c>
      <c r="E19" s="26"/>
      <c r="F19" s="28"/>
      <c r="G19" s="27"/>
      <c r="H19" s="43">
        <f t="shared" si="1"/>
        <v>0</v>
      </c>
      <c r="I19" s="42">
        <v>125</v>
      </c>
      <c r="J19" s="44">
        <f t="shared" si="0"/>
        <v>0</v>
      </c>
    </row>
    <row r="20" spans="1:10" x14ac:dyDescent="0.25">
      <c r="A20" s="41">
        <v>7</v>
      </c>
      <c r="B20" s="42" t="s">
        <v>70</v>
      </c>
      <c r="C20" s="42" t="s">
        <v>140</v>
      </c>
      <c r="D20" s="42" t="s">
        <v>114</v>
      </c>
      <c r="E20" s="26"/>
      <c r="F20" s="28"/>
      <c r="G20" s="27"/>
      <c r="H20" s="43">
        <f t="shared" si="1"/>
        <v>0</v>
      </c>
      <c r="I20" s="42">
        <v>100</v>
      </c>
      <c r="J20" s="44">
        <f t="shared" si="0"/>
        <v>0</v>
      </c>
    </row>
    <row r="21" spans="1:10" x14ac:dyDescent="0.25">
      <c r="A21" s="41">
        <v>8</v>
      </c>
      <c r="B21" s="42" t="s">
        <v>71</v>
      </c>
      <c r="C21" s="42" t="s">
        <v>141</v>
      </c>
      <c r="D21" s="42" t="s">
        <v>115</v>
      </c>
      <c r="E21" s="26"/>
      <c r="F21" s="28"/>
      <c r="G21" s="27"/>
      <c r="H21" s="43">
        <f t="shared" si="1"/>
        <v>0</v>
      </c>
      <c r="I21" s="42">
        <v>100</v>
      </c>
      <c r="J21" s="44">
        <f t="shared" si="0"/>
        <v>0</v>
      </c>
    </row>
    <row r="22" spans="1:10" x14ac:dyDescent="0.25">
      <c r="A22" s="41">
        <v>9</v>
      </c>
      <c r="B22" s="42" t="s">
        <v>37</v>
      </c>
      <c r="C22" s="42" t="s">
        <v>138</v>
      </c>
      <c r="D22" s="42" t="s">
        <v>116</v>
      </c>
      <c r="E22" s="26"/>
      <c r="F22" s="28"/>
      <c r="G22" s="27"/>
      <c r="H22" s="43">
        <f t="shared" si="1"/>
        <v>0</v>
      </c>
      <c r="I22" s="42">
        <v>100</v>
      </c>
      <c r="J22" s="44">
        <f t="shared" si="0"/>
        <v>0</v>
      </c>
    </row>
    <row r="23" spans="1:10" x14ac:dyDescent="0.25">
      <c r="A23" s="41">
        <v>10</v>
      </c>
      <c r="B23" s="42" t="s">
        <v>72</v>
      </c>
      <c r="C23" s="42" t="s">
        <v>26</v>
      </c>
      <c r="D23" s="42" t="s">
        <v>117</v>
      </c>
      <c r="E23" s="26"/>
      <c r="F23" s="28"/>
      <c r="G23" s="27"/>
      <c r="H23" s="43">
        <f t="shared" si="1"/>
        <v>0</v>
      </c>
      <c r="I23" s="42">
        <v>100</v>
      </c>
      <c r="J23" s="44">
        <f t="shared" si="0"/>
        <v>0</v>
      </c>
    </row>
    <row r="24" spans="1:10" x14ac:dyDescent="0.25">
      <c r="A24" s="41">
        <v>11</v>
      </c>
      <c r="B24" s="42" t="s">
        <v>73</v>
      </c>
      <c r="C24" s="42" t="s">
        <v>26</v>
      </c>
      <c r="D24" s="42" t="s">
        <v>102</v>
      </c>
      <c r="E24" s="26"/>
      <c r="F24" s="28"/>
      <c r="G24" s="27"/>
      <c r="H24" s="43">
        <f t="shared" si="1"/>
        <v>0</v>
      </c>
      <c r="I24" s="42">
        <v>100</v>
      </c>
      <c r="J24" s="44">
        <f t="shared" si="0"/>
        <v>0</v>
      </c>
    </row>
    <row r="25" spans="1:10" x14ac:dyDescent="0.25">
      <c r="A25" s="41">
        <v>12</v>
      </c>
      <c r="B25" s="42" t="s">
        <v>74</v>
      </c>
      <c r="C25" s="42" t="s">
        <v>142</v>
      </c>
      <c r="D25" s="42" t="s">
        <v>101</v>
      </c>
      <c r="E25" s="26"/>
      <c r="F25" s="28"/>
      <c r="G25" s="27"/>
      <c r="H25" s="43">
        <f t="shared" si="1"/>
        <v>0</v>
      </c>
      <c r="I25" s="42">
        <v>100</v>
      </c>
      <c r="J25" s="44">
        <f t="shared" si="0"/>
        <v>0</v>
      </c>
    </row>
    <row r="26" spans="1:10" x14ac:dyDescent="0.25">
      <c r="A26" s="41">
        <v>13</v>
      </c>
      <c r="B26" s="42" t="s">
        <v>75</v>
      </c>
      <c r="C26" s="42" t="s">
        <v>26</v>
      </c>
      <c r="D26" s="42" t="s">
        <v>117</v>
      </c>
      <c r="E26" s="26"/>
      <c r="F26" s="28"/>
      <c r="G26" s="27"/>
      <c r="H26" s="43">
        <f t="shared" si="1"/>
        <v>0</v>
      </c>
      <c r="I26" s="42">
        <v>100</v>
      </c>
      <c r="J26" s="44">
        <f t="shared" si="0"/>
        <v>0</v>
      </c>
    </row>
    <row r="27" spans="1:10" x14ac:dyDescent="0.25">
      <c r="A27" s="41">
        <v>14</v>
      </c>
      <c r="B27" s="42" t="s">
        <v>38</v>
      </c>
      <c r="C27" s="42" t="s">
        <v>27</v>
      </c>
      <c r="D27" s="42" t="s">
        <v>103</v>
      </c>
      <c r="E27" s="26"/>
      <c r="F27" s="28"/>
      <c r="G27" s="27"/>
      <c r="H27" s="43">
        <f t="shared" si="1"/>
        <v>0</v>
      </c>
      <c r="I27" s="42">
        <v>100</v>
      </c>
      <c r="J27" s="44">
        <f t="shared" si="0"/>
        <v>0</v>
      </c>
    </row>
    <row r="28" spans="1:10" x14ac:dyDescent="0.25">
      <c r="A28" s="41">
        <v>15</v>
      </c>
      <c r="B28" s="42" t="s">
        <v>76</v>
      </c>
      <c r="C28" s="42" t="s">
        <v>26</v>
      </c>
      <c r="D28" s="42" t="s">
        <v>118</v>
      </c>
      <c r="E28" s="26"/>
      <c r="F28" s="28"/>
      <c r="G28" s="27"/>
      <c r="H28" s="43">
        <f t="shared" si="1"/>
        <v>0</v>
      </c>
      <c r="I28" s="57">
        <v>80</v>
      </c>
      <c r="J28" s="44">
        <f t="shared" si="0"/>
        <v>0</v>
      </c>
    </row>
    <row r="29" spans="1:10" x14ac:dyDescent="0.25">
      <c r="A29" s="41">
        <v>16</v>
      </c>
      <c r="B29" s="42" t="s">
        <v>77</v>
      </c>
      <c r="C29" s="42" t="s">
        <v>26</v>
      </c>
      <c r="D29" s="42" t="s">
        <v>119</v>
      </c>
      <c r="E29" s="26"/>
      <c r="F29" s="28"/>
      <c r="G29" s="27"/>
      <c r="H29" s="43">
        <f t="shared" si="1"/>
        <v>0</v>
      </c>
      <c r="I29" s="57">
        <v>80</v>
      </c>
      <c r="J29" s="44">
        <f t="shared" si="0"/>
        <v>0</v>
      </c>
    </row>
    <row r="30" spans="1:10" x14ac:dyDescent="0.25">
      <c r="A30" s="41">
        <v>17</v>
      </c>
      <c r="B30" s="42" t="s">
        <v>39</v>
      </c>
      <c r="C30" s="42" t="s">
        <v>143</v>
      </c>
      <c r="D30" s="42" t="s">
        <v>120</v>
      </c>
      <c r="E30" s="26"/>
      <c r="F30" s="28"/>
      <c r="G30" s="27"/>
      <c r="H30" s="43">
        <f t="shared" si="1"/>
        <v>0</v>
      </c>
      <c r="I30" s="42">
        <v>70</v>
      </c>
      <c r="J30" s="44">
        <f t="shared" si="0"/>
        <v>0</v>
      </c>
    </row>
    <row r="31" spans="1:10" x14ac:dyDescent="0.25">
      <c r="A31" s="41">
        <v>18</v>
      </c>
      <c r="B31" s="42" t="s">
        <v>40</v>
      </c>
      <c r="C31" s="42" t="s">
        <v>27</v>
      </c>
      <c r="D31" s="42" t="s">
        <v>103</v>
      </c>
      <c r="E31" s="26"/>
      <c r="F31" s="28"/>
      <c r="G31" s="27"/>
      <c r="H31" s="43">
        <f t="shared" si="1"/>
        <v>0</v>
      </c>
      <c r="I31" s="42">
        <v>70</v>
      </c>
      <c r="J31" s="44">
        <f t="shared" si="0"/>
        <v>0</v>
      </c>
    </row>
    <row r="32" spans="1:10" x14ac:dyDescent="0.25">
      <c r="A32" s="41">
        <v>19</v>
      </c>
      <c r="B32" s="42" t="s">
        <v>78</v>
      </c>
      <c r="C32" s="42" t="s">
        <v>27</v>
      </c>
      <c r="D32" s="42" t="s">
        <v>121</v>
      </c>
      <c r="E32" s="26"/>
      <c r="F32" s="28"/>
      <c r="G32" s="27"/>
      <c r="H32" s="43">
        <f t="shared" si="1"/>
        <v>0</v>
      </c>
      <c r="I32" s="42">
        <v>70</v>
      </c>
      <c r="J32" s="44">
        <f t="shared" si="0"/>
        <v>0</v>
      </c>
    </row>
    <row r="33" spans="1:10" x14ac:dyDescent="0.25">
      <c r="A33" s="41">
        <v>20</v>
      </c>
      <c r="B33" s="42" t="s">
        <v>79</v>
      </c>
      <c r="C33" s="42" t="s">
        <v>144</v>
      </c>
      <c r="D33" s="42" t="s">
        <v>122</v>
      </c>
      <c r="E33" s="26"/>
      <c r="F33" s="28"/>
      <c r="G33" s="27"/>
      <c r="H33" s="43">
        <f t="shared" si="1"/>
        <v>0</v>
      </c>
      <c r="I33" s="42">
        <v>70</v>
      </c>
      <c r="J33" s="44">
        <f t="shared" si="0"/>
        <v>0</v>
      </c>
    </row>
    <row r="34" spans="1:10" x14ac:dyDescent="0.25">
      <c r="A34" s="41">
        <v>21</v>
      </c>
      <c r="B34" s="42" t="s">
        <v>80</v>
      </c>
      <c r="C34" s="42" t="s">
        <v>145</v>
      </c>
      <c r="D34" s="42" t="s">
        <v>123</v>
      </c>
      <c r="E34" s="26"/>
      <c r="F34" s="28"/>
      <c r="G34" s="27"/>
      <c r="H34" s="43">
        <f t="shared" si="1"/>
        <v>0</v>
      </c>
      <c r="I34" s="42">
        <v>70</v>
      </c>
      <c r="J34" s="44">
        <f t="shared" si="0"/>
        <v>0</v>
      </c>
    </row>
    <row r="35" spans="1:10" x14ac:dyDescent="0.25">
      <c r="A35" s="41">
        <v>22</v>
      </c>
      <c r="B35" s="42" t="s">
        <v>81</v>
      </c>
      <c r="C35" s="42" t="s">
        <v>146</v>
      </c>
      <c r="D35" s="42" t="s">
        <v>104</v>
      </c>
      <c r="E35" s="26"/>
      <c r="F35" s="28"/>
      <c r="G35" s="27"/>
      <c r="H35" s="43">
        <f t="shared" si="1"/>
        <v>0</v>
      </c>
      <c r="I35" s="42">
        <v>70</v>
      </c>
      <c r="J35" s="44">
        <f t="shared" si="0"/>
        <v>0</v>
      </c>
    </row>
    <row r="36" spans="1:10" x14ac:dyDescent="0.25">
      <c r="A36" s="41">
        <v>23</v>
      </c>
      <c r="B36" s="42" t="s">
        <v>82</v>
      </c>
      <c r="C36" s="42" t="s">
        <v>26</v>
      </c>
      <c r="D36" s="42" t="s">
        <v>102</v>
      </c>
      <c r="E36" s="26"/>
      <c r="F36" s="28"/>
      <c r="G36" s="27"/>
      <c r="H36" s="43">
        <f t="shared" si="1"/>
        <v>0</v>
      </c>
      <c r="I36" s="42">
        <v>70</v>
      </c>
      <c r="J36" s="44">
        <f t="shared" si="0"/>
        <v>0</v>
      </c>
    </row>
    <row r="37" spans="1:10" x14ac:dyDescent="0.25">
      <c r="A37" s="41">
        <v>24</v>
      </c>
      <c r="B37" s="42" t="s">
        <v>83</v>
      </c>
      <c r="C37" s="42" t="s">
        <v>27</v>
      </c>
      <c r="D37" s="42" t="s">
        <v>104</v>
      </c>
      <c r="E37" s="26"/>
      <c r="F37" s="28"/>
      <c r="G37" s="27"/>
      <c r="H37" s="43">
        <f t="shared" si="1"/>
        <v>0</v>
      </c>
      <c r="I37" s="42">
        <v>70</v>
      </c>
      <c r="J37" s="44">
        <f t="shared" si="0"/>
        <v>0</v>
      </c>
    </row>
    <row r="38" spans="1:10" x14ac:dyDescent="0.25">
      <c r="A38" s="41">
        <v>25</v>
      </c>
      <c r="B38" s="42" t="s">
        <v>41</v>
      </c>
      <c r="C38" s="42" t="s">
        <v>26</v>
      </c>
      <c r="D38" s="42" t="s">
        <v>124</v>
      </c>
      <c r="E38" s="26"/>
      <c r="F38" s="28"/>
      <c r="G38" s="27"/>
      <c r="H38" s="43">
        <f t="shared" si="1"/>
        <v>0</v>
      </c>
      <c r="I38" s="42">
        <v>70</v>
      </c>
      <c r="J38" s="44">
        <f t="shared" si="0"/>
        <v>0</v>
      </c>
    </row>
    <row r="39" spans="1:10" x14ac:dyDescent="0.25">
      <c r="A39" s="41">
        <v>26</v>
      </c>
      <c r="B39" s="42" t="s">
        <v>84</v>
      </c>
      <c r="C39" s="42" t="s">
        <v>147</v>
      </c>
      <c r="D39" s="42" t="s">
        <v>125</v>
      </c>
      <c r="E39" s="26"/>
      <c r="F39" s="28"/>
      <c r="G39" s="27"/>
      <c r="H39" s="43">
        <f t="shared" si="1"/>
        <v>0</v>
      </c>
      <c r="I39" s="42">
        <v>60</v>
      </c>
      <c r="J39" s="44">
        <f t="shared" si="0"/>
        <v>0</v>
      </c>
    </row>
    <row r="40" spans="1:10" x14ac:dyDescent="0.25">
      <c r="A40" s="41">
        <v>27</v>
      </c>
      <c r="B40" s="42" t="s">
        <v>42</v>
      </c>
      <c r="C40" s="42" t="s">
        <v>142</v>
      </c>
      <c r="D40" s="42" t="s">
        <v>101</v>
      </c>
      <c r="E40" s="26"/>
      <c r="F40" s="28"/>
      <c r="G40" s="27"/>
      <c r="H40" s="43">
        <f t="shared" si="1"/>
        <v>0</v>
      </c>
      <c r="I40" s="42">
        <v>60</v>
      </c>
      <c r="J40" s="44">
        <f t="shared" si="0"/>
        <v>0</v>
      </c>
    </row>
    <row r="41" spans="1:10" x14ac:dyDescent="0.25">
      <c r="A41" s="41">
        <v>28</v>
      </c>
      <c r="B41" s="42" t="s">
        <v>43</v>
      </c>
      <c r="C41" s="42" t="s">
        <v>27</v>
      </c>
      <c r="D41" s="42" t="s">
        <v>105</v>
      </c>
      <c r="E41" s="26"/>
      <c r="F41" s="28"/>
      <c r="G41" s="27"/>
      <c r="H41" s="43">
        <f t="shared" si="1"/>
        <v>0</v>
      </c>
      <c r="I41" s="42">
        <v>60</v>
      </c>
      <c r="J41" s="44">
        <f t="shared" si="0"/>
        <v>0</v>
      </c>
    </row>
    <row r="42" spans="1:10" x14ac:dyDescent="0.25">
      <c r="A42" s="41">
        <v>29</v>
      </c>
      <c r="B42" s="42" t="s">
        <v>44</v>
      </c>
      <c r="C42" s="42" t="s">
        <v>148</v>
      </c>
      <c r="D42" s="42" t="s">
        <v>126</v>
      </c>
      <c r="E42" s="26"/>
      <c r="F42" s="28"/>
      <c r="G42" s="27"/>
      <c r="H42" s="43">
        <f t="shared" si="1"/>
        <v>0</v>
      </c>
      <c r="I42" s="42">
        <v>60</v>
      </c>
      <c r="J42" s="44">
        <f t="shared" si="0"/>
        <v>0</v>
      </c>
    </row>
    <row r="43" spans="1:10" x14ac:dyDescent="0.25">
      <c r="A43" s="41">
        <v>30</v>
      </c>
      <c r="B43" s="42" t="s">
        <v>85</v>
      </c>
      <c r="C43" s="42" t="s">
        <v>139</v>
      </c>
      <c r="D43" s="42" t="s">
        <v>114</v>
      </c>
      <c r="E43" s="26"/>
      <c r="F43" s="28"/>
      <c r="G43" s="27"/>
      <c r="H43" s="43">
        <f t="shared" si="1"/>
        <v>0</v>
      </c>
      <c r="I43" s="42">
        <v>60</v>
      </c>
      <c r="J43" s="44">
        <f t="shared" si="0"/>
        <v>0</v>
      </c>
    </row>
    <row r="44" spans="1:10" x14ac:dyDescent="0.25">
      <c r="A44" s="41">
        <v>31</v>
      </c>
      <c r="B44" s="42" t="s">
        <v>86</v>
      </c>
      <c r="C44" s="42" t="s">
        <v>26</v>
      </c>
      <c r="D44" s="42" t="s">
        <v>118</v>
      </c>
      <c r="E44" s="26"/>
      <c r="F44" s="28"/>
      <c r="G44" s="27"/>
      <c r="H44" s="43">
        <f t="shared" si="1"/>
        <v>0</v>
      </c>
      <c r="I44" s="42">
        <v>55</v>
      </c>
      <c r="J44" s="44">
        <f t="shared" si="0"/>
        <v>0</v>
      </c>
    </row>
    <row r="45" spans="1:10" x14ac:dyDescent="0.25">
      <c r="A45" s="41">
        <v>32</v>
      </c>
      <c r="B45" s="42" t="s">
        <v>45</v>
      </c>
      <c r="C45" s="42" t="s">
        <v>143</v>
      </c>
      <c r="D45" s="42" t="s">
        <v>120</v>
      </c>
      <c r="E45" s="26"/>
      <c r="F45" s="28"/>
      <c r="G45" s="27"/>
      <c r="H45" s="43">
        <f t="shared" si="1"/>
        <v>0</v>
      </c>
      <c r="I45" s="42">
        <v>55</v>
      </c>
      <c r="J45" s="44">
        <f t="shared" si="0"/>
        <v>0</v>
      </c>
    </row>
    <row r="46" spans="1:10" x14ac:dyDescent="0.25">
      <c r="A46" s="41">
        <v>33</v>
      </c>
      <c r="B46" s="42" t="s">
        <v>46</v>
      </c>
      <c r="C46" s="42" t="s">
        <v>144</v>
      </c>
      <c r="D46" s="42" t="s">
        <v>127</v>
      </c>
      <c r="E46" s="26"/>
      <c r="F46" s="28"/>
      <c r="G46" s="27"/>
      <c r="H46" s="43">
        <f t="shared" si="1"/>
        <v>0</v>
      </c>
      <c r="I46" s="42">
        <v>55</v>
      </c>
      <c r="J46" s="44">
        <f t="shared" si="0"/>
        <v>0</v>
      </c>
    </row>
    <row r="47" spans="1:10" x14ac:dyDescent="0.25">
      <c r="A47" s="41">
        <v>34</v>
      </c>
      <c r="B47" s="42" t="s">
        <v>47</v>
      </c>
      <c r="C47" s="42" t="s">
        <v>143</v>
      </c>
      <c r="D47" s="42" t="s">
        <v>120</v>
      </c>
      <c r="E47" s="26"/>
      <c r="F47" s="28"/>
      <c r="G47" s="27"/>
      <c r="H47" s="43">
        <f t="shared" si="1"/>
        <v>0</v>
      </c>
      <c r="I47" s="42">
        <v>50</v>
      </c>
      <c r="J47" s="44">
        <f t="shared" si="0"/>
        <v>0</v>
      </c>
    </row>
    <row r="48" spans="1:10" ht="14.25" customHeight="1" x14ac:dyDescent="0.25">
      <c r="A48" s="41">
        <v>35</v>
      </c>
      <c r="B48" s="42" t="s">
        <v>87</v>
      </c>
      <c r="C48" s="42" t="s">
        <v>26</v>
      </c>
      <c r="D48" s="42" t="s">
        <v>118</v>
      </c>
      <c r="E48" s="26"/>
      <c r="F48" s="28"/>
      <c r="G48" s="27"/>
      <c r="H48" s="43">
        <f t="shared" si="1"/>
        <v>0</v>
      </c>
      <c r="I48" s="42">
        <v>50</v>
      </c>
      <c r="J48" s="44">
        <f t="shared" si="0"/>
        <v>0</v>
      </c>
    </row>
    <row r="49" spans="1:10" x14ac:dyDescent="0.25">
      <c r="A49" s="41">
        <v>36</v>
      </c>
      <c r="B49" s="42" t="s">
        <v>88</v>
      </c>
      <c r="C49" s="42" t="s">
        <v>159</v>
      </c>
      <c r="D49" s="42" t="s">
        <v>128</v>
      </c>
      <c r="E49" s="26"/>
      <c r="F49" s="28"/>
      <c r="G49" s="27"/>
      <c r="H49" s="43">
        <f t="shared" si="1"/>
        <v>0</v>
      </c>
      <c r="I49" s="42">
        <v>40</v>
      </c>
      <c r="J49" s="44">
        <f t="shared" si="0"/>
        <v>0</v>
      </c>
    </row>
    <row r="50" spans="1:10" x14ac:dyDescent="0.25">
      <c r="A50" s="41">
        <v>37</v>
      </c>
      <c r="B50" s="42" t="s">
        <v>89</v>
      </c>
      <c r="C50" s="42" t="s">
        <v>26</v>
      </c>
      <c r="D50" s="42" t="s">
        <v>113</v>
      </c>
      <c r="E50" s="26"/>
      <c r="F50" s="28"/>
      <c r="G50" s="27"/>
      <c r="H50" s="43">
        <f t="shared" si="1"/>
        <v>0</v>
      </c>
      <c r="I50" s="42">
        <v>40</v>
      </c>
      <c r="J50" s="44">
        <f t="shared" si="0"/>
        <v>0</v>
      </c>
    </row>
    <row r="51" spans="1:10" x14ac:dyDescent="0.25">
      <c r="A51" s="41">
        <v>38</v>
      </c>
      <c r="B51" s="42" t="s">
        <v>48</v>
      </c>
      <c r="C51" s="42" t="s">
        <v>149</v>
      </c>
      <c r="D51" s="42" t="s">
        <v>122</v>
      </c>
      <c r="E51" s="26"/>
      <c r="F51" s="28"/>
      <c r="G51" s="27"/>
      <c r="H51" s="43">
        <f t="shared" si="1"/>
        <v>0</v>
      </c>
      <c r="I51" s="42">
        <v>40</v>
      </c>
      <c r="J51" s="44">
        <f t="shared" si="0"/>
        <v>0</v>
      </c>
    </row>
    <row r="52" spans="1:10" x14ac:dyDescent="0.25">
      <c r="A52" s="41">
        <v>39</v>
      </c>
      <c r="B52" s="42" t="s">
        <v>49</v>
      </c>
      <c r="C52" s="42" t="s">
        <v>145</v>
      </c>
      <c r="D52" s="42" t="s">
        <v>122</v>
      </c>
      <c r="E52" s="26"/>
      <c r="F52" s="28"/>
      <c r="G52" s="27"/>
      <c r="H52" s="43">
        <f t="shared" si="1"/>
        <v>0</v>
      </c>
      <c r="I52" s="42">
        <v>40</v>
      </c>
      <c r="J52" s="44">
        <f t="shared" si="0"/>
        <v>0</v>
      </c>
    </row>
    <row r="53" spans="1:10" x14ac:dyDescent="0.25">
      <c r="A53" s="41">
        <v>40</v>
      </c>
      <c r="B53" s="42" t="s">
        <v>50</v>
      </c>
      <c r="C53" s="42" t="s">
        <v>26</v>
      </c>
      <c r="D53" s="42" t="s">
        <v>119</v>
      </c>
      <c r="E53" s="26"/>
      <c r="F53" s="28"/>
      <c r="G53" s="27"/>
      <c r="H53" s="43">
        <f t="shared" si="1"/>
        <v>0</v>
      </c>
      <c r="I53" s="42">
        <v>30</v>
      </c>
      <c r="J53" s="44">
        <f t="shared" si="0"/>
        <v>0</v>
      </c>
    </row>
    <row r="54" spans="1:10" x14ac:dyDescent="0.25">
      <c r="A54" s="41">
        <v>41</v>
      </c>
      <c r="B54" s="42" t="s">
        <v>51</v>
      </c>
      <c r="C54" s="42" t="s">
        <v>26</v>
      </c>
      <c r="D54" s="42" t="s">
        <v>120</v>
      </c>
      <c r="E54" s="26"/>
      <c r="F54" s="28"/>
      <c r="G54" s="27"/>
      <c r="H54" s="43">
        <f t="shared" si="1"/>
        <v>0</v>
      </c>
      <c r="I54" s="42">
        <v>30</v>
      </c>
      <c r="J54" s="44">
        <f t="shared" si="0"/>
        <v>0</v>
      </c>
    </row>
    <row r="55" spans="1:10" x14ac:dyDescent="0.25">
      <c r="A55" s="41">
        <v>42</v>
      </c>
      <c r="B55" s="42" t="s">
        <v>52</v>
      </c>
      <c r="C55" s="42" t="s">
        <v>26</v>
      </c>
      <c r="D55" s="42" t="s">
        <v>102</v>
      </c>
      <c r="E55" s="26"/>
      <c r="F55" s="28"/>
      <c r="G55" s="27"/>
      <c r="H55" s="43">
        <f t="shared" si="1"/>
        <v>0</v>
      </c>
      <c r="I55" s="42">
        <v>30</v>
      </c>
      <c r="J55" s="44">
        <f t="shared" si="0"/>
        <v>0</v>
      </c>
    </row>
    <row r="56" spans="1:10" x14ac:dyDescent="0.25">
      <c r="A56" s="41">
        <v>43</v>
      </c>
      <c r="B56" s="42" t="s">
        <v>90</v>
      </c>
      <c r="C56" s="42" t="s">
        <v>26</v>
      </c>
      <c r="D56" s="42" t="s">
        <v>120</v>
      </c>
      <c r="E56" s="26"/>
      <c r="F56" s="28"/>
      <c r="G56" s="27"/>
      <c r="H56" s="43">
        <f t="shared" si="1"/>
        <v>0</v>
      </c>
      <c r="I56" s="42">
        <v>30</v>
      </c>
      <c r="J56" s="44">
        <f t="shared" si="0"/>
        <v>0</v>
      </c>
    </row>
    <row r="57" spans="1:10" ht="15.75" customHeight="1" x14ac:dyDescent="0.25">
      <c r="A57" s="41">
        <v>44</v>
      </c>
      <c r="B57" s="42" t="s">
        <v>91</v>
      </c>
      <c r="C57" s="42" t="s">
        <v>149</v>
      </c>
      <c r="D57" s="42" t="s">
        <v>122</v>
      </c>
      <c r="E57" s="26"/>
      <c r="F57" s="28"/>
      <c r="G57" s="27"/>
      <c r="H57" s="43">
        <f t="shared" si="1"/>
        <v>0</v>
      </c>
      <c r="I57" s="42">
        <v>30</v>
      </c>
      <c r="J57" s="44">
        <f t="shared" si="0"/>
        <v>0</v>
      </c>
    </row>
    <row r="58" spans="1:10" x14ac:dyDescent="0.25">
      <c r="A58" s="41">
        <v>45</v>
      </c>
      <c r="B58" s="42" t="s">
        <v>53</v>
      </c>
      <c r="C58" s="42" t="s">
        <v>150</v>
      </c>
      <c r="D58" s="42" t="s">
        <v>129</v>
      </c>
      <c r="E58" s="26"/>
      <c r="F58" s="28"/>
      <c r="G58" s="27"/>
      <c r="H58" s="43">
        <f t="shared" si="1"/>
        <v>0</v>
      </c>
      <c r="I58" s="42">
        <v>30</v>
      </c>
      <c r="J58" s="44">
        <f t="shared" si="0"/>
        <v>0</v>
      </c>
    </row>
    <row r="59" spans="1:10" x14ac:dyDescent="0.25">
      <c r="A59" s="41">
        <v>46</v>
      </c>
      <c r="B59" s="42" t="s">
        <v>92</v>
      </c>
      <c r="C59" s="42" t="s">
        <v>151</v>
      </c>
      <c r="D59" s="42" t="s">
        <v>130</v>
      </c>
      <c r="E59" s="26"/>
      <c r="F59" s="28"/>
      <c r="G59" s="27"/>
      <c r="H59" s="43">
        <f t="shared" si="1"/>
        <v>0</v>
      </c>
      <c r="I59" s="42">
        <v>30</v>
      </c>
      <c r="J59" s="44">
        <f t="shared" si="0"/>
        <v>0</v>
      </c>
    </row>
    <row r="60" spans="1:10" x14ac:dyDescent="0.25">
      <c r="A60" s="41">
        <v>47</v>
      </c>
      <c r="B60" s="42" t="s">
        <v>54</v>
      </c>
      <c r="C60" s="42" t="s">
        <v>149</v>
      </c>
      <c r="D60" s="42" t="s">
        <v>122</v>
      </c>
      <c r="E60" s="26"/>
      <c r="F60" s="28"/>
      <c r="G60" s="27"/>
      <c r="H60" s="43">
        <f t="shared" si="1"/>
        <v>0</v>
      </c>
      <c r="I60" s="42">
        <v>25</v>
      </c>
      <c r="J60" s="44">
        <f t="shared" si="0"/>
        <v>0</v>
      </c>
    </row>
    <row r="61" spans="1:10" x14ac:dyDescent="0.25">
      <c r="A61" s="41">
        <v>48</v>
      </c>
      <c r="B61" s="42" t="s">
        <v>93</v>
      </c>
      <c r="C61" s="42" t="s">
        <v>149</v>
      </c>
      <c r="D61" s="42" t="s">
        <v>116</v>
      </c>
      <c r="E61" s="26"/>
      <c r="F61" s="28"/>
      <c r="G61" s="27"/>
      <c r="H61" s="43">
        <f t="shared" si="1"/>
        <v>0</v>
      </c>
      <c r="I61" s="42">
        <v>25</v>
      </c>
      <c r="J61" s="44">
        <f t="shared" si="0"/>
        <v>0</v>
      </c>
    </row>
    <row r="62" spans="1:10" x14ac:dyDescent="0.25">
      <c r="A62" s="41">
        <v>49</v>
      </c>
      <c r="B62" s="42" t="s">
        <v>94</v>
      </c>
      <c r="C62" s="42" t="s">
        <v>152</v>
      </c>
      <c r="D62" s="42" t="s">
        <v>125</v>
      </c>
      <c r="E62" s="26"/>
      <c r="F62" s="28"/>
      <c r="G62" s="27"/>
      <c r="H62" s="43">
        <f t="shared" si="1"/>
        <v>0</v>
      </c>
      <c r="I62" s="42">
        <v>25</v>
      </c>
      <c r="J62" s="44">
        <f t="shared" si="0"/>
        <v>0</v>
      </c>
    </row>
    <row r="63" spans="1:10" x14ac:dyDescent="0.25">
      <c r="A63" s="41">
        <v>50</v>
      </c>
      <c r="B63" s="42" t="s">
        <v>55</v>
      </c>
      <c r="C63" s="42" t="s">
        <v>155</v>
      </c>
      <c r="D63" s="42" t="s">
        <v>131</v>
      </c>
      <c r="E63" s="26"/>
      <c r="F63" s="28"/>
      <c r="G63" s="27"/>
      <c r="H63" s="43">
        <f t="shared" si="1"/>
        <v>0</v>
      </c>
      <c r="I63" s="42">
        <v>25</v>
      </c>
      <c r="J63" s="44">
        <f t="shared" si="0"/>
        <v>0</v>
      </c>
    </row>
    <row r="64" spans="1:10" x14ac:dyDescent="0.25">
      <c r="A64" s="41">
        <v>51</v>
      </c>
      <c r="B64" s="42" t="s">
        <v>56</v>
      </c>
      <c r="C64" s="42" t="s">
        <v>154</v>
      </c>
      <c r="D64" s="42" t="s">
        <v>106</v>
      </c>
      <c r="E64" s="26"/>
      <c r="F64" s="28"/>
      <c r="G64" s="27"/>
      <c r="H64" s="43">
        <f t="shared" si="1"/>
        <v>0</v>
      </c>
      <c r="I64" s="42">
        <v>25</v>
      </c>
      <c r="J64" s="44">
        <f t="shared" si="0"/>
        <v>0</v>
      </c>
    </row>
    <row r="65" spans="1:10" x14ac:dyDescent="0.25">
      <c r="A65" s="41">
        <v>52</v>
      </c>
      <c r="B65" s="42" t="s">
        <v>95</v>
      </c>
      <c r="C65" s="42" t="s">
        <v>27</v>
      </c>
      <c r="D65" s="42" t="s">
        <v>120</v>
      </c>
      <c r="E65" s="26"/>
      <c r="F65" s="28"/>
      <c r="G65" s="27"/>
      <c r="H65" s="43">
        <f t="shared" si="1"/>
        <v>0</v>
      </c>
      <c r="I65" s="42">
        <v>25</v>
      </c>
      <c r="J65" s="44">
        <f t="shared" si="0"/>
        <v>0</v>
      </c>
    </row>
    <row r="66" spans="1:10" x14ac:dyDescent="0.25">
      <c r="A66" s="41">
        <v>53</v>
      </c>
      <c r="B66" s="42" t="s">
        <v>96</v>
      </c>
      <c r="C66" s="42" t="s">
        <v>142</v>
      </c>
      <c r="D66" s="42" t="s">
        <v>132</v>
      </c>
      <c r="E66" s="26"/>
      <c r="F66" s="28"/>
      <c r="G66" s="27"/>
      <c r="H66" s="43">
        <f t="shared" si="1"/>
        <v>0</v>
      </c>
      <c r="I66" s="42">
        <v>25</v>
      </c>
      <c r="J66" s="44">
        <f t="shared" si="0"/>
        <v>0</v>
      </c>
    </row>
    <row r="67" spans="1:10" x14ac:dyDescent="0.25">
      <c r="A67" s="41">
        <v>54</v>
      </c>
      <c r="B67" s="42" t="s">
        <v>57</v>
      </c>
      <c r="C67" s="42" t="s">
        <v>153</v>
      </c>
      <c r="D67" s="42" t="s">
        <v>107</v>
      </c>
      <c r="E67" s="26"/>
      <c r="F67" s="28"/>
      <c r="G67" s="27"/>
      <c r="H67" s="43">
        <f t="shared" si="1"/>
        <v>0</v>
      </c>
      <c r="I67" s="42">
        <v>20</v>
      </c>
      <c r="J67" s="44">
        <f t="shared" si="0"/>
        <v>0</v>
      </c>
    </row>
    <row r="68" spans="1:10" x14ac:dyDescent="0.25">
      <c r="A68" s="41">
        <v>55</v>
      </c>
      <c r="B68" s="42" t="s">
        <v>58</v>
      </c>
      <c r="C68" s="42" t="s">
        <v>156</v>
      </c>
      <c r="D68" s="42" t="s">
        <v>108</v>
      </c>
      <c r="E68" s="26"/>
      <c r="F68" s="28"/>
      <c r="G68" s="27"/>
      <c r="H68" s="43">
        <f t="shared" si="1"/>
        <v>0</v>
      </c>
      <c r="I68" s="42">
        <v>20</v>
      </c>
      <c r="J68" s="44">
        <f t="shared" si="0"/>
        <v>0</v>
      </c>
    </row>
    <row r="69" spans="1:10" x14ac:dyDescent="0.25">
      <c r="A69" s="41">
        <v>56</v>
      </c>
      <c r="B69" s="42" t="s">
        <v>59</v>
      </c>
      <c r="C69" s="42" t="s">
        <v>157</v>
      </c>
      <c r="D69" s="42" t="s">
        <v>133</v>
      </c>
      <c r="E69" s="26"/>
      <c r="F69" s="28"/>
      <c r="G69" s="27"/>
      <c r="H69" s="43">
        <f t="shared" si="1"/>
        <v>0</v>
      </c>
      <c r="I69" s="42">
        <v>15</v>
      </c>
      <c r="J69" s="44">
        <f t="shared" si="0"/>
        <v>0</v>
      </c>
    </row>
    <row r="70" spans="1:10" x14ac:dyDescent="0.25">
      <c r="A70" s="41">
        <v>57</v>
      </c>
      <c r="B70" s="42" t="s">
        <v>60</v>
      </c>
      <c r="C70" s="42" t="s">
        <v>158</v>
      </c>
      <c r="D70" s="42" t="s">
        <v>134</v>
      </c>
      <c r="E70" s="26"/>
      <c r="F70" s="28"/>
      <c r="G70" s="27"/>
      <c r="H70" s="43">
        <f t="shared" si="1"/>
        <v>0</v>
      </c>
      <c r="I70" s="42">
        <v>15</v>
      </c>
      <c r="J70" s="44">
        <f t="shared" si="0"/>
        <v>0</v>
      </c>
    </row>
    <row r="71" spans="1:10" x14ac:dyDescent="0.25">
      <c r="A71" s="41">
        <v>58</v>
      </c>
      <c r="B71" s="42" t="s">
        <v>61</v>
      </c>
      <c r="C71" s="42" t="s">
        <v>141</v>
      </c>
      <c r="D71" s="42" t="s">
        <v>109</v>
      </c>
      <c r="E71" s="26"/>
      <c r="F71" s="28"/>
      <c r="G71" s="27"/>
      <c r="H71" s="43">
        <f t="shared" si="1"/>
        <v>0</v>
      </c>
      <c r="I71" s="42">
        <v>15</v>
      </c>
      <c r="J71" s="44">
        <f t="shared" si="0"/>
        <v>0</v>
      </c>
    </row>
    <row r="72" spans="1:10" x14ac:dyDescent="0.25">
      <c r="A72" s="41">
        <v>59</v>
      </c>
      <c r="B72" s="42" t="s">
        <v>62</v>
      </c>
      <c r="C72" s="42" t="s">
        <v>160</v>
      </c>
      <c r="D72" s="42" t="s">
        <v>110</v>
      </c>
      <c r="E72" s="26"/>
      <c r="F72" s="28"/>
      <c r="G72" s="27"/>
      <c r="H72" s="43">
        <f t="shared" si="1"/>
        <v>0</v>
      </c>
      <c r="I72" s="42">
        <v>15</v>
      </c>
      <c r="J72" s="44">
        <f t="shared" si="0"/>
        <v>0</v>
      </c>
    </row>
    <row r="73" spans="1:10" x14ac:dyDescent="0.25">
      <c r="A73" s="41">
        <v>60</v>
      </c>
      <c r="B73" s="42" t="s">
        <v>63</v>
      </c>
      <c r="C73" s="42" t="s">
        <v>26</v>
      </c>
      <c r="D73" s="42" t="s">
        <v>135</v>
      </c>
      <c r="E73" s="26"/>
      <c r="F73" s="28"/>
      <c r="G73" s="27"/>
      <c r="H73" s="43">
        <f t="shared" si="1"/>
        <v>0</v>
      </c>
      <c r="I73" s="42">
        <v>10</v>
      </c>
      <c r="J73" s="44">
        <f t="shared" si="0"/>
        <v>0</v>
      </c>
    </row>
    <row r="74" spans="1:10" x14ac:dyDescent="0.25">
      <c r="A74" s="41">
        <v>61</v>
      </c>
      <c r="B74" s="42" t="s">
        <v>64</v>
      </c>
      <c r="C74" s="42" t="s">
        <v>161</v>
      </c>
      <c r="D74" s="42" t="s">
        <v>128</v>
      </c>
      <c r="E74" s="26"/>
      <c r="F74" s="28"/>
      <c r="G74" s="27"/>
      <c r="H74" s="43">
        <f t="shared" si="1"/>
        <v>0</v>
      </c>
      <c r="I74" s="42">
        <v>10</v>
      </c>
      <c r="J74" s="44">
        <f t="shared" si="0"/>
        <v>0</v>
      </c>
    </row>
    <row r="75" spans="1:10" x14ac:dyDescent="0.25">
      <c r="A75" s="41">
        <v>62</v>
      </c>
      <c r="B75" s="42" t="s">
        <v>65</v>
      </c>
      <c r="C75" s="42" t="s">
        <v>26</v>
      </c>
      <c r="D75" s="42" t="s">
        <v>111</v>
      </c>
      <c r="E75" s="26"/>
      <c r="F75" s="28"/>
      <c r="G75" s="27"/>
      <c r="H75" s="43">
        <f t="shared" si="1"/>
        <v>0</v>
      </c>
      <c r="I75" s="42">
        <v>10</v>
      </c>
      <c r="J75" s="44">
        <f t="shared" si="0"/>
        <v>0</v>
      </c>
    </row>
    <row r="76" spans="1:10" x14ac:dyDescent="0.25">
      <c r="A76" s="41">
        <v>63</v>
      </c>
      <c r="B76" s="42" t="s">
        <v>97</v>
      </c>
      <c r="C76" s="42" t="s">
        <v>162</v>
      </c>
      <c r="D76" s="42" t="s">
        <v>111</v>
      </c>
      <c r="E76" s="26"/>
      <c r="F76" s="28"/>
      <c r="G76" s="27"/>
      <c r="H76" s="43">
        <f t="shared" si="1"/>
        <v>0</v>
      </c>
      <c r="I76" s="42">
        <v>10</v>
      </c>
      <c r="J76" s="44">
        <f t="shared" si="0"/>
        <v>0</v>
      </c>
    </row>
    <row r="77" spans="1:10" x14ac:dyDescent="0.25">
      <c r="A77" s="41">
        <v>64</v>
      </c>
      <c r="B77" s="42" t="s">
        <v>66</v>
      </c>
      <c r="C77" s="42" t="s">
        <v>163</v>
      </c>
      <c r="D77" s="42" t="s">
        <v>120</v>
      </c>
      <c r="E77" s="26"/>
      <c r="F77" s="28"/>
      <c r="G77" s="27"/>
      <c r="H77" s="43">
        <f t="shared" si="1"/>
        <v>0</v>
      </c>
      <c r="I77" s="42">
        <v>10</v>
      </c>
      <c r="J77" s="44">
        <f t="shared" si="0"/>
        <v>0</v>
      </c>
    </row>
    <row r="78" spans="1:10" x14ac:dyDescent="0.25">
      <c r="A78" s="55"/>
      <c r="B78" s="55"/>
      <c r="C78" s="55"/>
      <c r="D78" s="55"/>
      <c r="E78" s="55"/>
      <c r="F78" s="55"/>
      <c r="G78" s="55"/>
      <c r="H78" s="55"/>
      <c r="I78" s="55"/>
      <c r="J78" s="56"/>
    </row>
    <row r="79" spans="1:10" ht="18.75" x14ac:dyDescent="0.3">
      <c r="A79" s="55"/>
      <c r="B79" s="55"/>
      <c r="C79" s="55"/>
      <c r="D79" s="55"/>
      <c r="E79" s="55"/>
      <c r="F79" s="55"/>
      <c r="G79" s="55"/>
      <c r="H79" s="55"/>
      <c r="I79" s="45" t="s">
        <v>28</v>
      </c>
      <c r="J79" s="46">
        <f>SUM(J14:J77)</f>
        <v>0</v>
      </c>
    </row>
    <row r="81" spans="1:10" x14ac:dyDescent="0.25">
      <c r="B81" s="47"/>
    </row>
    <row r="82" spans="1:10" s="51" customFormat="1" ht="40.5" x14ac:dyDescent="0.25">
      <c r="A82" s="48"/>
      <c r="B82" s="49" t="s">
        <v>29</v>
      </c>
      <c r="C82" s="71"/>
      <c r="D82" s="71"/>
      <c r="E82" s="71"/>
      <c r="F82" s="71"/>
      <c r="G82" s="50" t="s">
        <v>30</v>
      </c>
      <c r="H82" s="50"/>
      <c r="I82" s="48" t="s">
        <v>31</v>
      </c>
      <c r="J82" s="48" t="s">
        <v>28</v>
      </c>
    </row>
    <row r="83" spans="1:10" x14ac:dyDescent="0.25">
      <c r="A83" s="76">
        <v>1</v>
      </c>
      <c r="B83" s="77"/>
      <c r="C83" s="77"/>
      <c r="D83" s="78"/>
      <c r="E83" s="81" t="s">
        <v>165</v>
      </c>
      <c r="F83" s="82"/>
      <c r="G83" s="27"/>
      <c r="H83" s="79"/>
      <c r="I83" s="52">
        <v>5000</v>
      </c>
      <c r="J83" s="44">
        <f>I83-(G83*I83)</f>
        <v>5000</v>
      </c>
    </row>
    <row r="84" spans="1:10" x14ac:dyDescent="0.25">
      <c r="A84" s="76">
        <v>2</v>
      </c>
      <c r="B84" s="77"/>
      <c r="C84" s="77"/>
      <c r="D84" s="78"/>
      <c r="E84" s="81" t="s">
        <v>166</v>
      </c>
      <c r="F84" s="82"/>
      <c r="G84" s="27"/>
      <c r="H84" s="80"/>
      <c r="I84" s="52">
        <v>2000</v>
      </c>
      <c r="J84" s="44">
        <f t="shared" ref="J84:J102" si="2">I84-(G84*I84)</f>
        <v>2000</v>
      </c>
    </row>
    <row r="85" spans="1:10" x14ac:dyDescent="0.25">
      <c r="A85" s="76">
        <v>3</v>
      </c>
      <c r="B85" s="77"/>
      <c r="C85" s="77"/>
      <c r="D85" s="78"/>
      <c r="E85" s="81" t="s">
        <v>167</v>
      </c>
      <c r="F85" s="82"/>
      <c r="G85" s="27"/>
      <c r="H85" s="80"/>
      <c r="I85" s="52">
        <v>2000</v>
      </c>
      <c r="J85" s="44">
        <f t="shared" si="2"/>
        <v>2000</v>
      </c>
    </row>
    <row r="86" spans="1:10" x14ac:dyDescent="0.25">
      <c r="A86" s="76">
        <v>4</v>
      </c>
      <c r="B86" s="77"/>
      <c r="C86" s="77"/>
      <c r="D86" s="78"/>
      <c r="E86" s="81" t="s">
        <v>168</v>
      </c>
      <c r="F86" s="82"/>
      <c r="G86" s="27"/>
      <c r="H86" s="80"/>
      <c r="I86" s="52">
        <v>2000</v>
      </c>
      <c r="J86" s="44">
        <f t="shared" si="2"/>
        <v>2000</v>
      </c>
    </row>
    <row r="87" spans="1:10" x14ac:dyDescent="0.25">
      <c r="A87" s="76">
        <v>5</v>
      </c>
      <c r="B87" s="77"/>
      <c r="C87" s="77"/>
      <c r="D87" s="78"/>
      <c r="E87" s="81" t="s">
        <v>169</v>
      </c>
      <c r="F87" s="82"/>
      <c r="G87" s="27"/>
      <c r="H87" s="80"/>
      <c r="I87" s="52">
        <v>5000</v>
      </c>
      <c r="J87" s="44">
        <f t="shared" si="2"/>
        <v>5000</v>
      </c>
    </row>
    <row r="88" spans="1:10" x14ac:dyDescent="0.25">
      <c r="A88" s="76">
        <v>6</v>
      </c>
      <c r="B88" s="77"/>
      <c r="C88" s="77"/>
      <c r="D88" s="78"/>
      <c r="E88" s="81" t="s">
        <v>170</v>
      </c>
      <c r="F88" s="82"/>
      <c r="G88" s="27"/>
      <c r="H88" s="80"/>
      <c r="I88" s="52">
        <v>2000</v>
      </c>
      <c r="J88" s="44">
        <f t="shared" si="2"/>
        <v>2000</v>
      </c>
    </row>
    <row r="89" spans="1:10" x14ac:dyDescent="0.25">
      <c r="A89" s="76">
        <v>7</v>
      </c>
      <c r="B89" s="77"/>
      <c r="C89" s="77"/>
      <c r="D89" s="78"/>
      <c r="E89" s="81" t="s">
        <v>171</v>
      </c>
      <c r="F89" s="82"/>
      <c r="G89" s="27"/>
      <c r="H89" s="80"/>
      <c r="I89" s="52">
        <v>2000</v>
      </c>
      <c r="J89" s="44">
        <f t="shared" si="2"/>
        <v>2000</v>
      </c>
    </row>
    <row r="90" spans="1:10" x14ac:dyDescent="0.25">
      <c r="A90" s="76">
        <v>8</v>
      </c>
      <c r="B90" s="77"/>
      <c r="C90" s="77"/>
      <c r="D90" s="78"/>
      <c r="E90" s="81" t="s">
        <v>183</v>
      </c>
      <c r="F90" s="82"/>
      <c r="G90" s="27"/>
      <c r="H90" s="80"/>
      <c r="I90" s="52">
        <v>2000</v>
      </c>
      <c r="J90" s="44">
        <f t="shared" si="2"/>
        <v>2000</v>
      </c>
    </row>
    <row r="91" spans="1:10" x14ac:dyDescent="0.25">
      <c r="A91" s="76">
        <v>9</v>
      </c>
      <c r="B91" s="77"/>
      <c r="C91" s="77"/>
      <c r="D91" s="78"/>
      <c r="E91" s="81" t="s">
        <v>172</v>
      </c>
      <c r="F91" s="82"/>
      <c r="G91" s="27"/>
      <c r="H91" s="80"/>
      <c r="I91" s="52">
        <v>5000</v>
      </c>
      <c r="J91" s="44">
        <f t="shared" si="2"/>
        <v>5000</v>
      </c>
    </row>
    <row r="92" spans="1:10" x14ac:dyDescent="0.25">
      <c r="A92" s="76">
        <v>10</v>
      </c>
      <c r="B92" s="77"/>
      <c r="C92" s="77"/>
      <c r="D92" s="78"/>
      <c r="E92" s="81" t="s">
        <v>173</v>
      </c>
      <c r="F92" s="82"/>
      <c r="G92" s="27"/>
      <c r="H92" s="80"/>
      <c r="I92" s="52">
        <v>2000</v>
      </c>
      <c r="J92" s="44">
        <f t="shared" si="2"/>
        <v>2000</v>
      </c>
    </row>
    <row r="93" spans="1:10" x14ac:dyDescent="0.25">
      <c r="A93" s="76">
        <v>11</v>
      </c>
      <c r="B93" s="77"/>
      <c r="C93" s="77"/>
      <c r="D93" s="78"/>
      <c r="E93" s="81" t="s">
        <v>32</v>
      </c>
      <c r="F93" s="82"/>
      <c r="G93" s="27"/>
      <c r="H93" s="80"/>
      <c r="I93" s="52">
        <v>2000</v>
      </c>
      <c r="J93" s="44">
        <f t="shared" si="2"/>
        <v>2000</v>
      </c>
    </row>
    <row r="94" spans="1:10" x14ac:dyDescent="0.25">
      <c r="A94" s="76">
        <v>12</v>
      </c>
      <c r="B94" s="77"/>
      <c r="C94" s="77"/>
      <c r="D94" s="78"/>
      <c r="E94" s="81" t="s">
        <v>174</v>
      </c>
      <c r="F94" s="82"/>
      <c r="G94" s="27"/>
      <c r="H94" s="80"/>
      <c r="I94" s="52">
        <v>2000</v>
      </c>
      <c r="J94" s="44">
        <f t="shared" si="2"/>
        <v>2000</v>
      </c>
    </row>
    <row r="95" spans="1:10" x14ac:dyDescent="0.25">
      <c r="A95" s="76">
        <v>13</v>
      </c>
      <c r="B95" s="77"/>
      <c r="C95" s="77"/>
      <c r="D95" s="78"/>
      <c r="E95" s="81" t="s">
        <v>175</v>
      </c>
      <c r="F95" s="82"/>
      <c r="G95" s="27"/>
      <c r="H95" s="80"/>
      <c r="I95" s="52">
        <v>5000</v>
      </c>
      <c r="J95" s="44">
        <f t="shared" si="2"/>
        <v>5000</v>
      </c>
    </row>
    <row r="96" spans="1:10" x14ac:dyDescent="0.25">
      <c r="A96" s="76">
        <v>14</v>
      </c>
      <c r="B96" s="77"/>
      <c r="C96" s="77"/>
      <c r="D96" s="78"/>
      <c r="E96" s="81" t="s">
        <v>176</v>
      </c>
      <c r="F96" s="82"/>
      <c r="G96" s="27"/>
      <c r="H96" s="80"/>
      <c r="I96" s="52">
        <v>2000</v>
      </c>
      <c r="J96" s="44">
        <f t="shared" si="2"/>
        <v>2000</v>
      </c>
    </row>
    <row r="97" spans="1:11" x14ac:dyDescent="0.25">
      <c r="A97" s="76">
        <v>15</v>
      </c>
      <c r="B97" s="77"/>
      <c r="C97" s="77"/>
      <c r="D97" s="78"/>
      <c r="E97" s="81" t="s">
        <v>177</v>
      </c>
      <c r="F97" s="82"/>
      <c r="G97" s="27"/>
      <c r="H97" s="80"/>
      <c r="I97" s="52">
        <v>5000</v>
      </c>
      <c r="J97" s="44">
        <f t="shared" si="2"/>
        <v>5000</v>
      </c>
    </row>
    <row r="98" spans="1:11" x14ac:dyDescent="0.25">
      <c r="A98" s="76">
        <v>16</v>
      </c>
      <c r="B98" s="77"/>
      <c r="C98" s="77"/>
      <c r="D98" s="78"/>
      <c r="E98" s="81" t="s">
        <v>178</v>
      </c>
      <c r="F98" s="82"/>
      <c r="G98" s="27"/>
      <c r="H98" s="80"/>
      <c r="I98" s="52">
        <v>2000</v>
      </c>
      <c r="J98" s="44">
        <f t="shared" si="2"/>
        <v>2000</v>
      </c>
    </row>
    <row r="99" spans="1:11" x14ac:dyDescent="0.25">
      <c r="A99" s="76">
        <v>17</v>
      </c>
      <c r="B99" s="77"/>
      <c r="C99" s="77"/>
      <c r="D99" s="78"/>
      <c r="E99" s="81" t="s">
        <v>179</v>
      </c>
      <c r="F99" s="82"/>
      <c r="G99" s="27"/>
      <c r="H99" s="80"/>
      <c r="I99" s="52">
        <v>2000</v>
      </c>
      <c r="J99" s="44">
        <f t="shared" si="2"/>
        <v>2000</v>
      </c>
    </row>
    <row r="100" spans="1:11" x14ac:dyDescent="0.25">
      <c r="A100" s="76">
        <v>18</v>
      </c>
      <c r="B100" s="77"/>
      <c r="C100" s="77"/>
      <c r="D100" s="78"/>
      <c r="E100" s="81" t="s">
        <v>180</v>
      </c>
      <c r="F100" s="82"/>
      <c r="G100" s="27"/>
      <c r="H100" s="80"/>
      <c r="I100" s="52">
        <v>2000</v>
      </c>
      <c r="J100" s="44">
        <f t="shared" si="2"/>
        <v>2000</v>
      </c>
    </row>
    <row r="101" spans="1:11" x14ac:dyDescent="0.25">
      <c r="A101" s="76">
        <v>19</v>
      </c>
      <c r="B101" s="77"/>
      <c r="C101" s="77"/>
      <c r="D101" s="78"/>
      <c r="E101" s="81" t="s">
        <v>181</v>
      </c>
      <c r="F101" s="82"/>
      <c r="G101" s="27"/>
      <c r="H101" s="80"/>
      <c r="I101" s="52">
        <v>2000</v>
      </c>
      <c r="J101" s="44">
        <f t="shared" si="2"/>
        <v>2000</v>
      </c>
    </row>
    <row r="102" spans="1:11" x14ac:dyDescent="0.25">
      <c r="A102" s="76">
        <v>20</v>
      </c>
      <c r="B102" s="77"/>
      <c r="C102" s="77"/>
      <c r="D102" s="78"/>
      <c r="E102" s="81" t="s">
        <v>182</v>
      </c>
      <c r="F102" s="82"/>
      <c r="G102" s="27"/>
      <c r="H102" s="80"/>
      <c r="I102" s="52">
        <v>2000</v>
      </c>
      <c r="J102" s="44">
        <f t="shared" si="2"/>
        <v>2000</v>
      </c>
    </row>
    <row r="103" spans="1:11" ht="18.75" x14ac:dyDescent="0.3">
      <c r="I103" s="45" t="s">
        <v>28</v>
      </c>
      <c r="J103" s="53">
        <f>SUM(J83:J102)</f>
        <v>55000</v>
      </c>
    </row>
    <row r="106" spans="1:11" ht="41.25" customHeight="1" x14ac:dyDescent="0.25">
      <c r="G106" s="83" t="s">
        <v>33</v>
      </c>
      <c r="H106" s="84"/>
      <c r="I106" s="85"/>
      <c r="J106" s="58">
        <f>J79+J103</f>
        <v>55000</v>
      </c>
      <c r="K106" s="54"/>
    </row>
  </sheetData>
  <sheetProtection algorithmName="SHA-512" hashValue="FrOicQsZExknVJuiztsNPnO/RnTwbP2Peiz1vMXYDUDJpohaivEl+0RJYPtWxfexAp25tph3Utkw23WOgmPkvQ==" saltValue="uUqRMHglMnWL1U2Je0M9Fg==" spinCount="100000" sheet="1" objects="1" scenarios="1"/>
  <mergeCells count="54">
    <mergeCell ref="E99:F99"/>
    <mergeCell ref="E100:F100"/>
    <mergeCell ref="E101:F101"/>
    <mergeCell ref="E102:F102"/>
    <mergeCell ref="E93:F93"/>
    <mergeCell ref="E94:F94"/>
    <mergeCell ref="E95:F95"/>
    <mergeCell ref="E96:F96"/>
    <mergeCell ref="E83:F83"/>
    <mergeCell ref="E84:F84"/>
    <mergeCell ref="E85:F85"/>
    <mergeCell ref="E86:F86"/>
    <mergeCell ref="E87:F87"/>
    <mergeCell ref="A1:J2"/>
    <mergeCell ref="A3:J3"/>
    <mergeCell ref="B4:J4"/>
    <mergeCell ref="B10:J10"/>
    <mergeCell ref="B5:J5"/>
    <mergeCell ref="B6:J6"/>
    <mergeCell ref="B7:J7"/>
    <mergeCell ref="B8:J8"/>
    <mergeCell ref="B9:J9"/>
    <mergeCell ref="A89:D89"/>
    <mergeCell ref="A90:D90"/>
    <mergeCell ref="A91:D91"/>
    <mergeCell ref="A92:D92"/>
    <mergeCell ref="G106:I106"/>
    <mergeCell ref="A93:D93"/>
    <mergeCell ref="A94:D94"/>
    <mergeCell ref="A95:D95"/>
    <mergeCell ref="A96:D96"/>
    <mergeCell ref="A97:D97"/>
    <mergeCell ref="A98:D98"/>
    <mergeCell ref="A99:D99"/>
    <mergeCell ref="A100:D100"/>
    <mergeCell ref="A101:D101"/>
    <mergeCell ref="A102:D102"/>
    <mergeCell ref="E98:F98"/>
    <mergeCell ref="C82:F82"/>
    <mergeCell ref="J12:J13"/>
    <mergeCell ref="A12:I12"/>
    <mergeCell ref="A83:D83"/>
    <mergeCell ref="A84:D84"/>
    <mergeCell ref="H83:H102"/>
    <mergeCell ref="E97:F97"/>
    <mergeCell ref="E88:F88"/>
    <mergeCell ref="E89:F89"/>
    <mergeCell ref="E90:F90"/>
    <mergeCell ref="E91:F91"/>
    <mergeCell ref="E92:F92"/>
    <mergeCell ref="A85:D85"/>
    <mergeCell ref="A86:D86"/>
    <mergeCell ref="A87:D87"/>
    <mergeCell ref="A88:D88"/>
  </mergeCells>
  <phoneticPr fontId="5" type="noConversion"/>
  <pageMargins left="0.7" right="0.7" top="0.75" bottom="0.75" header="0.3" footer="0.3"/>
  <pageSetup paperSize="9" scale="6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Basisgegevens</vt:lpstr>
      <vt:lpstr>Prijzenblad</vt:lpstr>
      <vt:lpstr>Basisgegevens!Afdrukbereik</vt:lpstr>
    </vt:vector>
  </TitlesOfParts>
  <Manager/>
  <Company>Alpha 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Jakob Burgler</dc:creator>
  <cp:keywords/>
  <dc:description/>
  <cp:lastModifiedBy>Kirsten de Jong</cp:lastModifiedBy>
  <cp:revision/>
  <dcterms:created xsi:type="dcterms:W3CDTF">2015-03-19T10:37:38Z</dcterms:created>
  <dcterms:modified xsi:type="dcterms:W3CDTF">2025-05-08T13:04:49Z</dcterms:modified>
  <cp:category/>
  <cp:contentStatus/>
</cp:coreProperties>
</file>