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rorivel\Desktop\"/>
    </mc:Choice>
  </mc:AlternateContent>
  <xr:revisionPtr revIDLastSave="0" documentId="13_ncr:1_{A9EEC641-F09F-44D1-8CE9-312BCB25412B}" xr6:coauthVersionLast="47" xr6:coauthVersionMax="47" xr10:uidLastSave="{00000000-0000-0000-0000-000000000000}"/>
  <bookViews>
    <workbookView xWindow="-108" yWindow="-108" windowWidth="23256" windowHeight="12456" xr2:uid="{00000000-000D-0000-FFFF-FFFF00000000}"/>
  </bookViews>
  <sheets>
    <sheet name="Inschrijfformulier" sheetId="2" r:id="rId1"/>
    <sheet name="Gunningscriteria"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4" i="2" l="1"/>
  <c r="E31" i="2"/>
  <c r="E32" i="2"/>
  <c r="E33" i="2"/>
  <c r="E35" i="2"/>
  <c r="E36" i="2"/>
  <c r="E37" i="2"/>
  <c r="E38" i="2"/>
  <c r="E39" i="2" l="1"/>
  <c r="C39" i="2" l="1"/>
  <c r="F39" i="2" s="1"/>
  <c r="F41" i="2" s="1"/>
</calcChain>
</file>

<file path=xl/sharedStrings.xml><?xml version="1.0" encoding="utf-8"?>
<sst xmlns="http://schemas.openxmlformats.org/spreadsheetml/2006/main" count="61" uniqueCount="53">
  <si>
    <t>Rechtsgeldige ondertekening Inschrijver</t>
  </si>
  <si>
    <t>Naam rechtsgeldige vertegenwoordiger</t>
  </si>
  <si>
    <t>Functie</t>
  </si>
  <si>
    <t>Plaats</t>
  </si>
  <si>
    <t>Datum</t>
  </si>
  <si>
    <t>Rechtsgeldige ondertekening</t>
  </si>
  <si>
    <t>Prijs per eenheid</t>
  </si>
  <si>
    <t>Afname</t>
  </si>
  <si>
    <t>Type &amp; specificaties</t>
  </si>
  <si>
    <t>Volledige bedrijfsnaam/handelsnaam</t>
  </si>
  <si>
    <t>met betrekking tot geheimhouding/publiciteit</t>
  </si>
  <si>
    <t>met betrekking tot voorbehoud/juistheid</t>
  </si>
  <si>
    <t>K3 Afhandeling “dead on arrival” (DOA)</t>
  </si>
  <si>
    <t>K2 Reparatie binnen productgarantie</t>
  </si>
  <si>
    <t>K1 Productgarantie</t>
  </si>
  <si>
    <t>Inschrijfprijs</t>
  </si>
  <si>
    <t>Service level</t>
  </si>
  <si>
    <t>Punten</t>
  </si>
  <si>
    <t>Kosteloze vervanging binnen 5 werkdagen waarbij Hecht het defecte apparaat binnen 6 werkdagen voor risico van Inschrijver kosteloos retourneert naar een adres binnen Nederland.</t>
  </si>
  <si>
    <t>Reparatie op locatie van Hecht binnen maximaal 5 werkdagen.</t>
  </si>
  <si>
    <t xml:space="preserve">Reparatie binnen 5 werkdagen na ontvangst van het apparaat waarbij Hecht het defecte apparaat voor risico van Inschrijver kosteloos retourneert naar een adres binnen Nederland. </t>
  </si>
  <si>
    <t>Reparatie binnen 15 werkdagen na ontvangst van het apparaat waarbij Hecht het defecte apparaat voor risico van Inschrijver kosteloos retourneert naar een adres binnen Nederland</t>
  </si>
  <si>
    <t>Vervanging binnen 3 werkdagen waarbij Hecht het defecte apparaat binnen 6 werkdagen voor risico van Inschrijver kosteloos retourneert naar een adres binnen Nederland.</t>
  </si>
  <si>
    <t>Reparatie binnen 5 werkdagen na ontvangst van het apparaat waarbij Hecht het defecte apparaat voor risico van Inschrijver kosteloos retourneert naar een adres binnen Nederland.</t>
  </si>
  <si>
    <t>Start regulier reparatietraject.</t>
  </si>
  <si>
    <t>De opdrachtnemer geeft een garantie van minimaal 3 jaar voor laptops, tablets en mobiele telefoons en 1 jaar voor accessoires na levering, waarbij de garantie in de prijs van het product is inbegrepen. De garantie vereist dat de producten voldoen aan de specificaties. Reparaties zullen gratis (inclusief vervoers- en verzendkosten) en binnen 5 werkdagen na het melden van het defect, worden uitgevoerd.</t>
  </si>
  <si>
    <t>De opdrachtnemer geeft een garantie van minimaal 2 jaar voor laptops, tablets en mobiele telefoons en 1 jaar voor accessoires na levering, waarbij de garantie in de prijs van het product is inbegrepen. De garantie vereist dat de producten voldoen aan de specificaties. Reparaties zullen gratis (inclusief vervoers- en verzendkosten) en binnen 5 werkdagen na het melden van het defect, worden uitgevoerd.</t>
  </si>
  <si>
    <t>De opdrachtnemer geeft een garantie van minimaal 1 jaar voor laptops, tablets en mobiele telefoons en 1 jaar voor accessoires na levering, waarbij de garantie in de prijs van het product is inbegrepen. De garantie vereist dat de producten voldoen aan de specificaties. Reparaties zullen gratis (inclusief vervoers- en verzendkosten) en binnen 5 werkdagen na het melden van het defect, worden uitgevoerd.</t>
  </si>
  <si>
    <t>Gunningscriteria Prijs</t>
  </si>
  <si>
    <t>Gunningscriteria Kwaliteit</t>
  </si>
  <si>
    <t>Gunningscriteria</t>
  </si>
  <si>
    <t xml:space="preserve">Totale eindscore </t>
  </si>
  <si>
    <t>Bijlage 4, Inschrijf- en Prijzenformulier</t>
  </si>
  <si>
    <t>Gewogen prijs</t>
  </si>
  <si>
    <t>1.     geen enkele informatie welke in het kader van deze Aanbesteding beschikbaar komt, aan derden ter beschikking wordt gesteld;</t>
  </si>
  <si>
    <t>1.     hij ermee akkoord gaat dat de Aanbestedende dienst zich het recht voorbehoudt om in een latere fase alsnog te verzoeken binnen tien (10) dagen officiële bewijsstukken/verklaringen te overleggen. Indien deze bewijsstukken niet overeenkomen met hetgeen in deze Inschrijving of in het Uniform Europees Aanbestedingsdocument (Bijlage 5) is geschreven en/of verklaart, komt ondergetekende niet in aanmerking voor gunning zonder enig recht op vergoeding van welke kosten dan ook;</t>
  </si>
  <si>
    <t>2.     hij verklaart dat de door hem geleverde informatie juist en volledig is;</t>
  </si>
  <si>
    <t>3.     hij akkoord gaat met alle in de Beschrijvend Document vastgestelde eisen en (vorm)voorschriften en de eisen in het Programma van Eisen (Bijlage 3);</t>
  </si>
  <si>
    <t>4.     hij akkoord gaat met de bij het Aanbestedingsdocument gevoegde Raamovereenkomst (Bijlage 1), Gemeentelijke Inkoopvoorwaarden (GIBIT) (Bijlage 2) en alle eventuele aanpassingen op deze documenten naar aanleiding van de Nota(’s) van Inlichtingen.</t>
  </si>
  <si>
    <t>Inschrijver verklaart dat;</t>
  </si>
  <si>
    <t>2.     geen publiciteit aan deze Aanbesteding of een mogelijke gunning zal worden gegeven, anders dan na schriftelijke toestemming van de Aanbestedende dienst;</t>
  </si>
  <si>
    <t>Let op: Inschrijver dient alleen de groene velden in te vullen! De oranje velden worden automatische berekend. 
De blauwe velden worden automatisch berekend en beoordeeld.</t>
  </si>
  <si>
    <t>Gehard Glas Screenprotector voor Samsung Galaxy A56
Levering Q1-2026</t>
  </si>
  <si>
    <t>Rugged Backcover Samsung Galaxy A56
Levering Q1-2026</t>
  </si>
  <si>
    <t>HP ProBook 440 G10 (14"), AL0A6AT#ABH</t>
  </si>
  <si>
    <t>HP ProBook 450 G10 (15.6"), AL0A7AT#ABH</t>
  </si>
  <si>
    <t>Philips S-Line 23,8" monitor, 243S1/00</t>
  </si>
  <si>
    <t>Philips B-Line 23,8" monitor, 243B1/00</t>
  </si>
  <si>
    <t>Samsung Galaxy A56, SM-A566BZKAEEB, inclusief registratie in Knox van Hecht.
Levering Q1-2026</t>
  </si>
  <si>
    <t>Samsung 25W C to C TA White Bulk, GP-PTU021SOABQ
Levering Q1-2026</t>
  </si>
  <si>
    <t>Adres</t>
  </si>
  <si>
    <t>Postcode en plaatsnaam</t>
  </si>
  <si>
    <t>Graag invullen a.d.h.v. het servicelevel zoals benoemd in het tabblad "Gunningscriteria"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</si>
</sst>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_ ;_ * \-#,##0_ ;_ * &quot;-&quot;??_ ;_ @_ "/>
    <numFmt numFmtId="165" formatCode="#,##0.00_ ;\-#,##0.00\ "/>
  </numFmts>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rgb="FF000000"/>
      <name val="Arial"/>
      <family val="2"/>
    </font>
    <font>
      <b/>
      <sz val="10"/>
      <color theme="0"/>
      <name val="Arial"/>
      <family val="2"/>
    </font>
    <font>
      <sz val="10"/>
      <color rgb="FF000000"/>
      <name val="Arial"/>
      <family val="2"/>
    </font>
    <font>
      <b/>
      <i/>
      <sz val="10"/>
      <color theme="1"/>
      <name val="Arial"/>
      <family val="2"/>
    </font>
    <font>
      <u/>
      <sz val="10"/>
      <color theme="1"/>
      <name val="Arial"/>
      <family val="2"/>
    </font>
    <font>
      <b/>
      <sz val="10"/>
      <color rgb="FFC00000"/>
      <name val="Arial"/>
      <family val="2"/>
    </font>
    <font>
      <b/>
      <sz val="10"/>
      <color rgb="FFFF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00000"/>
        <bgColor indexed="64"/>
      </patternFill>
    </fill>
    <fill>
      <patternFill patternType="solid">
        <fgColor rgb="FFD9D9D9"/>
        <bgColor indexed="64"/>
      </patternFill>
    </fill>
    <fill>
      <patternFill patternType="solid">
        <fgColor theme="6" tint="0.5999938962981048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bottom style="thin">
        <color indexed="64"/>
      </bottom>
      <diagonal/>
    </border>
    <border>
      <left style="thin">
        <color auto="1"/>
      </left>
      <right/>
      <top style="thin">
        <color auto="1"/>
      </top>
      <bottom style="medium">
        <color auto="1"/>
      </bottom>
      <diagonal/>
    </border>
    <border>
      <left style="medium">
        <color rgb="FFC00000"/>
      </left>
      <right/>
      <top/>
      <bottom/>
      <diagonal/>
    </border>
    <border>
      <left/>
      <right style="medium">
        <color rgb="FFC00000"/>
      </right>
      <top/>
      <bottom/>
      <diagonal/>
    </border>
    <border>
      <left style="medium">
        <color rgb="FFC00000"/>
      </left>
      <right style="thin">
        <color auto="1"/>
      </right>
      <top style="thin">
        <color auto="1"/>
      </top>
      <bottom style="medium">
        <color auto="1"/>
      </bottom>
      <diagonal/>
    </border>
    <border>
      <left/>
      <right style="medium">
        <color rgb="FFC00000"/>
      </right>
      <top style="thin">
        <color auto="1"/>
      </top>
      <bottom style="medium">
        <color auto="1"/>
      </bottom>
      <diagonal/>
    </border>
    <border>
      <left style="medium">
        <color rgb="FFC00000"/>
      </left>
      <right style="thin">
        <color indexed="64"/>
      </right>
      <top/>
      <bottom style="thin">
        <color indexed="64"/>
      </bottom>
      <diagonal/>
    </border>
    <border>
      <left/>
      <right style="thin">
        <color auto="1"/>
      </right>
      <top style="thin">
        <color auto="1"/>
      </top>
      <bottom style="medium">
        <color auto="1"/>
      </bottom>
      <diagonal/>
    </border>
    <border>
      <left style="medium">
        <color rgb="FFC00000"/>
      </left>
      <right style="thin">
        <color auto="1"/>
      </right>
      <top style="medium">
        <color rgb="FFC00000"/>
      </top>
      <bottom style="medium">
        <color auto="1"/>
      </bottom>
      <diagonal/>
    </border>
    <border>
      <left style="thin">
        <color auto="1"/>
      </left>
      <right style="thin">
        <color auto="1"/>
      </right>
      <top style="medium">
        <color rgb="FFC00000"/>
      </top>
      <bottom style="medium">
        <color auto="1"/>
      </bottom>
      <diagonal/>
    </border>
    <border>
      <left style="thin">
        <color auto="1"/>
      </left>
      <right style="medium">
        <color rgb="FFC00000"/>
      </right>
      <top style="medium">
        <color rgb="FFC00000"/>
      </top>
      <bottom style="medium">
        <color auto="1"/>
      </bottom>
      <diagonal/>
    </border>
    <border>
      <left style="thin">
        <color indexed="64"/>
      </left>
      <right style="medium">
        <color rgb="FFC00000"/>
      </right>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top/>
      <bottom style="medium">
        <color rgb="FFC00000"/>
      </bottom>
      <diagonal/>
    </border>
    <border>
      <left style="thin">
        <color indexed="64"/>
      </left>
      <right style="medium">
        <color rgb="FFC00000"/>
      </right>
      <top style="thin">
        <color indexed="64"/>
      </top>
      <bottom style="medium">
        <color indexed="64"/>
      </bottom>
      <diagonal/>
    </border>
    <border>
      <left/>
      <right style="thin">
        <color auto="1"/>
      </right>
      <top style="medium">
        <color rgb="FFC00000"/>
      </top>
      <bottom style="medium">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rgb="FFC00000"/>
      </bottom>
      <diagonal/>
    </border>
    <border>
      <left/>
      <right style="thin">
        <color indexed="64"/>
      </right>
      <top style="medium">
        <color auto="1"/>
      </top>
      <bottom style="thin">
        <color indexed="64"/>
      </bottom>
      <diagonal/>
    </border>
    <border>
      <left/>
      <right/>
      <top/>
      <bottom style="medium">
        <color rgb="FFC00000"/>
      </bottom>
      <diagonal/>
    </border>
    <border>
      <left/>
      <right/>
      <top style="thin">
        <color indexed="64"/>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top style="thin">
        <color auto="1"/>
      </top>
      <bottom style="medium">
        <color auto="1"/>
      </bottom>
      <diagonal/>
    </border>
    <border>
      <left style="medium">
        <color rgb="FFC00000"/>
      </left>
      <right/>
      <top style="medium">
        <color rgb="FFC00000"/>
      </top>
      <bottom style="medium">
        <color auto="1"/>
      </bottom>
      <diagonal/>
    </border>
    <border>
      <left/>
      <right/>
      <top style="medium">
        <color rgb="FFC00000"/>
      </top>
      <bottom style="medium">
        <color auto="1"/>
      </bottom>
      <diagonal/>
    </border>
    <border>
      <left/>
      <right style="medium">
        <color rgb="FFC00000"/>
      </right>
      <top style="medium">
        <color rgb="FFC00000"/>
      </top>
      <bottom style="medium">
        <color auto="1"/>
      </bottom>
      <diagonal/>
    </border>
    <border>
      <left/>
      <right/>
      <top style="medium">
        <color auto="1"/>
      </top>
      <bottom style="medium">
        <color rgb="FFC00000"/>
      </bottom>
      <diagonal/>
    </border>
    <border>
      <left style="thin">
        <color indexed="64"/>
      </left>
      <right style="medium">
        <color rgb="FFC00000"/>
      </right>
      <top/>
      <bottom style="medium">
        <color rgb="FFC00000"/>
      </bottom>
      <diagonal/>
    </border>
    <border>
      <left style="thin">
        <color indexed="64"/>
      </left>
      <right style="medium">
        <color rgb="FFC00000"/>
      </right>
      <top/>
      <bottom/>
      <diagonal/>
    </border>
    <border>
      <left style="thin">
        <color indexed="64"/>
      </left>
      <right style="medium">
        <color rgb="FFC00000"/>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74">
    <xf numFmtId="0" fontId="0" fillId="0" borderId="0" xfId="0"/>
    <xf numFmtId="0" fontId="4" fillId="0" borderId="0" xfId="0" applyFont="1" applyAlignment="1">
      <alignment vertical="center"/>
    </xf>
    <xf numFmtId="0" fontId="4" fillId="0" borderId="0" xfId="0" applyFont="1" applyAlignment="1">
      <alignment vertical="center" wrapText="1"/>
    </xf>
    <xf numFmtId="0" fontId="2" fillId="0" borderId="7" xfId="0" applyFont="1" applyBorder="1" applyAlignment="1">
      <alignment vertical="center" wrapText="1"/>
    </xf>
    <xf numFmtId="1" fontId="2" fillId="0" borderId="2" xfId="0" applyNumberFormat="1" applyFont="1" applyBorder="1" applyAlignment="1" applyProtection="1">
      <alignment horizontal="right" vertical="center" wrapText="1"/>
      <protection locked="0"/>
    </xf>
    <xf numFmtId="44" fontId="2" fillId="4" borderId="5" xfId="0" applyNumberFormat="1" applyFont="1" applyFill="1" applyBorder="1" applyAlignment="1" applyProtection="1">
      <alignment vertical="center" wrapText="1"/>
      <protection locked="0"/>
    </xf>
    <xf numFmtId="44" fontId="2" fillId="4" borderId="4" xfId="0" applyNumberFormat="1" applyFont="1" applyFill="1" applyBorder="1" applyAlignment="1" applyProtection="1">
      <alignment vertical="center" wrapText="1"/>
      <protection locked="0"/>
    </xf>
    <xf numFmtId="0" fontId="2" fillId="7" borderId="9"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8" fillId="7" borderId="1" xfId="0" applyFont="1" applyFill="1" applyBorder="1" applyAlignment="1">
      <alignment horizontal="left" vertical="top" wrapText="1"/>
    </xf>
    <xf numFmtId="0" fontId="8" fillId="7" borderId="1" xfId="0" applyFont="1" applyFill="1" applyBorder="1" applyAlignment="1">
      <alignment vertical="top" wrapText="1"/>
    </xf>
    <xf numFmtId="0" fontId="2" fillId="0" borderId="0" xfId="0" applyFont="1"/>
    <xf numFmtId="0" fontId="9" fillId="0" borderId="0" xfId="0" applyFont="1" applyAlignment="1">
      <alignment vertical="center"/>
    </xf>
    <xf numFmtId="0" fontId="10" fillId="0" borderId="0" xfId="0" applyFont="1" applyAlignment="1">
      <alignment horizontal="justify" vertical="center"/>
    </xf>
    <xf numFmtId="0" fontId="2" fillId="0" borderId="0" xfId="0" applyFont="1" applyAlignment="1">
      <alignment vertical="center" wrapText="1"/>
    </xf>
    <xf numFmtId="0" fontId="2" fillId="0" borderId="8" xfId="0" applyFont="1" applyBorder="1" applyAlignment="1">
      <alignment vertical="center" wrapText="1"/>
    </xf>
    <xf numFmtId="0" fontId="6" fillId="8" borderId="4" xfId="0" applyFont="1" applyFill="1" applyBorder="1" applyAlignment="1">
      <alignment vertical="center" wrapText="1"/>
    </xf>
    <xf numFmtId="0" fontId="2" fillId="0" borderId="1" xfId="0" applyFont="1" applyBorder="1" applyAlignment="1">
      <alignment horizontal="center" vertical="center" wrapText="1"/>
    </xf>
    <xf numFmtId="0" fontId="8" fillId="0" borderId="1" xfId="0" applyFont="1" applyBorder="1" applyAlignment="1">
      <alignment horizontal="left" vertical="top" wrapText="1"/>
    </xf>
    <xf numFmtId="2" fontId="4" fillId="2" borderId="0" xfId="0" applyNumberFormat="1" applyFont="1" applyFill="1" applyAlignment="1">
      <alignment horizontal="center" vertical="center"/>
    </xf>
    <xf numFmtId="0" fontId="8" fillId="0" borderId="11" xfId="0" applyFont="1" applyBorder="1" applyAlignment="1">
      <alignment horizontal="left" vertical="top" wrapText="1"/>
    </xf>
    <xf numFmtId="0" fontId="8" fillId="0" borderId="17" xfId="0" applyFont="1" applyBorder="1" applyAlignment="1">
      <alignment horizontal="left" vertical="top" wrapText="1"/>
    </xf>
    <xf numFmtId="0" fontId="8" fillId="0" borderId="19" xfId="0" applyFont="1" applyBorder="1" applyAlignment="1">
      <alignment horizontal="left" vertical="top" wrapText="1"/>
    </xf>
    <xf numFmtId="0" fontId="2" fillId="0" borderId="0" xfId="0" applyFont="1" applyAlignment="1">
      <alignment horizontal="left" vertical="top" wrapText="1"/>
    </xf>
    <xf numFmtId="164" fontId="3" fillId="0" borderId="21" xfId="1" applyNumberFormat="1" applyFont="1" applyFill="1" applyBorder="1" applyAlignment="1" applyProtection="1">
      <alignment vertical="center"/>
    </xf>
    <xf numFmtId="1" fontId="2" fillId="0" borderId="6" xfId="0" applyNumberFormat="1" applyFont="1" applyBorder="1" applyAlignment="1" applyProtection="1">
      <alignment horizontal="right" vertical="center" wrapText="1"/>
      <protection locked="0"/>
    </xf>
    <xf numFmtId="0" fontId="2" fillId="7" borderId="33" xfId="0" applyFont="1" applyFill="1" applyBorder="1" applyAlignment="1">
      <alignment horizontal="center" vertical="center" wrapText="1"/>
    </xf>
    <xf numFmtId="44" fontId="2" fillId="3" borderId="2" xfId="0" applyNumberFormat="1" applyFont="1" applyFill="1" applyBorder="1" applyAlignment="1" applyProtection="1">
      <alignment vertical="center" wrapText="1"/>
      <protection locked="0"/>
    </xf>
    <xf numFmtId="44" fontId="2" fillId="3" borderId="6" xfId="0" applyNumberFormat="1" applyFont="1" applyFill="1" applyBorder="1" applyAlignment="1" applyProtection="1">
      <alignment vertical="center" wrapText="1"/>
      <protection locked="0"/>
    </xf>
    <xf numFmtId="0" fontId="2" fillId="7" borderId="22" xfId="0" applyFont="1" applyFill="1" applyBorder="1" applyAlignment="1">
      <alignment horizontal="center" vertical="center" wrapText="1"/>
    </xf>
    <xf numFmtId="0" fontId="2" fillId="0" borderId="17" xfId="0" applyFont="1" applyBorder="1" applyAlignment="1">
      <alignment vertical="top" wrapText="1"/>
    </xf>
    <xf numFmtId="0" fontId="2" fillId="0" borderId="9" xfId="0" applyFont="1" applyBorder="1" applyAlignment="1">
      <alignment vertical="top" wrapText="1"/>
    </xf>
    <xf numFmtId="164" fontId="3" fillId="0" borderId="37" xfId="1" applyNumberFormat="1" applyFont="1" applyFill="1" applyBorder="1" applyAlignment="1" applyProtection="1">
      <alignment vertical="center"/>
    </xf>
    <xf numFmtId="44" fontId="2" fillId="3" borderId="27" xfId="0" applyNumberFormat="1" applyFont="1" applyFill="1" applyBorder="1" applyAlignment="1" applyProtection="1">
      <alignment vertical="center" wrapText="1"/>
      <protection locked="0"/>
    </xf>
    <xf numFmtId="1" fontId="2" fillId="7" borderId="39" xfId="0" applyNumberFormat="1" applyFont="1" applyFill="1" applyBorder="1" applyAlignment="1" applyProtection="1">
      <alignment horizontal="right" vertical="center" wrapText="1"/>
      <protection locked="0"/>
    </xf>
    <xf numFmtId="1" fontId="2" fillId="7" borderId="40" xfId="0" applyNumberFormat="1" applyFont="1" applyFill="1" applyBorder="1" applyAlignment="1" applyProtection="1">
      <alignment horizontal="right" vertical="center" wrapText="1"/>
      <protection locked="0"/>
    </xf>
    <xf numFmtId="44" fontId="2" fillId="0" borderId="0" xfId="0" applyNumberFormat="1" applyFont="1"/>
    <xf numFmtId="2" fontId="2" fillId="3" borderId="38" xfId="0" applyNumberFormat="1" applyFont="1" applyFill="1" applyBorder="1" applyAlignment="1" applyProtection="1">
      <alignment horizontal="center" vertical="center" wrapText="1"/>
      <protection locked="0"/>
    </xf>
    <xf numFmtId="165" fontId="7" fillId="0" borderId="27" xfId="1" applyNumberFormat="1" applyFont="1" applyFill="1" applyBorder="1" applyAlignment="1" applyProtection="1">
      <alignment vertical="center"/>
    </xf>
    <xf numFmtId="0" fontId="8" fillId="7" borderId="41" xfId="0" applyFont="1" applyFill="1" applyBorder="1" applyAlignment="1">
      <alignment horizontal="left" vertical="top" wrapText="1"/>
    </xf>
    <xf numFmtId="0" fontId="8" fillId="6" borderId="1" xfId="0" applyFont="1" applyFill="1" applyBorder="1" applyAlignment="1">
      <alignment vertical="center" wrapText="1"/>
    </xf>
    <xf numFmtId="2" fontId="4" fillId="4" borderId="16" xfId="0" applyNumberFormat="1" applyFont="1" applyFill="1" applyBorder="1" applyAlignment="1">
      <alignment horizontal="center" vertical="center"/>
    </xf>
    <xf numFmtId="2" fontId="4" fillId="4" borderId="18" xfId="0" applyNumberFormat="1" applyFont="1" applyFill="1" applyBorder="1" applyAlignment="1">
      <alignment horizontal="center" vertical="center"/>
    </xf>
    <xf numFmtId="2" fontId="4" fillId="4" borderId="20" xfId="0" applyNumberFormat="1" applyFont="1" applyFill="1" applyBorder="1" applyAlignment="1">
      <alignment horizontal="center" vertical="center"/>
    </xf>
    <xf numFmtId="0" fontId="12" fillId="0" borderId="0" xfId="0" applyFont="1" applyAlignment="1">
      <alignment horizontal="center" vertical="center" textRotation="90" wrapText="1"/>
    </xf>
    <xf numFmtId="0" fontId="2" fillId="0" borderId="0" xfId="0" applyFont="1" applyAlignment="1">
      <alignment horizontal="left" vertical="top" wrapText="1"/>
    </xf>
    <xf numFmtId="0" fontId="7" fillId="5" borderId="0" xfId="0" applyFont="1" applyFill="1" applyAlignment="1">
      <alignment horizontal="center" vertical="top" wrapText="1"/>
    </xf>
    <xf numFmtId="0" fontId="8" fillId="0" borderId="3" xfId="0" applyFont="1" applyBorder="1" applyAlignment="1">
      <alignment horizontal="center" vertical="top" wrapText="1"/>
    </xf>
    <xf numFmtId="0" fontId="8" fillId="0" borderId="28" xfId="0" applyFont="1" applyBorder="1" applyAlignment="1">
      <alignment horizontal="center" vertical="top" wrapText="1"/>
    </xf>
    <xf numFmtId="0" fontId="8" fillId="0" borderId="24" xfId="0" applyFont="1" applyBorder="1" applyAlignment="1">
      <alignment horizontal="center" vertical="top" wrapText="1"/>
    </xf>
    <xf numFmtId="0" fontId="4" fillId="4" borderId="31" xfId="0" applyFont="1" applyFill="1" applyBorder="1" applyAlignment="1">
      <alignment horizontal="left" vertical="top" wrapText="1"/>
    </xf>
    <xf numFmtId="0" fontId="4" fillId="4" borderId="32" xfId="0" applyFont="1" applyFill="1" applyBorder="1" applyAlignment="1">
      <alignment horizontal="left" vertical="top" wrapText="1"/>
    </xf>
    <xf numFmtId="0" fontId="4" fillId="4" borderId="25"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28" xfId="0" applyFont="1" applyFill="1" applyBorder="1" applyAlignment="1">
      <alignment horizontal="left" vertical="top" wrapText="1"/>
    </xf>
    <xf numFmtId="0" fontId="4" fillId="4" borderId="24" xfId="0" applyFont="1" applyFill="1" applyBorder="1" applyAlignment="1">
      <alignment horizontal="left" vertical="top" wrapText="1"/>
    </xf>
    <xf numFmtId="0" fontId="2" fillId="7" borderId="6"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11" fillId="0" borderId="0" xfId="0" applyFont="1" applyAlignment="1">
      <alignment horizontal="left" vertical="top" wrapText="1" indent="3"/>
    </xf>
    <xf numFmtId="0" fontId="5" fillId="0" borderId="0" xfId="0" applyFont="1" applyAlignment="1">
      <alignment horizontal="center" vertical="center" wrapText="1"/>
    </xf>
    <xf numFmtId="0" fontId="4" fillId="4" borderId="29" xfId="0" applyFont="1" applyFill="1" applyBorder="1" applyAlignment="1">
      <alignment horizontal="left" vertical="top" wrapText="1"/>
    </xf>
    <xf numFmtId="0" fontId="4" fillId="4" borderId="30" xfId="0" applyFont="1" applyFill="1" applyBorder="1" applyAlignment="1">
      <alignment horizontal="left" vertical="top" wrapText="1"/>
    </xf>
    <xf numFmtId="0" fontId="4" fillId="4" borderId="26" xfId="0" applyFont="1" applyFill="1" applyBorder="1" applyAlignment="1">
      <alignment horizontal="left" vertical="top" wrapText="1"/>
    </xf>
    <xf numFmtId="0" fontId="6" fillId="6" borderId="4"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cellXfs>
  <cellStyles count="2">
    <cellStyle name="Komma" xfId="1" builtinId="3"/>
    <cellStyle name="Standaard" xfId="0" builtinId="0"/>
  </cellStyles>
  <dxfs count="1">
    <dxf>
      <font>
        <color theme="4" tint="0.5999633777886288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48"/>
  <sheetViews>
    <sheetView tabSelected="1" topLeftCell="A26" zoomScale="85" zoomScaleNormal="85" workbookViewId="0">
      <selection activeCell="C39" sqref="C39"/>
    </sheetView>
  </sheetViews>
  <sheetFormatPr defaultColWidth="9.109375" defaultRowHeight="15" customHeight="1" x14ac:dyDescent="0.25"/>
  <cols>
    <col min="1" max="1" width="1.6640625" style="13" customWidth="1"/>
    <col min="2" max="3" width="50.6640625" style="13" customWidth="1"/>
    <col min="4" max="6" width="15.6640625" style="13" customWidth="1"/>
    <col min="7" max="16384" width="9.109375" style="13"/>
  </cols>
  <sheetData>
    <row r="1" spans="2:6" ht="9.9" customHeight="1" x14ac:dyDescent="0.25"/>
    <row r="2" spans="2:6" ht="13.2" x14ac:dyDescent="0.25">
      <c r="B2" s="48" t="s">
        <v>32</v>
      </c>
      <c r="C2" s="48"/>
      <c r="D2" s="48"/>
      <c r="E2" s="48"/>
      <c r="F2" s="48"/>
    </row>
    <row r="3" spans="2:6" ht="13.2" x14ac:dyDescent="0.25">
      <c r="B3" s="2"/>
      <c r="C3" s="2"/>
      <c r="D3" s="2"/>
      <c r="E3" s="2"/>
      <c r="F3" s="1"/>
    </row>
    <row r="4" spans="2:6" ht="13.2" x14ac:dyDescent="0.25">
      <c r="B4" s="41" t="s">
        <v>9</v>
      </c>
      <c r="C4" s="49"/>
      <c r="D4" s="50"/>
      <c r="E4" s="50"/>
      <c r="F4" s="51"/>
    </row>
    <row r="5" spans="2:6" ht="13.2" x14ac:dyDescent="0.25">
      <c r="B5" s="42" t="s">
        <v>50</v>
      </c>
      <c r="C5" s="50"/>
      <c r="D5" s="50"/>
      <c r="E5" s="50"/>
      <c r="F5" s="51"/>
    </row>
    <row r="6" spans="2:6" ht="13.2" x14ac:dyDescent="0.25">
      <c r="B6" s="42" t="s">
        <v>51</v>
      </c>
      <c r="C6" s="50"/>
      <c r="D6" s="50"/>
      <c r="E6" s="50"/>
      <c r="F6" s="51"/>
    </row>
    <row r="7" spans="2:6" ht="13.2" x14ac:dyDescent="0.25">
      <c r="B7" s="2"/>
      <c r="C7" s="2"/>
      <c r="D7" s="2"/>
      <c r="E7" s="2"/>
      <c r="F7" s="1"/>
    </row>
    <row r="8" spans="2:6" ht="13.2" x14ac:dyDescent="0.25">
      <c r="B8" s="13" t="s">
        <v>39</v>
      </c>
      <c r="E8" s="2"/>
      <c r="F8" s="1"/>
    </row>
    <row r="9" spans="2:6" ht="13.2" x14ac:dyDescent="0.25">
      <c r="B9" s="14" t="s">
        <v>10</v>
      </c>
      <c r="C9" s="14"/>
      <c r="D9" s="14"/>
      <c r="E9" s="2"/>
      <c r="F9" s="1"/>
    </row>
    <row r="10" spans="2:6" ht="13.2" x14ac:dyDescent="0.25">
      <c r="B10" s="47" t="s">
        <v>34</v>
      </c>
      <c r="C10" s="47"/>
      <c r="D10" s="47"/>
      <c r="E10" s="47"/>
      <c r="F10" s="47"/>
    </row>
    <row r="11" spans="2:6" ht="13.2" x14ac:dyDescent="0.25">
      <c r="B11" s="47" t="s">
        <v>40</v>
      </c>
      <c r="C11" s="47"/>
      <c r="D11" s="47"/>
      <c r="E11" s="47"/>
      <c r="F11" s="47"/>
    </row>
    <row r="12" spans="2:6" ht="13.2" x14ac:dyDescent="0.25">
      <c r="B12" s="2"/>
      <c r="C12" s="2"/>
      <c r="D12" s="2"/>
      <c r="E12" s="2"/>
      <c r="F12" s="1"/>
    </row>
    <row r="13" spans="2:6" ht="13.2" x14ac:dyDescent="0.25">
      <c r="B13" s="14" t="s">
        <v>11</v>
      </c>
      <c r="C13" s="14"/>
      <c r="D13" s="14"/>
      <c r="E13" s="2"/>
      <c r="F13" s="1"/>
    </row>
    <row r="14" spans="2:6" ht="39.75" customHeight="1" x14ac:dyDescent="0.25">
      <c r="B14" s="47" t="s">
        <v>35</v>
      </c>
      <c r="C14" s="47"/>
      <c r="D14" s="47"/>
      <c r="E14" s="47"/>
      <c r="F14" s="47"/>
    </row>
    <row r="15" spans="2:6" ht="13.2" x14ac:dyDescent="0.25">
      <c r="B15" s="47" t="s">
        <v>36</v>
      </c>
      <c r="C15" s="47"/>
      <c r="D15" s="47"/>
      <c r="E15" s="47"/>
      <c r="F15" s="47"/>
    </row>
    <row r="16" spans="2:6" ht="13.2" x14ac:dyDescent="0.25">
      <c r="B16" s="47" t="s">
        <v>37</v>
      </c>
      <c r="C16" s="47"/>
      <c r="D16" s="47"/>
      <c r="E16" s="47"/>
      <c r="F16" s="47"/>
    </row>
    <row r="17" spans="2:7" ht="27.6" customHeight="1" x14ac:dyDescent="0.25">
      <c r="B17" s="47" t="s">
        <v>38</v>
      </c>
      <c r="C17" s="47"/>
      <c r="D17" s="47"/>
      <c r="E17" s="47"/>
      <c r="F17" s="47"/>
    </row>
    <row r="18" spans="2:7" ht="13.2" x14ac:dyDescent="0.25">
      <c r="B18" s="25"/>
      <c r="C18" s="25"/>
      <c r="D18" s="25"/>
      <c r="E18" s="25"/>
      <c r="F18" s="25"/>
    </row>
    <row r="19" spans="2:7" ht="26.25" customHeight="1" x14ac:dyDescent="0.25">
      <c r="B19" s="61" t="s">
        <v>41</v>
      </c>
      <c r="C19" s="61"/>
      <c r="D19" s="61"/>
      <c r="E19" s="61"/>
      <c r="F19" s="61"/>
    </row>
    <row r="20" spans="2:7" ht="13.8" thickBot="1" x14ac:dyDescent="0.3">
      <c r="B20" s="2"/>
      <c r="C20" s="2"/>
      <c r="D20" s="2"/>
      <c r="E20" s="2"/>
      <c r="F20" s="1"/>
    </row>
    <row r="21" spans="2:7" ht="15.75" customHeight="1" thickBot="1" x14ac:dyDescent="0.3">
      <c r="B21" s="67" t="s">
        <v>29</v>
      </c>
      <c r="C21" s="68"/>
      <c r="D21" s="68"/>
      <c r="E21" s="68"/>
      <c r="F21" s="69"/>
    </row>
    <row r="22" spans="2:7" ht="13.2" x14ac:dyDescent="0.25">
      <c r="B22" s="3"/>
      <c r="C22" s="16"/>
      <c r="D22" s="16"/>
      <c r="E22" s="16"/>
      <c r="F22" s="17"/>
    </row>
    <row r="23" spans="2:7" ht="15.75" customHeight="1" thickBot="1" x14ac:dyDescent="0.3">
      <c r="B23" s="7" t="s">
        <v>30</v>
      </c>
      <c r="C23" s="58" t="s">
        <v>8</v>
      </c>
      <c r="D23" s="59"/>
      <c r="E23" s="60"/>
      <c r="F23" s="10" t="s">
        <v>17</v>
      </c>
    </row>
    <row r="24" spans="2:7" ht="66" customHeight="1" x14ac:dyDescent="0.25">
      <c r="B24" s="22" t="s">
        <v>14</v>
      </c>
      <c r="C24" s="63"/>
      <c r="D24" s="64"/>
      <c r="E24" s="65"/>
      <c r="F24" s="43"/>
      <c r="G24" s="46" t="s">
        <v>52</v>
      </c>
    </row>
    <row r="25" spans="2:7" ht="66" customHeight="1" x14ac:dyDescent="0.25">
      <c r="B25" s="23" t="s">
        <v>13</v>
      </c>
      <c r="C25" s="55"/>
      <c r="D25" s="56"/>
      <c r="E25" s="57"/>
      <c r="F25" s="44"/>
      <c r="G25" s="46"/>
    </row>
    <row r="26" spans="2:7" ht="66" customHeight="1" thickBot="1" x14ac:dyDescent="0.3">
      <c r="B26" s="24" t="s">
        <v>12</v>
      </c>
      <c r="C26" s="52"/>
      <c r="D26" s="53"/>
      <c r="E26" s="54"/>
      <c r="F26" s="45"/>
      <c r="G26" s="46"/>
    </row>
    <row r="27" spans="2:7" ht="13.8" thickBot="1" x14ac:dyDescent="0.3">
      <c r="B27" s="15"/>
      <c r="C27" s="15"/>
      <c r="D27" s="15"/>
      <c r="E27" s="2"/>
      <c r="F27" s="1"/>
    </row>
    <row r="28" spans="2:7" ht="13.8" thickBot="1" x14ac:dyDescent="0.3">
      <c r="B28" s="70" t="s">
        <v>28</v>
      </c>
      <c r="C28" s="71"/>
      <c r="D28" s="71"/>
      <c r="E28" s="72"/>
      <c r="F28" s="73"/>
    </row>
    <row r="29" spans="2:7" ht="13.2" x14ac:dyDescent="0.25">
      <c r="B29" s="3"/>
      <c r="C29" s="16"/>
      <c r="D29" s="16"/>
      <c r="E29" s="16"/>
      <c r="F29" s="17"/>
    </row>
    <row r="30" spans="2:7" ht="13.8" thickBot="1" x14ac:dyDescent="0.3">
      <c r="B30" s="7" t="s">
        <v>8</v>
      </c>
      <c r="C30" s="8" t="s">
        <v>6</v>
      </c>
      <c r="D30" s="9" t="s">
        <v>7</v>
      </c>
      <c r="E30" s="28" t="s">
        <v>33</v>
      </c>
      <c r="F30" s="31" t="s">
        <v>17</v>
      </c>
    </row>
    <row r="31" spans="2:7" ht="12.75" customHeight="1" x14ac:dyDescent="0.25">
      <c r="B31" s="32" t="s">
        <v>44</v>
      </c>
      <c r="C31" s="5"/>
      <c r="D31" s="4">
        <v>75</v>
      </c>
      <c r="E31" s="29">
        <f>C31*D31</f>
        <v>0</v>
      </c>
      <c r="F31" s="36"/>
    </row>
    <row r="32" spans="2:7" ht="12.75" customHeight="1" x14ac:dyDescent="0.25">
      <c r="B32" s="32" t="s">
        <v>45</v>
      </c>
      <c r="C32" s="5"/>
      <c r="D32" s="4">
        <v>75</v>
      </c>
      <c r="E32" s="29">
        <f t="shared" ref="E32:E38" si="0">C32*D32</f>
        <v>0</v>
      </c>
      <c r="F32" s="36"/>
    </row>
    <row r="33" spans="2:7" ht="12.75" customHeight="1" x14ac:dyDescent="0.25">
      <c r="B33" s="32" t="s">
        <v>46</v>
      </c>
      <c r="C33" s="5"/>
      <c r="D33" s="4">
        <v>20</v>
      </c>
      <c r="E33" s="29">
        <f t="shared" si="0"/>
        <v>0</v>
      </c>
      <c r="F33" s="36"/>
    </row>
    <row r="34" spans="2:7" ht="12.75" customHeight="1" x14ac:dyDescent="0.25">
      <c r="B34" s="32" t="s">
        <v>47</v>
      </c>
      <c r="C34" s="5"/>
      <c r="D34" s="4">
        <v>20</v>
      </c>
      <c r="E34" s="29">
        <f t="shared" si="0"/>
        <v>0</v>
      </c>
      <c r="F34" s="36"/>
    </row>
    <row r="35" spans="2:7" ht="39.6" x14ac:dyDescent="0.25">
      <c r="B35" s="32" t="s">
        <v>48</v>
      </c>
      <c r="C35" s="5"/>
      <c r="D35" s="4">
        <v>200</v>
      </c>
      <c r="E35" s="29">
        <f t="shared" si="0"/>
        <v>0</v>
      </c>
      <c r="F35" s="36"/>
    </row>
    <row r="36" spans="2:7" ht="25.5" customHeight="1" x14ac:dyDescent="0.25">
      <c r="B36" s="32" t="s">
        <v>49</v>
      </c>
      <c r="C36" s="5"/>
      <c r="D36" s="4">
        <v>200</v>
      </c>
      <c r="E36" s="29">
        <f t="shared" si="0"/>
        <v>0</v>
      </c>
      <c r="F36" s="36"/>
    </row>
    <row r="37" spans="2:7" ht="26.4" x14ac:dyDescent="0.25">
      <c r="B37" s="32" t="s">
        <v>42</v>
      </c>
      <c r="C37" s="5"/>
      <c r="D37" s="4">
        <v>200</v>
      </c>
      <c r="E37" s="29">
        <f t="shared" si="0"/>
        <v>0</v>
      </c>
      <c r="F37" s="36"/>
    </row>
    <row r="38" spans="2:7" ht="27" thickBot="1" x14ac:dyDescent="0.3">
      <c r="B38" s="33" t="s">
        <v>43</v>
      </c>
      <c r="C38" s="6"/>
      <c r="D38" s="27">
        <v>200</v>
      </c>
      <c r="E38" s="30">
        <f t="shared" si="0"/>
        <v>0</v>
      </c>
      <c r="F38" s="37"/>
    </row>
    <row r="39" spans="2:7" ht="15" customHeight="1" thickBot="1" x14ac:dyDescent="0.3">
      <c r="B39" s="26"/>
      <c r="C39" s="40">
        <f>(250000-E39)*(70/(150000))</f>
        <v>116.66666666666667</v>
      </c>
      <c r="D39" s="34" t="s">
        <v>15</v>
      </c>
      <c r="E39" s="35">
        <f>SUM(E31:E38)</f>
        <v>0</v>
      </c>
      <c r="F39" s="39">
        <f>IF(C39&lt;70,(IF(C39&gt;0,C39,0)),70)</f>
        <v>70</v>
      </c>
      <c r="G39" s="38"/>
    </row>
    <row r="40" spans="2:7" ht="13.2" x14ac:dyDescent="0.25">
      <c r="B40" s="2"/>
      <c r="C40" s="2"/>
      <c r="D40" s="2"/>
      <c r="E40" s="2"/>
      <c r="F40" s="1"/>
    </row>
    <row r="41" spans="2:7" ht="15" customHeight="1" x14ac:dyDescent="0.25">
      <c r="B41" s="2"/>
      <c r="C41" s="2"/>
      <c r="D41" s="62" t="s">
        <v>31</v>
      </c>
      <c r="E41" s="62"/>
      <c r="F41" s="21">
        <f>ROUND((F24+F25+F26+F39),2)</f>
        <v>70</v>
      </c>
    </row>
    <row r="42" spans="2:7" ht="13.2" x14ac:dyDescent="0.25">
      <c r="B42" s="2"/>
      <c r="C42" s="2"/>
      <c r="D42" s="2"/>
      <c r="E42" s="2"/>
      <c r="F42" s="1"/>
    </row>
    <row r="43" spans="2:7" ht="13.8" thickBot="1" x14ac:dyDescent="0.3">
      <c r="B43" s="66" t="s">
        <v>0</v>
      </c>
      <c r="C43" s="66"/>
      <c r="D43" s="66"/>
      <c r="E43" s="66"/>
      <c r="F43" s="66"/>
    </row>
    <row r="44" spans="2:7" ht="13.2" x14ac:dyDescent="0.25">
      <c r="B44" s="11" t="s">
        <v>1</v>
      </c>
      <c r="C44" s="49"/>
      <c r="D44" s="50"/>
      <c r="E44" s="50"/>
      <c r="F44" s="51"/>
    </row>
    <row r="45" spans="2:7" ht="13.2" x14ac:dyDescent="0.25">
      <c r="B45" s="11" t="s">
        <v>2</v>
      </c>
      <c r="C45" s="49"/>
      <c r="D45" s="50"/>
      <c r="E45" s="50"/>
      <c r="F45" s="51"/>
    </row>
    <row r="46" spans="2:7" ht="13.2" x14ac:dyDescent="0.25">
      <c r="B46" s="11" t="s">
        <v>3</v>
      </c>
      <c r="C46" s="49"/>
      <c r="D46" s="50"/>
      <c r="E46" s="50"/>
      <c r="F46" s="51"/>
    </row>
    <row r="47" spans="2:7" ht="13.2" x14ac:dyDescent="0.25">
      <c r="B47" s="11" t="s">
        <v>4</v>
      </c>
      <c r="C47" s="49"/>
      <c r="D47" s="50"/>
      <c r="E47" s="50"/>
      <c r="F47" s="51"/>
    </row>
    <row r="48" spans="2:7" ht="50.1" customHeight="1" x14ac:dyDescent="0.25">
      <c r="B48" s="12" t="s">
        <v>5</v>
      </c>
      <c r="C48" s="49"/>
      <c r="D48" s="50"/>
      <c r="E48" s="50"/>
      <c r="F48" s="51"/>
    </row>
  </sheetData>
  <mergeCells count="25">
    <mergeCell ref="C48:F48"/>
    <mergeCell ref="C26:E26"/>
    <mergeCell ref="C25:E25"/>
    <mergeCell ref="B16:F16"/>
    <mergeCell ref="B17:F17"/>
    <mergeCell ref="C44:F44"/>
    <mergeCell ref="C45:F45"/>
    <mergeCell ref="C46:F46"/>
    <mergeCell ref="C23:E23"/>
    <mergeCell ref="B19:F19"/>
    <mergeCell ref="D41:E41"/>
    <mergeCell ref="C24:E24"/>
    <mergeCell ref="B43:F43"/>
    <mergeCell ref="B21:F21"/>
    <mergeCell ref="B28:F28"/>
    <mergeCell ref="B2:F2"/>
    <mergeCell ref="C4:F4"/>
    <mergeCell ref="C5:F5"/>
    <mergeCell ref="C6:F6"/>
    <mergeCell ref="C47:F47"/>
    <mergeCell ref="G24:G26"/>
    <mergeCell ref="B15:F15"/>
    <mergeCell ref="B10:F10"/>
    <mergeCell ref="B11:F11"/>
    <mergeCell ref="B14:F14"/>
  </mergeCells>
  <conditionalFormatting sqref="F41">
    <cfRule type="cellIs" dxfId="0" priority="1" operator="equal">
      <formula>0</formula>
    </cfRule>
  </conditionalFormatting>
  <dataValidations count="1">
    <dataValidation type="custom" allowBlank="1" showInputMessage="1" showErrorMessage="1" sqref="C31:D38 F31:F38" xr:uid="{63CB0D31-EC25-4D89-8368-5B7FDFDDA9A2}">
      <formula1>C31=ROUND(C31,2)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2274F-1B57-4063-873B-C84861569C4B}">
  <dimension ref="A1:B16"/>
  <sheetViews>
    <sheetView workbookViewId="0">
      <selection activeCell="E9" sqref="E9"/>
    </sheetView>
  </sheetViews>
  <sheetFormatPr defaultRowHeight="15" customHeight="1" x14ac:dyDescent="0.3"/>
  <cols>
    <col min="1" max="1" width="75.6640625" customWidth="1"/>
    <col min="2" max="2" width="25.6640625" customWidth="1"/>
  </cols>
  <sheetData>
    <row r="1" spans="1:2" thickBot="1" x14ac:dyDescent="0.35">
      <c r="A1" s="18" t="s">
        <v>16</v>
      </c>
      <c r="B1" s="18" t="s">
        <v>17</v>
      </c>
    </row>
    <row r="2" spans="1:2" ht="66" x14ac:dyDescent="0.3">
      <c r="A2" s="20" t="s">
        <v>25</v>
      </c>
      <c r="B2" s="19">
        <v>10</v>
      </c>
    </row>
    <row r="3" spans="1:2" ht="66" x14ac:dyDescent="0.3">
      <c r="A3" s="20" t="s">
        <v>26</v>
      </c>
      <c r="B3" s="19">
        <v>6</v>
      </c>
    </row>
    <row r="4" spans="1:2" ht="66" x14ac:dyDescent="0.3">
      <c r="A4" s="20" t="s">
        <v>27</v>
      </c>
      <c r="B4" s="19">
        <v>0</v>
      </c>
    </row>
    <row r="5" spans="1:2" ht="14.4" x14ac:dyDescent="0.3"/>
    <row r="6" spans="1:2" thickBot="1" x14ac:dyDescent="0.35">
      <c r="A6" s="18" t="s">
        <v>16</v>
      </c>
      <c r="B6" s="18" t="s">
        <v>17</v>
      </c>
    </row>
    <row r="7" spans="1:2" ht="39.6" x14ac:dyDescent="0.3">
      <c r="A7" s="20" t="s">
        <v>18</v>
      </c>
      <c r="B7" s="19">
        <v>10</v>
      </c>
    </row>
    <row r="8" spans="1:2" ht="14.4" x14ac:dyDescent="0.3">
      <c r="A8" s="20" t="s">
        <v>19</v>
      </c>
      <c r="B8" s="19">
        <v>8</v>
      </c>
    </row>
    <row r="9" spans="1:2" ht="39.6" x14ac:dyDescent="0.3">
      <c r="A9" s="20" t="s">
        <v>20</v>
      </c>
      <c r="B9" s="19">
        <v>6</v>
      </c>
    </row>
    <row r="10" spans="1:2" ht="39.6" x14ac:dyDescent="0.3">
      <c r="A10" s="20" t="s">
        <v>21</v>
      </c>
      <c r="B10" s="19">
        <v>0</v>
      </c>
    </row>
    <row r="11" spans="1:2" ht="14.4" x14ac:dyDescent="0.3"/>
    <row r="12" spans="1:2" thickBot="1" x14ac:dyDescent="0.35">
      <c r="A12" s="18" t="s">
        <v>16</v>
      </c>
      <c r="B12" s="18" t="s">
        <v>17</v>
      </c>
    </row>
    <row r="13" spans="1:2" ht="26.4" x14ac:dyDescent="0.3">
      <c r="A13" s="20" t="s">
        <v>22</v>
      </c>
      <c r="B13" s="19">
        <v>10</v>
      </c>
    </row>
    <row r="14" spans="1:2" ht="14.4" x14ac:dyDescent="0.3">
      <c r="A14" s="20" t="s">
        <v>19</v>
      </c>
      <c r="B14" s="19">
        <v>8</v>
      </c>
    </row>
    <row r="15" spans="1:2" ht="39.6" x14ac:dyDescent="0.3">
      <c r="A15" s="20" t="s">
        <v>23</v>
      </c>
      <c r="B15" s="19">
        <v>6</v>
      </c>
    </row>
    <row r="16" spans="1:2" ht="14.4" x14ac:dyDescent="0.3">
      <c r="A16" s="20" t="s">
        <v>24</v>
      </c>
      <c r="B16" s="19">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93B2D771B5A649B5150C67311C5D10" ma:contentTypeVersion="14" ma:contentTypeDescription="Een nieuw document maken." ma:contentTypeScope="" ma:versionID="9655963d23810c22a31702724cd308d1">
  <xsd:schema xmlns:xsd="http://www.w3.org/2001/XMLSchema" xmlns:xs="http://www.w3.org/2001/XMLSchema" xmlns:p="http://schemas.microsoft.com/office/2006/metadata/properties" xmlns:ns2="86eb68ff-858f-434f-966f-3743ef69a4e6" xmlns:ns3="163ea69c-4827-4c70-be8d-77fe4b39afd5" targetNamespace="http://schemas.microsoft.com/office/2006/metadata/properties" ma:root="true" ma:fieldsID="2eb43fd86904c6e7abd03c0521c3828d" ns2:_="" ns3:_="">
    <xsd:import namespace="86eb68ff-858f-434f-966f-3743ef69a4e6"/>
    <xsd:import namespace="163ea69c-4827-4c70-be8d-77fe4b39af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b68ff-858f-434f-966f-3743ef69a4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11e19ed-a88c-42a0-9c10-1c243d44d4d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3ea69c-4827-4c70-be8d-77fe4b39afd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b3f84408-ecef-4f1b-9f17-fb433be45807}" ma:internalName="TaxCatchAll" ma:showField="CatchAllData" ma:web="163ea69c-4827-4c70-be8d-77fe4b39af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3ea69c-4827-4c70-be8d-77fe4b39afd5" xsi:nil="true"/>
    <lcf76f155ced4ddcb4097134ff3c332f xmlns="86eb68ff-858f-434f-966f-3743ef69a4e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765103-44B0-4625-8370-790ED847D9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b68ff-858f-434f-966f-3743ef69a4e6"/>
    <ds:schemaRef ds:uri="163ea69c-4827-4c70-be8d-77fe4b39a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677122-3E3A-4139-BD7D-2B9304B6B061}">
  <ds:schemaRefs>
    <ds:schemaRef ds:uri="163ea69c-4827-4c70-be8d-77fe4b39afd5"/>
    <ds:schemaRef ds:uri="http://schemas.microsoft.com/office/2006/documentManagement/types"/>
    <ds:schemaRef ds:uri="http://purl.org/dc/dcmitype/"/>
    <ds:schemaRef ds:uri="86eb68ff-858f-434f-966f-3743ef69a4e6"/>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39EACD3-09C0-4A92-A964-150FFC9DBC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Inschrijfformulier</vt:lpstr>
      <vt:lpstr>Gunningscriteria</vt:lpstr>
    </vt:vector>
  </TitlesOfParts>
  <Manager>Joost Genuït | HECHT</Manager>
  <Company>Hecht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04, Inschrijf- en Prijzenformulier</dc:title>
  <dc:subject>Aanbesteding Mobiele Telefonie</dc:subject>
  <dc:creator>Laurens Rorive | HECHT</dc:creator>
  <cp:keywords/>
  <dc:description/>
  <cp:lastModifiedBy>Laurens Rorive</cp:lastModifiedBy>
  <cp:revision>1</cp:revision>
  <dcterms:created xsi:type="dcterms:W3CDTF">2021-06-17T11:16:40Z</dcterms:created>
  <dcterms:modified xsi:type="dcterms:W3CDTF">2025-04-30T08:16:39Z</dcterms:modified>
  <cp:category/>
  <cp:contentStatus>Definitief</cp:contentStatus>
  <dc:language>Nederlands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0x0101001193B2D771B5A649B5150C67311C5D10</vt:lpwstr>
  </property>
  <property fmtid="{D5CDD505-2E9C-101B-9397-08002B2CF9AE}" pid="3" name="MediaServiceImageTags">
    <vt:lpwstr/>
  </property>
</Properties>
</file>