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keyquality275553.sharepoint.com/sites/Klanten/NL_Actief/Stichting Fortior/Consultancy/Aanbestedingen/EA Schoonmaak 2025/01. Aanbestedingsdocumenten definitief/"/>
    </mc:Choice>
  </mc:AlternateContent>
  <xr:revisionPtr revIDLastSave="3759" documentId="8_{9FB1619D-AB7D-4123-87E3-E5B83A27CC49}" xr6:coauthVersionLast="47" xr6:coauthVersionMax="47" xr10:uidLastSave="{5F4B47B7-EF84-4A05-88AF-49E4950EECBB}"/>
  <bookViews>
    <workbookView xWindow="22932" yWindow="4164" windowWidth="23256" windowHeight="12456" tabRatio="918" xr2:uid="{2D10B3C9-E404-48BB-9572-27362326C15F}"/>
  </bookViews>
  <sheets>
    <sheet name="Inleiding " sheetId="47" r:id="rId1"/>
    <sheet name="TOTAALOVERZICHT" sheetId="15" r:id="rId2"/>
    <sheet name="1. VvE Talentencampus Venlo" sheetId="33" r:id="rId3"/>
    <sheet name="2. Ulingshof" sheetId="2" r:id="rId4"/>
    <sheet name="3. Wildveld" sheetId="5" r:id="rId5"/>
    <sheet name="4. Impuls" sheetId="7" r:id="rId6"/>
    <sheet name="5. Velddijk" sheetId="46" r:id="rId7"/>
    <sheet name="6. De Meule" sheetId="36" r:id="rId8"/>
    <sheet name="7. De Zuidstroom" sheetId="37" r:id="rId9"/>
    <sheet name="8. Sterrenpad 't Ven" sheetId="39" r:id="rId10"/>
    <sheet name="9. Groeneveld" sheetId="40" r:id="rId11"/>
    <sheet name="10. St. Willibrordus" sheetId="41" r:id="rId12"/>
    <sheet name="11. School aan de Vijver" sheetId="42" r:id="rId13"/>
    <sheet name="12. Kleur-Rijk" sheetId="43" r:id="rId14"/>
    <sheet name="13. De Startbaan" sheetId="44" r:id="rId15"/>
    <sheet name="14. De Weiert   " sheetId="45" r:id="rId16"/>
    <sheet name="15. Regietarieven" sheetId="34" r:id="rId17"/>
    <sheet name="16. Glasstaat" sheetId="35" r:id="rId18"/>
  </sheets>
  <definedNames>
    <definedName name="_xlnm._FilterDatabase" localSheetId="2" hidden="1">'1. VvE Talentencampus Venlo'!$A$1:$P$246</definedName>
    <definedName name="_xlnm._FilterDatabase" localSheetId="11" hidden="1">'10. St. Willibrordus'!$A$1:$P$44</definedName>
    <definedName name="_xlnm._FilterDatabase" localSheetId="12" hidden="1">'11. School aan de Vijver'!$A$1:$P$41</definedName>
    <definedName name="_xlnm._FilterDatabase" localSheetId="13" hidden="1">'12. Kleur-Rijk'!$A$1:$P$45</definedName>
    <definedName name="_xlnm._FilterDatabase" localSheetId="14" hidden="1">'13. De Startbaan'!$A$1:$P$37</definedName>
    <definedName name="_xlnm._FilterDatabase" localSheetId="15" hidden="1">'14. De Weiert   '!$A$1:$P$33</definedName>
    <definedName name="_xlnm._FilterDatabase" localSheetId="3" hidden="1">'2. Ulingshof'!$A$1:$Q$152</definedName>
    <definedName name="_xlnm._FilterDatabase" localSheetId="4" hidden="1">'3. Wildveld'!$A$1:$Q$104</definedName>
    <definedName name="_xlnm._FilterDatabase" localSheetId="5" hidden="1">'4. Impuls'!$A$1:$Q$82</definedName>
    <definedName name="_xlnm._FilterDatabase" localSheetId="6" hidden="1">'5. Velddijk'!$A$1:$P$84</definedName>
    <definedName name="_xlnm._FilterDatabase" localSheetId="7" hidden="1">'6. De Meule'!$A$1:$P$51</definedName>
    <definedName name="_xlnm._FilterDatabase" localSheetId="8" hidden="1">'7. De Zuidstroom'!$A$1:$P$85</definedName>
    <definedName name="_xlnm._FilterDatabase" localSheetId="9" hidden="1">'8. Sterrenpad ''t Ven'!$A$1:$P$41</definedName>
    <definedName name="_xlnm._FilterDatabase" localSheetId="10" hidden="1">'9. Groeneveld'!$A$1:$P$68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6" i="33" l="1"/>
  <c r="E96" i="35"/>
  <c r="E39" i="35"/>
  <c r="F5" i="15" l="1"/>
  <c r="H27" i="35"/>
  <c r="H26" i="35"/>
  <c r="H25" i="35"/>
  <c r="H22" i="35"/>
  <c r="H21" i="35"/>
  <c r="H18" i="35"/>
  <c r="F152" i="2"/>
  <c r="F6" i="15" s="1"/>
  <c r="H3" i="35"/>
  <c r="H4" i="35"/>
  <c r="H5" i="35"/>
  <c r="H6" i="35"/>
  <c r="H7" i="35"/>
  <c r="H8" i="35"/>
  <c r="H9" i="35"/>
  <c r="H10" i="35"/>
  <c r="H11" i="35"/>
  <c r="H12" i="35"/>
  <c r="H13" i="35"/>
  <c r="H14" i="35"/>
  <c r="H15" i="35"/>
  <c r="H16" i="35"/>
  <c r="F85" i="37"/>
  <c r="F85" i="46"/>
  <c r="F9" i="15" s="1"/>
  <c r="O85" i="46" l="1"/>
  <c r="F33" i="45"/>
  <c r="F24" i="15" s="1"/>
  <c r="F37" i="44"/>
  <c r="F23" i="15" s="1"/>
  <c r="F45" i="43"/>
  <c r="F22" i="15" s="1"/>
  <c r="F41" i="42"/>
  <c r="F21" i="15" s="1"/>
  <c r="F44" i="41"/>
  <c r="F20" i="15" s="1"/>
  <c r="F41" i="39"/>
  <c r="F18" i="15" s="1"/>
  <c r="F68" i="40"/>
  <c r="F19" i="15" s="1"/>
  <c r="F17" i="15"/>
  <c r="F51" i="36"/>
  <c r="F16" i="15" s="1"/>
  <c r="H28" i="35"/>
  <c r="H24" i="35"/>
  <c r="H20" i="35"/>
  <c r="H17" i="35"/>
  <c r="G73" i="34"/>
  <c r="E70" i="34"/>
  <c r="E69" i="34"/>
  <c r="E68" i="34"/>
  <c r="E66" i="34"/>
  <c r="E62" i="34"/>
  <c r="E61" i="34"/>
  <c r="E60" i="34"/>
  <c r="E59" i="34"/>
  <c r="E58" i="34"/>
  <c r="E54" i="34"/>
  <c r="E53" i="34"/>
  <c r="E52" i="34"/>
  <c r="E51" i="34"/>
  <c r="E47" i="34"/>
  <c r="E46" i="34"/>
  <c r="E48" i="34" s="1"/>
  <c r="E42" i="34"/>
  <c r="E40" i="34"/>
  <c r="E39" i="34"/>
  <c r="E38" i="34"/>
  <c r="E37" i="34"/>
  <c r="E36" i="34"/>
  <c r="E32" i="34"/>
  <c r="E30" i="34"/>
  <c r="E33" i="34" s="1"/>
  <c r="E26" i="34"/>
  <c r="E25" i="34"/>
  <c r="E21" i="34"/>
  <c r="E20" i="34"/>
  <c r="E19" i="34"/>
  <c r="E18" i="34"/>
  <c r="E17" i="34"/>
  <c r="E16" i="34"/>
  <c r="E15" i="34"/>
  <c r="E14" i="34"/>
  <c r="E13" i="34"/>
  <c r="E12" i="34"/>
  <c r="E11" i="34"/>
  <c r="E10" i="34"/>
  <c r="E9" i="34"/>
  <c r="E8" i="34"/>
  <c r="E7" i="34"/>
  <c r="E6" i="34"/>
  <c r="E5" i="34"/>
  <c r="E63" i="34" l="1"/>
  <c r="E27" i="34"/>
  <c r="E55" i="34"/>
  <c r="E43" i="34"/>
  <c r="E71" i="34"/>
  <c r="E22" i="34"/>
  <c r="F25" i="15"/>
  <c r="F82" i="7" l="1"/>
  <c r="F8" i="15" s="1"/>
  <c r="F10" i="15" s="1"/>
  <c r="F87" i="5"/>
  <c r="O82" i="7"/>
</calcChain>
</file>

<file path=xl/sharedStrings.xml><?xml version="1.0" encoding="utf-8"?>
<sst xmlns="http://schemas.openxmlformats.org/spreadsheetml/2006/main" count="7835" uniqueCount="1350">
  <si>
    <t>Gebouw</t>
  </si>
  <si>
    <t>Etage</t>
  </si>
  <si>
    <t>Ruimtenummer</t>
  </si>
  <si>
    <t>Ruimte omschrijving</t>
  </si>
  <si>
    <t>Oppervlakte m²</t>
  </si>
  <si>
    <t>Niet in onderhoud</t>
  </si>
  <si>
    <t>Vloerafwerking</t>
  </si>
  <si>
    <t>Bijzonderheden</t>
  </si>
  <si>
    <t>Frequentie</t>
  </si>
  <si>
    <t>Prestatie m2/uur</t>
  </si>
  <si>
    <t>Uurtarief</t>
  </si>
  <si>
    <t>Uren per jaar</t>
  </si>
  <si>
    <t>Kosten per jaar</t>
  </si>
  <si>
    <t>Kosten m2/jaar</t>
  </si>
  <si>
    <t>Entree</t>
  </si>
  <si>
    <t>Gang</t>
  </si>
  <si>
    <t>Leslokaal</t>
  </si>
  <si>
    <t>Kantoor</t>
  </si>
  <si>
    <t>Totaalblad</t>
  </si>
  <si>
    <t>Brinnr</t>
  </si>
  <si>
    <t>Locatie</t>
  </si>
  <si>
    <t>M²</t>
  </si>
  <si>
    <t>Kosten schoonmaak op jaarbasis</t>
  </si>
  <si>
    <t>Begane grond</t>
  </si>
  <si>
    <t>1e verdieping</t>
  </si>
  <si>
    <t>Pantry</t>
  </si>
  <si>
    <t>Berging</t>
  </si>
  <si>
    <t>Gymzaal</t>
  </si>
  <si>
    <t>T6</t>
  </si>
  <si>
    <t>T5</t>
  </si>
  <si>
    <t>T4</t>
  </si>
  <si>
    <t>T3</t>
  </si>
  <si>
    <t>T1</t>
  </si>
  <si>
    <t>T2</t>
  </si>
  <si>
    <t>Toilet</t>
  </si>
  <si>
    <t>Kleedruimte</t>
  </si>
  <si>
    <t>B4</t>
  </si>
  <si>
    <t>B1</t>
  </si>
  <si>
    <t>B2</t>
  </si>
  <si>
    <t>B3</t>
  </si>
  <si>
    <t>B5</t>
  </si>
  <si>
    <t>B6</t>
  </si>
  <si>
    <t>T7</t>
  </si>
  <si>
    <t>0.028</t>
  </si>
  <si>
    <t>0.035</t>
  </si>
  <si>
    <t>0.045</t>
  </si>
  <si>
    <t>0.050</t>
  </si>
  <si>
    <t>0.058</t>
  </si>
  <si>
    <t>0.060</t>
  </si>
  <si>
    <t>0.061</t>
  </si>
  <si>
    <t>0.062</t>
  </si>
  <si>
    <t>0.063</t>
  </si>
  <si>
    <t>0.064</t>
  </si>
  <si>
    <t>0.069</t>
  </si>
  <si>
    <t>0.070</t>
  </si>
  <si>
    <t>0.075</t>
  </si>
  <si>
    <t>0.104</t>
  </si>
  <si>
    <t>0.105</t>
  </si>
  <si>
    <t>0.087</t>
  </si>
  <si>
    <t>0.089</t>
  </si>
  <si>
    <t>0.093</t>
  </si>
  <si>
    <t>0.095</t>
  </si>
  <si>
    <t>0.096</t>
  </si>
  <si>
    <t>0.108</t>
  </si>
  <si>
    <t>0.076</t>
  </si>
  <si>
    <t>Werkkast</t>
  </si>
  <si>
    <t>Categorie werkprogramma</t>
  </si>
  <si>
    <t>Totaalkosten ruimtestaat excl BTW</t>
  </si>
  <si>
    <t>Gebruiker</t>
  </si>
  <si>
    <t>0.002</t>
  </si>
  <si>
    <t>0.003</t>
  </si>
  <si>
    <t>0.004a</t>
  </si>
  <si>
    <t>0.004b</t>
  </si>
  <si>
    <t>0.005</t>
  </si>
  <si>
    <t>0.006</t>
  </si>
  <si>
    <t>0.007</t>
  </si>
  <si>
    <t>0.011</t>
  </si>
  <si>
    <t>0.013</t>
  </si>
  <si>
    <t>0.014</t>
  </si>
  <si>
    <t>0.015</t>
  </si>
  <si>
    <t>0.016</t>
  </si>
  <si>
    <t>0.017</t>
  </si>
  <si>
    <t>0.019</t>
  </si>
  <si>
    <t>0.023</t>
  </si>
  <si>
    <t>0.024</t>
  </si>
  <si>
    <t>0.025</t>
  </si>
  <si>
    <t>0.026</t>
  </si>
  <si>
    <t>0.027a</t>
  </si>
  <si>
    <t>0.027b</t>
  </si>
  <si>
    <t>0.027c</t>
  </si>
  <si>
    <t>0.030</t>
  </si>
  <si>
    <t>0.031</t>
  </si>
  <si>
    <t>0.032</t>
  </si>
  <si>
    <t>0.033</t>
  </si>
  <si>
    <t>0.034</t>
  </si>
  <si>
    <t>0.037</t>
  </si>
  <si>
    <t>0.038</t>
  </si>
  <si>
    <t>0.039</t>
  </si>
  <si>
    <t>0.040</t>
  </si>
  <si>
    <t>0.043</t>
  </si>
  <si>
    <t>0.044a</t>
  </si>
  <si>
    <t>0.044b</t>
  </si>
  <si>
    <t>0.046</t>
  </si>
  <si>
    <t>0.047</t>
  </si>
  <si>
    <t>0.048</t>
  </si>
  <si>
    <t>0.049</t>
  </si>
  <si>
    <t>0.051</t>
  </si>
  <si>
    <t>0.053</t>
  </si>
  <si>
    <t>0.055</t>
  </si>
  <si>
    <t>0.056</t>
  </si>
  <si>
    <t>0.057</t>
  </si>
  <si>
    <t>0.059</t>
  </si>
  <si>
    <t>0.065</t>
  </si>
  <si>
    <t>0.066</t>
  </si>
  <si>
    <t>0.067</t>
  </si>
  <si>
    <t>0.068</t>
  </si>
  <si>
    <t>0.071</t>
  </si>
  <si>
    <t>0.072</t>
  </si>
  <si>
    <t>0.073</t>
  </si>
  <si>
    <t>0.077</t>
  </si>
  <si>
    <t>0.078</t>
  </si>
  <si>
    <t>0.079</t>
  </si>
  <si>
    <t>0.080</t>
  </si>
  <si>
    <t>0.081</t>
  </si>
  <si>
    <t>0.082</t>
  </si>
  <si>
    <t>0.083</t>
  </si>
  <si>
    <t>0.084</t>
  </si>
  <si>
    <t>0.085</t>
  </si>
  <si>
    <t>0.086</t>
  </si>
  <si>
    <t>0.090</t>
  </si>
  <si>
    <t>0.091</t>
  </si>
  <si>
    <t>0.092</t>
  </si>
  <si>
    <t>0.094</t>
  </si>
  <si>
    <t>0.097</t>
  </si>
  <si>
    <t>0.098</t>
  </si>
  <si>
    <t>0.099</t>
  </si>
  <si>
    <t>0.101</t>
  </si>
  <si>
    <t>0.102</t>
  </si>
  <si>
    <t>0.103</t>
  </si>
  <si>
    <t>0.106</t>
  </si>
  <si>
    <t>0.107</t>
  </si>
  <si>
    <t>0.109</t>
  </si>
  <si>
    <t>0.110</t>
  </si>
  <si>
    <t>0.111</t>
  </si>
  <si>
    <t>0.112</t>
  </si>
  <si>
    <t>0.113</t>
  </si>
  <si>
    <t>0.114</t>
  </si>
  <si>
    <t>0.115</t>
  </si>
  <si>
    <t>0.116</t>
  </si>
  <si>
    <t>0.117</t>
  </si>
  <si>
    <t>0.118</t>
  </si>
  <si>
    <t>0.119</t>
  </si>
  <si>
    <t>0.121</t>
  </si>
  <si>
    <t>0.122</t>
  </si>
  <si>
    <t>0.123</t>
  </si>
  <si>
    <t>0.124</t>
  </si>
  <si>
    <t>0.125</t>
  </si>
  <si>
    <t>0.127</t>
  </si>
  <si>
    <t>1.002</t>
  </si>
  <si>
    <t>1.003</t>
  </si>
  <si>
    <t>1.005</t>
  </si>
  <si>
    <t>1.006</t>
  </si>
  <si>
    <t>1.007</t>
  </si>
  <si>
    <t>1.008</t>
  </si>
  <si>
    <t>1.009</t>
  </si>
  <si>
    <t>1.010</t>
  </si>
  <si>
    <t>1.011</t>
  </si>
  <si>
    <t>1.015</t>
  </si>
  <si>
    <t>1.016</t>
  </si>
  <si>
    <t>1.017</t>
  </si>
  <si>
    <t>1.020</t>
  </si>
  <si>
    <t>1.021</t>
  </si>
  <si>
    <t>1.022</t>
  </si>
  <si>
    <t>1.023</t>
  </si>
  <si>
    <t>1.024</t>
  </si>
  <si>
    <t>1.025</t>
  </si>
  <si>
    <t>1.026</t>
  </si>
  <si>
    <t>1.027</t>
  </si>
  <si>
    <t>1.029</t>
  </si>
  <si>
    <t>1.030</t>
  </si>
  <si>
    <t>1.031</t>
  </si>
  <si>
    <t>1.032</t>
  </si>
  <si>
    <t>1.033</t>
  </si>
  <si>
    <t>1.034</t>
  </si>
  <si>
    <t>1.036</t>
  </si>
  <si>
    <t>1.039</t>
  </si>
  <si>
    <t>1.040</t>
  </si>
  <si>
    <t>1.041</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</si>
  <si>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</si>
  <si>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</si>
  <si>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</si>
  <si>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</si>
  <si>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</si>
  <si>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</si>
  <si>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</si>
  <si>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</si>
  <si>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</si>
  <si>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</si>
  <si>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</si>
  <si>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</si>
  <si>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</si>
  <si>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</si>
  <si>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</si>
  <si>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</si>
  <si>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</si>
  <si>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</si>
  <si>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</si>
  <si>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</si>
  <si>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</si>
  <si>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</si>
  <si>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</si>
  <si>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</si>
  <si>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</si>
  <si>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</si>
  <si>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</si>
  <si>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</si>
  <si>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</si>
  <si>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</si>
  <si>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1.074</t>
  </si>
  <si>
    <t>1.080</t>
  </si>
  <si>
    <t>1.081</t>
  </si>
  <si>
    <t>1.082</t>
  </si>
  <si>
    <t>1.083</t>
  </si>
  <si>
    <t>1.084</t>
  </si>
  <si>
    <t>0.001</t>
  </si>
  <si>
    <t>0.009</t>
  </si>
  <si>
    <t>0.010</t>
  </si>
  <si>
    <t>0.012</t>
  </si>
  <si>
    <t>0.018</t>
  </si>
  <si>
    <t>0.020</t>
  </si>
  <si>
    <t>0.021</t>
  </si>
  <si>
    <t>0.022</t>
  </si>
  <si>
    <t>0.074</t>
  </si>
  <si>
    <t>0.088</t>
  </si>
  <si>
    <t>0.100</t>
  </si>
  <si>
    <t>0.120</t>
  </si>
  <si>
    <t>1.012</t>
  </si>
  <si>
    <t>1.013</t>
  </si>
  <si>
    <t>1.014</t>
  </si>
  <si>
    <t>1.035</t>
  </si>
  <si>
    <t>1.037</t>
  </si>
  <si>
    <t>1.038</t>
  </si>
  <si>
    <t>1.042</t>
  </si>
  <si>
    <t>1.073</t>
  </si>
  <si>
    <t>1.075</t>
  </si>
  <si>
    <t>Linoleum</t>
  </si>
  <si>
    <t>Ulingshof</t>
  </si>
  <si>
    <t>Impuls</t>
  </si>
  <si>
    <t>Snoezelruimte</t>
  </si>
  <si>
    <t>Serverruimte</t>
  </si>
  <si>
    <t>Werkplaats concierge</t>
  </si>
  <si>
    <t>Zwembadpaden</t>
  </si>
  <si>
    <t>A0</t>
  </si>
  <si>
    <t>A1</t>
  </si>
  <si>
    <t>A2</t>
  </si>
  <si>
    <t>A3</t>
  </si>
  <si>
    <t>A4</t>
  </si>
  <si>
    <t>A5</t>
  </si>
  <si>
    <t>A6</t>
  </si>
  <si>
    <t>A7</t>
  </si>
  <si>
    <t>A8</t>
  </si>
  <si>
    <t>A9</t>
  </si>
  <si>
    <t>B7</t>
  </si>
  <si>
    <t>B8</t>
  </si>
  <si>
    <t>C1</t>
  </si>
  <si>
    <t>C10</t>
  </si>
  <si>
    <t>C12</t>
  </si>
  <si>
    <t>C13</t>
  </si>
  <si>
    <t>C13-a</t>
  </si>
  <si>
    <t>C1-a</t>
  </si>
  <si>
    <t>C2</t>
  </si>
  <si>
    <t>C3</t>
  </si>
  <si>
    <t>C4</t>
  </si>
  <si>
    <t>C5</t>
  </si>
  <si>
    <t>C6</t>
  </si>
  <si>
    <t>C7</t>
  </si>
  <si>
    <t>C8</t>
  </si>
  <si>
    <t>C9</t>
  </si>
  <si>
    <t>D1</t>
  </si>
  <si>
    <t>D2</t>
  </si>
  <si>
    <t>D2-a</t>
  </si>
  <si>
    <t>D3</t>
  </si>
  <si>
    <t>E1</t>
  </si>
  <si>
    <t>E2</t>
  </si>
  <si>
    <t>E3</t>
  </si>
  <si>
    <t>Gang A</t>
  </si>
  <si>
    <t>Gang B</t>
  </si>
  <si>
    <t>Gang C</t>
  </si>
  <si>
    <t>Gang D</t>
  </si>
  <si>
    <t>Kantoor concierge</t>
  </si>
  <si>
    <t>Kantoor Administratie</t>
  </si>
  <si>
    <t>Kantoor Directeur</t>
  </si>
  <si>
    <t>Miva</t>
  </si>
  <si>
    <t>Personeelstoilet dames</t>
  </si>
  <si>
    <t>Personeelstoilet heren</t>
  </si>
  <si>
    <t>Algemeen</t>
  </si>
  <si>
    <t>Spring kinderopvang</t>
  </si>
  <si>
    <t>OG Buitengewoon AD/IDT</t>
  </si>
  <si>
    <t>Fortior</t>
  </si>
  <si>
    <t>Fortior SBO</t>
  </si>
  <si>
    <t>Tapijt</t>
  </si>
  <si>
    <t>4. Leslokalen/ speellokalen</t>
  </si>
  <si>
    <t>8. Verkeersruimten</t>
  </si>
  <si>
    <t>1. Bureaukamers</t>
  </si>
  <si>
    <t>7. Sanitair</t>
  </si>
  <si>
    <t>11. Ruimten kinderopvang</t>
  </si>
  <si>
    <t>2. Entrees</t>
  </si>
  <si>
    <t>9. Personeelskamer/ pantry</t>
  </si>
  <si>
    <t>0.01</t>
  </si>
  <si>
    <t>0.02</t>
  </si>
  <si>
    <t>0.03</t>
  </si>
  <si>
    <t>0.04</t>
  </si>
  <si>
    <t>0.05</t>
  </si>
  <si>
    <t>0.06</t>
  </si>
  <si>
    <t>0.07</t>
  </si>
  <si>
    <t>0.08</t>
  </si>
  <si>
    <t>0.3</t>
  </si>
  <si>
    <t>0.09</t>
  </si>
  <si>
    <t>0.10</t>
  </si>
  <si>
    <t>0.11</t>
  </si>
  <si>
    <t>0.12</t>
  </si>
  <si>
    <t>0.13</t>
  </si>
  <si>
    <t>0.14</t>
  </si>
  <si>
    <t>0.15</t>
  </si>
  <si>
    <t>0.16</t>
  </si>
  <si>
    <t>0.19</t>
  </si>
  <si>
    <t>0.20</t>
  </si>
  <si>
    <t>0.21</t>
  </si>
  <si>
    <t>0.22</t>
  </si>
  <si>
    <t>0.23</t>
  </si>
  <si>
    <t>0.24</t>
  </si>
  <si>
    <t>0.25</t>
  </si>
  <si>
    <t>0.26</t>
  </si>
  <si>
    <t>0.27</t>
  </si>
  <si>
    <t>0.28</t>
  </si>
  <si>
    <t>0.29</t>
  </si>
  <si>
    <t>0.30</t>
  </si>
  <si>
    <t>0.31</t>
  </si>
  <si>
    <t>0.32.1</t>
  </si>
  <si>
    <t>0.32.2</t>
  </si>
  <si>
    <t>0.32.3</t>
  </si>
  <si>
    <t>0.32.4</t>
  </si>
  <si>
    <t>1.01</t>
  </si>
  <si>
    <t>1.01a</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</si>
  <si>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</si>
  <si>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</si>
  <si>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</si>
  <si>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</si>
  <si>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</si>
  <si>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</si>
  <si>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</si>
  <si>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</si>
  <si>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</si>
  <si>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</si>
  <si>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</si>
  <si>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</si>
  <si>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</si>
  <si>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</si>
  <si>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</si>
  <si>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</si>
  <si>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</si>
  <si>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</si>
  <si>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</si>
  <si>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</si>
  <si>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</si>
  <si>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</si>
  <si>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</si>
  <si>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1e verdieping (zuid)</t>
  </si>
  <si>
    <t>1.25</t>
  </si>
  <si>
    <t>1.26</t>
  </si>
  <si>
    <t>1.27</t>
  </si>
  <si>
    <t>1.28</t>
  </si>
  <si>
    <t>1.29</t>
  </si>
  <si>
    <t>1.30</t>
  </si>
  <si>
    <t>1.31</t>
  </si>
  <si>
    <t>1.32</t>
  </si>
  <si>
    <t>1.33</t>
  </si>
  <si>
    <t>1.34</t>
  </si>
  <si>
    <t>1.35</t>
  </si>
  <si>
    <t>1.36</t>
  </si>
  <si>
    <t>1.37</t>
  </si>
  <si>
    <t>1.38</t>
  </si>
  <si>
    <t>1.39</t>
  </si>
  <si>
    <t>1.40</t>
  </si>
  <si>
    <t>1.41</t>
  </si>
  <si>
    <t>1.42</t>
  </si>
  <si>
    <t>1.43</t>
  </si>
  <si>
    <t>1e verdieping (noord)</t>
  </si>
  <si>
    <t>lift</t>
  </si>
  <si>
    <t>0.17/ 0.18</t>
  </si>
  <si>
    <t>5b. Praktijklokalen techniek</t>
  </si>
  <si>
    <t>6. Aula / kantine</t>
  </si>
  <si>
    <t>A7-a</t>
  </si>
  <si>
    <t>B1-a</t>
  </si>
  <si>
    <t>B1-b</t>
  </si>
  <si>
    <t>B1-c</t>
  </si>
  <si>
    <t>B1-d</t>
  </si>
  <si>
    <t>B3-a</t>
  </si>
  <si>
    <t>B4-a</t>
  </si>
  <si>
    <t>B5-a</t>
  </si>
  <si>
    <t>B6-a</t>
  </si>
  <si>
    <t>B6-b</t>
  </si>
  <si>
    <t>B8-a</t>
  </si>
  <si>
    <t>C10-a</t>
  </si>
  <si>
    <t>C10-b</t>
  </si>
  <si>
    <t>C10-c</t>
  </si>
  <si>
    <t>C11-a</t>
  </si>
  <si>
    <t>C11-b</t>
  </si>
  <si>
    <t>C11-c</t>
  </si>
  <si>
    <t>C12-a</t>
  </si>
  <si>
    <t>C13-b</t>
  </si>
  <si>
    <t>C1-b</t>
  </si>
  <si>
    <t>C1-c</t>
  </si>
  <si>
    <t>C8-a</t>
  </si>
  <si>
    <t>C8-b</t>
  </si>
  <si>
    <t>C9-a</t>
  </si>
  <si>
    <t>D2-b</t>
  </si>
  <si>
    <t>D2-c</t>
  </si>
  <si>
    <t>Gang A.1</t>
  </si>
  <si>
    <t>Gang E</t>
  </si>
  <si>
    <t>Gang F</t>
  </si>
  <si>
    <t>Gang G</t>
  </si>
  <si>
    <t>Gang H</t>
  </si>
  <si>
    <t>T8</t>
  </si>
  <si>
    <t>T9</t>
  </si>
  <si>
    <t>Kantine team</t>
  </si>
  <si>
    <t>Kantoor IB</t>
  </si>
  <si>
    <t>Hal</t>
  </si>
  <si>
    <t>Kantoor in Leslokaal B1</t>
  </si>
  <si>
    <t>Slijphok</t>
  </si>
  <si>
    <t>Magazijn op tussenverdieping</t>
  </si>
  <si>
    <t>Leslokaal handvaardigheid</t>
  </si>
  <si>
    <t xml:space="preserve">Wasruimte </t>
  </si>
  <si>
    <t>Wasruimte</t>
  </si>
  <si>
    <t>Opslag op tussenverdieping</t>
  </si>
  <si>
    <t>Uitgifte restaurant</t>
  </si>
  <si>
    <t>Restaurant</t>
  </si>
  <si>
    <t>Magazijn</t>
  </si>
  <si>
    <t>Tussenverdieping In C10</t>
  </si>
  <si>
    <t>Magazijn techniek</t>
  </si>
  <si>
    <t>Trap naar kelder</t>
  </si>
  <si>
    <t>Kantoor in C1</t>
  </si>
  <si>
    <t>Leslokaal ICT</t>
  </si>
  <si>
    <t>Kantoor Logopodie</t>
  </si>
  <si>
    <t>Leslokaal textiel</t>
  </si>
  <si>
    <t>Leslokaal tuinbouw</t>
  </si>
  <si>
    <t xml:space="preserve">Kantoor Gedragswetenschapper </t>
  </si>
  <si>
    <t>Opslag</t>
  </si>
  <si>
    <t>Opslag tussenverdieping</t>
  </si>
  <si>
    <t>Kantoor Gedragswetenschapper</t>
  </si>
  <si>
    <t>Voorruimte toilet</t>
  </si>
  <si>
    <t>Kantoor Adjunct Directeur</t>
  </si>
  <si>
    <t>Gang t/m leslokaal E3 bij tochtdeur</t>
  </si>
  <si>
    <t>Toiletgroep jongens</t>
  </si>
  <si>
    <t>Toiletgroep meisjes</t>
  </si>
  <si>
    <t>Toilet bij leslokaal E1</t>
  </si>
  <si>
    <t>Entree/ receptie</t>
  </si>
  <si>
    <t>Hout
+ stalen trap 3,8 m2</t>
  </si>
  <si>
    <t>PVC</t>
  </si>
  <si>
    <t>Beton</t>
  </si>
  <si>
    <t>Steen</t>
  </si>
  <si>
    <t>PVC
+ stalen trap 3,8 m2</t>
  </si>
  <si>
    <t>Linoleum
+ stalen trap 3,8 m2</t>
  </si>
  <si>
    <t>Steen
+ stalen trap 3,8 m2</t>
  </si>
  <si>
    <t>Hout
+ steen 4,90 m2</t>
  </si>
  <si>
    <t>Rubber
+ stalen trap 0,9 m2</t>
  </si>
  <si>
    <t>Rubber</t>
  </si>
  <si>
    <t>Hout</t>
  </si>
  <si>
    <t>Pvc</t>
  </si>
  <si>
    <t>Beton
+stalen trap 1,70 m2</t>
  </si>
  <si>
    <t>Tegel</t>
  </si>
  <si>
    <t>5a. Praktijklokalen koken en zorg</t>
  </si>
  <si>
    <t>WAUW (NSO)</t>
  </si>
  <si>
    <t>B4-b</t>
  </si>
  <si>
    <t>Kantine/ aula</t>
  </si>
  <si>
    <t>Leslokaal GZW</t>
  </si>
  <si>
    <t>8. verkeersruimten</t>
  </si>
  <si>
    <t>Leslokaal machinaal hout</t>
  </si>
  <si>
    <t>Leslokaal arbeidstraining</t>
  </si>
  <si>
    <t>(afgesloten)</t>
  </si>
  <si>
    <t>Meterkast</t>
  </si>
  <si>
    <t>Rustruimte</t>
  </si>
  <si>
    <t>Verzorgingsruimte</t>
  </si>
  <si>
    <t>Coating</t>
  </si>
  <si>
    <t>Centrale hal</t>
  </si>
  <si>
    <t>Lift</t>
  </si>
  <si>
    <t>Tochtportaal</t>
  </si>
  <si>
    <t>Afvalverwerking</t>
  </si>
  <si>
    <t>Rolstoeltoilet</t>
  </si>
  <si>
    <t>C.V.-ruimte</t>
  </si>
  <si>
    <t>Technische ruimte</t>
  </si>
  <si>
    <t>Douche</t>
  </si>
  <si>
    <t>ICT</t>
  </si>
  <si>
    <t>Winkel</t>
  </si>
  <si>
    <t>Concierge</t>
  </si>
  <si>
    <t>Multifunctionele ruimte</t>
  </si>
  <si>
    <t>Keuken/pantry</t>
  </si>
  <si>
    <t>Receptie</t>
  </si>
  <si>
    <t>Inloopmat</t>
  </si>
  <si>
    <t>Gietvloer</t>
  </si>
  <si>
    <t>Trap</t>
  </si>
  <si>
    <t>Praktijklokaal</t>
  </si>
  <si>
    <t>Personeelskamer</t>
  </si>
  <si>
    <t>Horecaplein</t>
  </si>
  <si>
    <t>Stageplein / waskeuken</t>
  </si>
  <si>
    <t>Wonen</t>
  </si>
  <si>
    <t>Kantine / aula</t>
  </si>
  <si>
    <t>Speellokaal</t>
  </si>
  <si>
    <t>0.004c</t>
  </si>
  <si>
    <t>Brancardlift</t>
  </si>
  <si>
    <t>0.008a</t>
  </si>
  <si>
    <t>Centrale hal / entree</t>
  </si>
  <si>
    <t>0.008b</t>
  </si>
  <si>
    <t>0.008c</t>
  </si>
  <si>
    <t>Directiekantoor</t>
  </si>
  <si>
    <t>Spreekkamer</t>
  </si>
  <si>
    <t>Vergaderkamer</t>
  </si>
  <si>
    <t>BSO</t>
  </si>
  <si>
    <t>Facilitair beheer</t>
  </si>
  <si>
    <t>Containerruimte</t>
  </si>
  <si>
    <t>0.027C</t>
  </si>
  <si>
    <t>Personeelskamer/keuken</t>
  </si>
  <si>
    <t>Administratie</t>
  </si>
  <si>
    <t>Kinderopvang</t>
  </si>
  <si>
    <t>Slaapkamer</t>
  </si>
  <si>
    <t>Peuterspeelzaal</t>
  </si>
  <si>
    <t>Instructielokaal</t>
  </si>
  <si>
    <t>Open leerzone</t>
  </si>
  <si>
    <t>Stilteruimte</t>
  </si>
  <si>
    <t>Repro-afdeling</t>
  </si>
  <si>
    <t>Leeshoek</t>
  </si>
  <si>
    <t>Speellokaal 1</t>
  </si>
  <si>
    <t>Speellokaal 2</t>
  </si>
  <si>
    <t>SBO Eendvijver</t>
  </si>
  <si>
    <t>Kabinet</t>
  </si>
  <si>
    <t>Themazone</t>
  </si>
  <si>
    <t>Buggy ruimte</t>
  </si>
  <si>
    <t>Wasserette</t>
  </si>
  <si>
    <t>Mediatheek</t>
  </si>
  <si>
    <t>Repro</t>
  </si>
  <si>
    <t>1.018a</t>
  </si>
  <si>
    <t>SBO bb</t>
  </si>
  <si>
    <t>1.018b</t>
  </si>
  <si>
    <t>SBO bba</t>
  </si>
  <si>
    <t>1.019a</t>
  </si>
  <si>
    <t>1.019b</t>
  </si>
  <si>
    <t>SBO bbc</t>
  </si>
  <si>
    <t>SBO</t>
  </si>
  <si>
    <t>Printer</t>
  </si>
  <si>
    <t>Fysio</t>
  </si>
  <si>
    <t>SO Kameleon</t>
  </si>
  <si>
    <t>SO Kikkerpoel</t>
  </si>
  <si>
    <t>Noppen (rubber)</t>
  </si>
  <si>
    <t>Epoxy</t>
  </si>
  <si>
    <t>Cement</t>
  </si>
  <si>
    <t>Onderwijs algemeen</t>
  </si>
  <si>
    <t>Fortior BaO</t>
  </si>
  <si>
    <t>Fortior Bao</t>
  </si>
  <si>
    <t>Fortior SBO / OG Buitengewoon</t>
  </si>
  <si>
    <t>OG Buitengewoon</t>
  </si>
  <si>
    <t>Fortior bovenschools</t>
  </si>
  <si>
    <t>1e Verdieping</t>
  </si>
  <si>
    <t>Fortior Bao / Fortior SBO</t>
  </si>
  <si>
    <t>10. BSO/PSZ</t>
  </si>
  <si>
    <t>Adelante, Ulingshofweg 26a</t>
  </si>
  <si>
    <t>Begane grond  A</t>
  </si>
  <si>
    <t>A0.01</t>
  </si>
  <si>
    <t>Marmoleum</t>
  </si>
  <si>
    <t>A0.02</t>
  </si>
  <si>
    <t>A0.03</t>
  </si>
  <si>
    <t>A0.04</t>
  </si>
  <si>
    <t>Spreek/werkk. Psycholoog</t>
  </si>
  <si>
    <t>A0.05</t>
  </si>
  <si>
    <t>Spreek/werkkamer mw</t>
  </si>
  <si>
    <t>A0.06</t>
  </si>
  <si>
    <t>Spreek/werkkamer</t>
  </si>
  <si>
    <t>A0.07</t>
  </si>
  <si>
    <t>Spreek/werkkamer arts</t>
  </si>
  <si>
    <t>A0.08</t>
  </si>
  <si>
    <t>A0.09</t>
  </si>
  <si>
    <t>Spreek/werkkamer FT</t>
  </si>
  <si>
    <t>A0.10</t>
  </si>
  <si>
    <t>A0.11</t>
  </si>
  <si>
    <t>Wachten</t>
  </si>
  <si>
    <t>A0.12</t>
  </si>
  <si>
    <t>Teamkamer</t>
  </si>
  <si>
    <t>A0.13</t>
  </si>
  <si>
    <t>A0.14</t>
  </si>
  <si>
    <t>Oefenruimte fysio</t>
  </si>
  <si>
    <t>4. Leslokalen/ Speelokalen</t>
  </si>
  <si>
    <t>A0.15</t>
  </si>
  <si>
    <t>Fitnessruimte</t>
  </si>
  <si>
    <t>A0.16</t>
  </si>
  <si>
    <t>A0.18</t>
  </si>
  <si>
    <t>A0.19</t>
  </si>
  <si>
    <t>A0.20</t>
  </si>
  <si>
    <t>ADL E</t>
  </si>
  <si>
    <t>A0.21</t>
  </si>
  <si>
    <t>Spiegel/motoriek</t>
  </si>
  <si>
    <t>A0.22</t>
  </si>
  <si>
    <t>2 behandelplekken E</t>
  </si>
  <si>
    <t>A0.23</t>
  </si>
  <si>
    <t>Test OWS E</t>
  </si>
  <si>
    <t>A0.24</t>
  </si>
  <si>
    <t>A0.25</t>
  </si>
  <si>
    <t>Portaal</t>
  </si>
  <si>
    <t>A0.26</t>
  </si>
  <si>
    <t>Toiletgroep personeel</t>
  </si>
  <si>
    <t>A0.27</t>
  </si>
  <si>
    <t>A0.28</t>
  </si>
  <si>
    <t>A0.29</t>
  </si>
  <si>
    <t>A0.30</t>
  </si>
  <si>
    <t>A0.31</t>
  </si>
  <si>
    <t>MIVA toilet</t>
  </si>
  <si>
    <t>A0.32</t>
  </si>
  <si>
    <t>Mattencabine F</t>
  </si>
  <si>
    <t>13. Behandelkamers</t>
  </si>
  <si>
    <t>A0.33</t>
  </si>
  <si>
    <t>A0.34</t>
  </si>
  <si>
    <t>Bankencabine F</t>
  </si>
  <si>
    <t>A0.35</t>
  </si>
  <si>
    <t>A0.36</t>
  </si>
  <si>
    <t>Behandelkamer F</t>
  </si>
  <si>
    <t>A0.37</t>
  </si>
  <si>
    <t>Spreek/onderzoekskamer</t>
  </si>
  <si>
    <t>A0.38</t>
  </si>
  <si>
    <t>A0.39</t>
  </si>
  <si>
    <t>Ulingshof, Ulingshofweg 26</t>
  </si>
  <si>
    <t>Begane grond  B</t>
  </si>
  <si>
    <t>B0.01</t>
  </si>
  <si>
    <t>Tochtsluis</t>
  </si>
  <si>
    <t>B0.02</t>
  </si>
  <si>
    <t>B0.03</t>
  </si>
  <si>
    <t>B0.04</t>
  </si>
  <si>
    <t>Leerplein</t>
  </si>
  <si>
    <t>B0.05</t>
  </si>
  <si>
    <t>B0.06</t>
  </si>
  <si>
    <t>Groepsruimte SO1</t>
  </si>
  <si>
    <t>B0.07</t>
  </si>
  <si>
    <t>Groepsruimte SO2</t>
  </si>
  <si>
    <t>B0.08</t>
  </si>
  <si>
    <t>Groepsruimte SO3</t>
  </si>
  <si>
    <t>B0.09</t>
  </si>
  <si>
    <t>Therapeutische PP</t>
  </si>
  <si>
    <t>B0.10</t>
  </si>
  <si>
    <t>Therapeutische PG</t>
  </si>
  <si>
    <t>B0.11</t>
  </si>
  <si>
    <t>Behandelruimte DD</t>
  </si>
  <si>
    <t>B0.12</t>
  </si>
  <si>
    <t>B0.13</t>
  </si>
  <si>
    <t>B0.14</t>
  </si>
  <si>
    <t>B0.15</t>
  </si>
  <si>
    <t>B0.17</t>
  </si>
  <si>
    <t>B0.18</t>
  </si>
  <si>
    <t>Ontmoetingsruimte</t>
  </si>
  <si>
    <t xml:space="preserve">6. Aula </t>
  </si>
  <si>
    <t>B0.19</t>
  </si>
  <si>
    <t>Groepsruimte</t>
  </si>
  <si>
    <t>B0.20</t>
  </si>
  <si>
    <t>B0.21</t>
  </si>
  <si>
    <t>B0.22</t>
  </si>
  <si>
    <t>Verpleger/rustkamer</t>
  </si>
  <si>
    <t>B0.23</t>
  </si>
  <si>
    <t>B0.24</t>
  </si>
  <si>
    <t>Verzorgingsunit meisjes</t>
  </si>
  <si>
    <t>B0.25</t>
  </si>
  <si>
    <t>B0.26</t>
  </si>
  <si>
    <t>Verzorgingsunit jongens</t>
  </si>
  <si>
    <t>B0.27</t>
  </si>
  <si>
    <t>Groepsruimte SO4</t>
  </si>
  <si>
    <t>B0.28</t>
  </si>
  <si>
    <t>Groepsruimte SO5</t>
  </si>
  <si>
    <t>B0.29</t>
  </si>
  <si>
    <t>B0.30</t>
  </si>
  <si>
    <t>B0.31</t>
  </si>
  <si>
    <t>Voorruimte met toiletten</t>
  </si>
  <si>
    <t>B0.32</t>
  </si>
  <si>
    <t>EMB SO</t>
  </si>
  <si>
    <t>B0.33</t>
  </si>
  <si>
    <t>B0.34</t>
  </si>
  <si>
    <t>B0.35</t>
  </si>
  <si>
    <t>B0.36</t>
  </si>
  <si>
    <t>Voorruimte</t>
  </si>
  <si>
    <t>B0.37</t>
  </si>
  <si>
    <t>B0.38</t>
  </si>
  <si>
    <t>Bergruimte</t>
  </si>
  <si>
    <t>B0.39</t>
  </si>
  <si>
    <t>B0.40</t>
  </si>
  <si>
    <t>B0.41</t>
  </si>
  <si>
    <t>B0.42</t>
  </si>
  <si>
    <t>B0.43</t>
  </si>
  <si>
    <t>B0.44</t>
  </si>
  <si>
    <t>Groepsruimte SO6</t>
  </si>
  <si>
    <t>B0.45</t>
  </si>
  <si>
    <t>Groepsruimte SO7 PSW</t>
  </si>
  <si>
    <t>Groepsruimte S07 PSW</t>
  </si>
  <si>
    <t>B0.46</t>
  </si>
  <si>
    <t>B0.47</t>
  </si>
  <si>
    <t>Multiruimte</t>
  </si>
  <si>
    <t>B0.48</t>
  </si>
  <si>
    <t>Groepsruimte PSW</t>
  </si>
  <si>
    <t>B0.49</t>
  </si>
  <si>
    <t>Groepsruimte SO</t>
  </si>
  <si>
    <t>B0.50</t>
  </si>
  <si>
    <t>B0.51</t>
  </si>
  <si>
    <t>B0.52</t>
  </si>
  <si>
    <t>B0.53</t>
  </si>
  <si>
    <t>B0.54</t>
  </si>
  <si>
    <t>B0.55</t>
  </si>
  <si>
    <t>B0.57</t>
  </si>
  <si>
    <t>B0.60</t>
  </si>
  <si>
    <t>1e Verdieping B</t>
  </si>
  <si>
    <t>B1.01</t>
  </si>
  <si>
    <t>Loopbrug</t>
  </si>
  <si>
    <t>Begane grond  G</t>
  </si>
  <si>
    <t>G0.01</t>
  </si>
  <si>
    <t>G0.02</t>
  </si>
  <si>
    <t>G0.03</t>
  </si>
  <si>
    <t>G0.25</t>
  </si>
  <si>
    <t>G0.05</t>
  </si>
  <si>
    <t>G0.06</t>
  </si>
  <si>
    <t>G0.07</t>
  </si>
  <si>
    <t>G0.08</t>
  </si>
  <si>
    <t>G0.09</t>
  </si>
  <si>
    <t>G0.10</t>
  </si>
  <si>
    <t>Sportvloer</t>
  </si>
  <si>
    <t>G0.11</t>
  </si>
  <si>
    <t>Toestelberging</t>
  </si>
  <si>
    <t>G0.13</t>
  </si>
  <si>
    <t>G0.14</t>
  </si>
  <si>
    <t>1e Verdieping G</t>
  </si>
  <si>
    <t>G1.01</t>
  </si>
  <si>
    <t>Overloop</t>
  </si>
  <si>
    <t/>
  </si>
  <si>
    <t>G1.03</t>
  </si>
  <si>
    <t>Teamkamer / verg.ruimte</t>
  </si>
  <si>
    <t>G1.04</t>
  </si>
  <si>
    <t>Kantoor planner</t>
  </si>
  <si>
    <t>G1.05</t>
  </si>
  <si>
    <t>G1.06</t>
  </si>
  <si>
    <t>G1.07</t>
  </si>
  <si>
    <t>Zwembad, Ulingshofweg 24</t>
  </si>
  <si>
    <t>Zwembad</t>
  </si>
  <si>
    <t>G1.08</t>
  </si>
  <si>
    <t>Installatieruimte</t>
  </si>
  <si>
    <t>Z0.01</t>
  </si>
  <si>
    <t>Z0.02</t>
  </si>
  <si>
    <t>Z0.03</t>
  </si>
  <si>
    <t>Kantoor personeel</t>
  </si>
  <si>
    <t>Z0.04</t>
  </si>
  <si>
    <t>Kleed/douche ruimte</t>
  </si>
  <si>
    <t>Z0.05</t>
  </si>
  <si>
    <t>Z0.06</t>
  </si>
  <si>
    <t>Z0.07</t>
  </si>
  <si>
    <t>Z0.08</t>
  </si>
  <si>
    <t>Z0.09</t>
  </si>
  <si>
    <t>Z0.10</t>
  </si>
  <si>
    <t>Z0.11</t>
  </si>
  <si>
    <t>Z0.12</t>
  </si>
  <si>
    <t>Z0.13</t>
  </si>
  <si>
    <t>Z0.14</t>
  </si>
  <si>
    <t>Garderobe</t>
  </si>
  <si>
    <t>Z0.15</t>
  </si>
  <si>
    <t>Wachtruimte</t>
  </si>
  <si>
    <t>Z0.16</t>
  </si>
  <si>
    <t>Z0.17</t>
  </si>
  <si>
    <t>Z0.18</t>
  </si>
  <si>
    <t>Z0.19</t>
  </si>
  <si>
    <t>vakantieschoonmaak</t>
  </si>
  <si>
    <t>Samen met toegangsroute bij houden op eigen inzicht</t>
  </si>
  <si>
    <t>Vakantie</t>
  </si>
  <si>
    <t>3. Gymzaal /Sportzaal</t>
  </si>
  <si>
    <t>Adres</t>
  </si>
  <si>
    <t xml:space="preserve">R.K. Basisschool De Meule               </t>
  </si>
  <si>
    <t xml:space="preserve">R.K. Basisschool De Zuidstroom          </t>
  </si>
  <si>
    <t xml:space="preserve">R.K. Basisschool Sterrenpad 't Ven      </t>
  </si>
  <si>
    <t xml:space="preserve">R.K. Basisschool Groeneveld             </t>
  </si>
  <si>
    <t xml:space="preserve">R.K. Basisschool St. Willibrordus       </t>
  </si>
  <si>
    <t xml:space="preserve">School aan de Vijver                    </t>
  </si>
  <si>
    <t xml:space="preserve">BS Kleur-Rijk                           </t>
  </si>
  <si>
    <t xml:space="preserve">De Startbaan                            </t>
  </si>
  <si>
    <t xml:space="preserve">Basisschool de Weiert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</si>
  <si>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</si>
  <si>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</si>
  <si>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</si>
  <si>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</si>
  <si>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</si>
  <si>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</si>
  <si>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</si>
  <si>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</si>
  <si>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</si>
  <si>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</si>
  <si>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</si>
  <si>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</si>
  <si>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</si>
  <si>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Reinigen trappen (beton)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</si>
  <si>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</si>
  <si>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</si>
  <si>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</si>
  <si>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</si>
  <si>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</si>
  <si>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</si>
  <si>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</si>
  <si>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</si>
  <si>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</si>
  <si>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</si>
  <si>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max. score</t>
  </si>
  <si>
    <t xml:space="preserve">TOTAAL ONDERDEEL A </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</si>
  <si>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</si>
  <si>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</si>
  <si>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</si>
  <si>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</si>
  <si>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</si>
  <si>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</si>
  <si>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</si>
  <si>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</si>
  <si>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</si>
  <si>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</si>
  <si>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</si>
  <si>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</si>
  <si>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</si>
  <si>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</si>
  <si>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gevelbeplating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</si>
  <si>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</si>
  <si>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</si>
  <si>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</si>
  <si>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</si>
  <si>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</si>
  <si>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</si>
  <si>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</si>
  <si>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</si>
  <si>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</si>
  <si>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</si>
  <si>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</si>
  <si>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</si>
  <si>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</si>
  <si>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</si>
  <si>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</si>
  <si>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</si>
  <si>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</si>
  <si>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 maandag 6.00 u.</t>
  </si>
  <si>
    <t>Schoonmaakkracht</t>
  </si>
  <si>
    <t xml:space="preserve">Specialistisch </t>
  </si>
  <si>
    <t>Objectleiding</t>
  </si>
  <si>
    <t>Servicewerkzaamheden (servies, gastheer/vrouw,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</si>
  <si>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</si>
  <si>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</si>
  <si>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</si>
  <si>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</si>
  <si>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</si>
  <si>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</si>
  <si>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</si>
  <si>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</si>
  <si>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</si>
  <si>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</si>
  <si>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</si>
  <si>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KEUKEN EN DIVERSEN</t>
  </si>
  <si>
    <t>tot 3 Stuks</t>
  </si>
  <si>
    <t xml:space="preserve">3-5 stuks </t>
  </si>
  <si>
    <t>vanaf 5 stuks</t>
  </si>
  <si>
    <t>Koelkast geheel reinigen (binnenzijde en buitenzijde)</t>
  </si>
  <si>
    <t>10  - 50 m2</t>
  </si>
  <si>
    <t>Extra toiletronde conform sanitair werkprogramma</t>
  </si>
  <si>
    <t xml:space="preserve">Geheel reinigen van afwasbare wanden </t>
  </si>
  <si>
    <t>Reinigen binnenzijde keukenkasten</t>
  </si>
  <si>
    <t>TOTAAL ONDERDEEL H</t>
  </si>
  <si>
    <t xml:space="preserve">TOTAAL MAXIMALE SCORE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</si>
  <si>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</si>
  <si>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</si>
  <si>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</si>
  <si>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</si>
  <si>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</si>
  <si>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M2</t>
  </si>
  <si>
    <t>Freq</t>
  </si>
  <si>
    <t>Beurtprijs</t>
  </si>
  <si>
    <t>Totale kosten per jaar</t>
  </si>
  <si>
    <t>Stichting Fortior</t>
  </si>
  <si>
    <t xml:space="preserve">Molenstraat 21, 5914XS Venlo                          </t>
  </si>
  <si>
    <t xml:space="preserve">Pastoor op Heijstraat 26, 5912BT Venlo                </t>
  </si>
  <si>
    <t xml:space="preserve">Noordervaartlaan 45, 5916SR Venlo                     </t>
  </si>
  <si>
    <t xml:space="preserve">Weth. Receveurlaan 5, 5913SR Venlo                    </t>
  </si>
  <si>
    <t xml:space="preserve">Gulikstraat 196, 5913CZ Venlo                         </t>
  </si>
  <si>
    <t xml:space="preserve">Vijverhofstraat 2, 5913TV Venlo                       </t>
  </si>
  <si>
    <t>UB FORT</t>
  </si>
  <si>
    <t>UBSPRING</t>
  </si>
  <si>
    <t>UB</t>
  </si>
  <si>
    <t>Dakkoepels buitenzijde</t>
  </si>
  <si>
    <t>Dakkoepels binnenzijde</t>
  </si>
  <si>
    <t>Gezamenlijke luifel/entree buitenzijde</t>
  </si>
  <si>
    <t xml:space="preserve">Wolweverstraat 1, Wolweverstraat 1 Venlo                         </t>
  </si>
  <si>
    <t xml:space="preserve">Schandeloseweg 1C, 5941CP Velden                       </t>
  </si>
  <si>
    <t xml:space="preserve">Bg. van Soest-Jansbekenplein 1, 5944BN Arcen </t>
  </si>
  <si>
    <t xml:space="preserve">R.K. Basisschool De Meule  </t>
  </si>
  <si>
    <t>00</t>
  </si>
  <si>
    <t>entree</t>
  </si>
  <si>
    <t>0.03A</t>
  </si>
  <si>
    <t>trappenhuis</t>
  </si>
  <si>
    <t>0.03B</t>
  </si>
  <si>
    <t>trap</t>
  </si>
  <si>
    <t>gang</t>
  </si>
  <si>
    <t>toiletten</t>
  </si>
  <si>
    <t>lokaal</t>
  </si>
  <si>
    <t>0.07a</t>
  </si>
  <si>
    <t>speel/studieruimte</t>
  </si>
  <si>
    <t>0.07b</t>
  </si>
  <si>
    <t>berging</t>
  </si>
  <si>
    <t>0.12B</t>
  </si>
  <si>
    <t>Verkeersruimte</t>
  </si>
  <si>
    <t>kantoor</t>
  </si>
  <si>
    <t>toilet</t>
  </si>
  <si>
    <t>0.18</t>
  </si>
  <si>
    <t>hal</t>
  </si>
  <si>
    <t>podium</t>
  </si>
  <si>
    <t>0.21A</t>
  </si>
  <si>
    <t>studiehal/aula</t>
  </si>
  <si>
    <t>0.21B</t>
  </si>
  <si>
    <t>trap aula</t>
  </si>
  <si>
    <t>0.21C</t>
  </si>
  <si>
    <t>0.21D</t>
  </si>
  <si>
    <t>0.31A</t>
  </si>
  <si>
    <t>Personeelsruimte</t>
  </si>
  <si>
    <t>0.31B</t>
  </si>
  <si>
    <t>0.32</t>
  </si>
  <si>
    <t>0.33</t>
  </si>
  <si>
    <t>miva</t>
  </si>
  <si>
    <t>01</t>
  </si>
  <si>
    <t>speelruimte</t>
  </si>
  <si>
    <t>INLOOPMAT</t>
  </si>
  <si>
    <t>LINOLEUM</t>
  </si>
  <si>
    <t>TEGELS</t>
  </si>
  <si>
    <t>GIETVLOER</t>
  </si>
  <si>
    <t>TAPIJT</t>
  </si>
  <si>
    <t>DESSO AIRMASTER</t>
  </si>
  <si>
    <t>UB MONT.</t>
  </si>
  <si>
    <t>UB GMEUL</t>
  </si>
  <si>
    <t>UB MEULE</t>
  </si>
  <si>
    <t>Lokalen</t>
  </si>
  <si>
    <t>Totaal:</t>
  </si>
  <si>
    <t>UB GFS</t>
  </si>
  <si>
    <t>Centrale ruimte/aula</t>
  </si>
  <si>
    <t>Bibliotheek</t>
  </si>
  <si>
    <t>Miva toilet</t>
  </si>
  <si>
    <t>0.04a</t>
  </si>
  <si>
    <t>Crealokaal/podium</t>
  </si>
  <si>
    <t>Berging speellokaal</t>
  </si>
  <si>
    <t>0.10a</t>
  </si>
  <si>
    <t>Groepsruimte KDV</t>
  </si>
  <si>
    <t>Groepsruimte PSZ/BSO</t>
  </si>
  <si>
    <t>Verschoonruimte KDV/PA</t>
  </si>
  <si>
    <t>Slaapruimte</t>
  </si>
  <si>
    <t>0.17</t>
  </si>
  <si>
    <t>Toiletgroep</t>
  </si>
  <si>
    <t>0.18a</t>
  </si>
  <si>
    <t>0.19a</t>
  </si>
  <si>
    <t>0.20a</t>
  </si>
  <si>
    <t>Entree lokalen</t>
  </si>
  <si>
    <t>0.30a</t>
  </si>
  <si>
    <t>0.31a</t>
  </si>
  <si>
    <t>0.33a</t>
  </si>
  <si>
    <t>0.34</t>
  </si>
  <si>
    <t>0.34a</t>
  </si>
  <si>
    <t>0.35</t>
  </si>
  <si>
    <t>0.38</t>
  </si>
  <si>
    <t>0.39</t>
  </si>
  <si>
    <t>0.41</t>
  </si>
  <si>
    <t>0.44</t>
  </si>
  <si>
    <t>MT ruimte</t>
  </si>
  <si>
    <t>0.47</t>
  </si>
  <si>
    <t>RT ruimte</t>
  </si>
  <si>
    <t>Werklandschap</t>
  </si>
  <si>
    <t>1.08a</t>
  </si>
  <si>
    <t>1.09a</t>
  </si>
  <si>
    <t>1.10a</t>
  </si>
  <si>
    <t>1.11a</t>
  </si>
  <si>
    <t>1.12a</t>
  </si>
  <si>
    <t>Directie kantoor</t>
  </si>
  <si>
    <t>Conciergeruimte</t>
  </si>
  <si>
    <t>Verkeersruimte toiletten</t>
  </si>
  <si>
    <t>EPOXY</t>
  </si>
  <si>
    <t>MARMOLEUM</t>
  </si>
  <si>
    <t>UB Harte</t>
  </si>
  <si>
    <t>docentenruimte</t>
  </si>
  <si>
    <t>openleercentrum</t>
  </si>
  <si>
    <t>0.12a</t>
  </si>
  <si>
    <t>0.14a</t>
  </si>
  <si>
    <t>0.14b</t>
  </si>
  <si>
    <t>concierge</t>
  </si>
  <si>
    <t>0.16a</t>
  </si>
  <si>
    <t>garderobe / buggies</t>
  </si>
  <si>
    <t>speelzaal</t>
  </si>
  <si>
    <t>pantry</t>
  </si>
  <si>
    <t>1.07a</t>
  </si>
  <si>
    <t>STEEN</t>
  </si>
  <si>
    <t>0.02A</t>
  </si>
  <si>
    <t>0.02B</t>
  </si>
  <si>
    <t>KDV-lokaal</t>
  </si>
  <si>
    <t>Peuterlokaal</t>
  </si>
  <si>
    <t>Speelzaal</t>
  </si>
  <si>
    <t>0.13a</t>
  </si>
  <si>
    <t>Pantry in leslokaal</t>
  </si>
  <si>
    <t>0.17a</t>
  </si>
  <si>
    <t>Aula</t>
  </si>
  <si>
    <t>0.22a</t>
  </si>
  <si>
    <t>Verwerkingsruimte onderbouw</t>
  </si>
  <si>
    <t>0.24a</t>
  </si>
  <si>
    <t>0.25a</t>
  </si>
  <si>
    <t>0.27a</t>
  </si>
  <si>
    <t>0.28a</t>
  </si>
  <si>
    <t>0.29a</t>
  </si>
  <si>
    <t>0.32a</t>
  </si>
  <si>
    <t>Verwerkingsruimte middenbouw</t>
  </si>
  <si>
    <t>0.36</t>
  </si>
  <si>
    <t>0.36a</t>
  </si>
  <si>
    <t>Kopieerruimte</t>
  </si>
  <si>
    <t>0.42</t>
  </si>
  <si>
    <t>Kantoor directie</t>
  </si>
  <si>
    <t>0.43</t>
  </si>
  <si>
    <t>0.46</t>
  </si>
  <si>
    <t>0.48</t>
  </si>
  <si>
    <t>0.49</t>
  </si>
  <si>
    <t>Verwerkingsruimte bovenbouw</t>
  </si>
  <si>
    <t>0.50</t>
  </si>
  <si>
    <t>0.51</t>
  </si>
  <si>
    <t>Toilet verzoring</t>
  </si>
  <si>
    <t xml:space="preserve">R.K. Basisschool Groeneveld       </t>
  </si>
  <si>
    <t xml:space="preserve">R.K. Basisschool St. Willibrordus      </t>
  </si>
  <si>
    <t>0.02a</t>
  </si>
  <si>
    <t>0.08a</t>
  </si>
  <si>
    <t>toestelberging</t>
  </si>
  <si>
    <t>reproruimten</t>
  </si>
  <si>
    <t>DHGT</t>
  </si>
  <si>
    <t xml:space="preserve">School aan de Vijver    </t>
  </si>
  <si>
    <t>Toilet onderbouw voorportaal 1</t>
  </si>
  <si>
    <t>Toilet voorportaal 2</t>
  </si>
  <si>
    <t>Leraren toilet</t>
  </si>
  <si>
    <t>Hoofd entree</t>
  </si>
  <si>
    <t>Wachtruimte hoofdingang</t>
  </si>
  <si>
    <t>Toilet bovenbouw</t>
  </si>
  <si>
    <t>Openleercentrum</t>
  </si>
  <si>
    <t>Toilet voorportaal onderbouw</t>
  </si>
  <si>
    <t>0.37</t>
  </si>
  <si>
    <t>Lerarenkamer</t>
  </si>
  <si>
    <t>GERFLOR</t>
  </si>
  <si>
    <t>lokaal/ tussenruimte</t>
  </si>
  <si>
    <t>speellokaal</t>
  </si>
  <si>
    <t>kantoor/ teamkamer</t>
  </si>
  <si>
    <t>kopieerruimte</t>
  </si>
  <si>
    <t>Toilet verzorging</t>
  </si>
  <si>
    <t>gang/ leerruimte</t>
  </si>
  <si>
    <t xml:space="preserve">De Startbaan       </t>
  </si>
  <si>
    <t>L0.01</t>
  </si>
  <si>
    <t>Entree/trappenhuis</t>
  </si>
  <si>
    <t>L0.02</t>
  </si>
  <si>
    <t>L0.03</t>
  </si>
  <si>
    <t>L0.05</t>
  </si>
  <si>
    <t>Lesruimte</t>
  </si>
  <si>
    <t>L0.06</t>
  </si>
  <si>
    <t>L0.07</t>
  </si>
  <si>
    <t>L0.08</t>
  </si>
  <si>
    <t>L0.09</t>
  </si>
  <si>
    <t>L0.09A</t>
  </si>
  <si>
    <t>Koffiecorner</t>
  </si>
  <si>
    <t>L0.10</t>
  </si>
  <si>
    <t>L0.11</t>
  </si>
  <si>
    <t>L0.12</t>
  </si>
  <si>
    <t>Teamkamer teamerleider</t>
  </si>
  <si>
    <t>L0.13</t>
  </si>
  <si>
    <t>L0.14</t>
  </si>
  <si>
    <t>L1.01</t>
  </si>
  <si>
    <t>L1.02</t>
  </si>
  <si>
    <t>L1.03</t>
  </si>
  <si>
    <t>L1.04</t>
  </si>
  <si>
    <t>L1.05</t>
  </si>
  <si>
    <t>L1.06</t>
  </si>
  <si>
    <t>L1.07</t>
  </si>
  <si>
    <t>L1.08</t>
  </si>
  <si>
    <t>Trappenhuis</t>
  </si>
  <si>
    <t>L1.09</t>
  </si>
  <si>
    <t>L1.10</t>
  </si>
  <si>
    <t>L1.11</t>
  </si>
  <si>
    <t>L1.12</t>
  </si>
  <si>
    <t>L1.12a</t>
  </si>
  <si>
    <t>L1.13</t>
  </si>
  <si>
    <t>L1.14</t>
  </si>
  <si>
    <t>L1.15</t>
  </si>
  <si>
    <t>L1.16</t>
  </si>
  <si>
    <t>L1.17</t>
  </si>
  <si>
    <t>L1.18</t>
  </si>
  <si>
    <t>L1.19</t>
  </si>
  <si>
    <t>L1.20</t>
  </si>
  <si>
    <t>PLAVUIZEN</t>
  </si>
  <si>
    <t>BETON</t>
  </si>
  <si>
    <t xml:space="preserve">Basisschool de Weiert     </t>
  </si>
  <si>
    <t>UB GEZ</t>
  </si>
  <si>
    <t>Buitenberging</t>
  </si>
  <si>
    <t>Centrale lesruimte</t>
  </si>
  <si>
    <t>Docentenkamer en RT ruimte</t>
  </si>
  <si>
    <t>IB ruimte</t>
  </si>
  <si>
    <t>Gemeenschappelijke verkeersruimten</t>
  </si>
  <si>
    <t>CEMENT</t>
  </si>
  <si>
    <t>1 001</t>
  </si>
  <si>
    <t>portaal</t>
  </si>
  <si>
    <t>steen</t>
  </si>
  <si>
    <t>2 002</t>
  </si>
  <si>
    <t>entreehal</t>
  </si>
  <si>
    <t>3 003</t>
  </si>
  <si>
    <t xml:space="preserve">keuken </t>
  </si>
  <si>
    <t>4 004</t>
  </si>
  <si>
    <t>restaurant/kantine</t>
  </si>
  <si>
    <t>elastisch</t>
  </si>
  <si>
    <t>5 005</t>
  </si>
  <si>
    <t>Interne stage</t>
  </si>
  <si>
    <t>6 006</t>
  </si>
  <si>
    <t>7 007</t>
  </si>
  <si>
    <t>8 008</t>
  </si>
  <si>
    <t>9 009</t>
  </si>
  <si>
    <t>10 010</t>
  </si>
  <si>
    <t>11 011</t>
  </si>
  <si>
    <t>berging/magazijn</t>
  </si>
  <si>
    <t>12 012</t>
  </si>
  <si>
    <t>13 013</t>
  </si>
  <si>
    <t>systeembeheer</t>
  </si>
  <si>
    <t>tapijt</t>
  </si>
  <si>
    <t>14 014</t>
  </si>
  <si>
    <t>Theorielokaal 12</t>
  </si>
  <si>
    <t>15 015</t>
  </si>
  <si>
    <t>Theorielokaal 11</t>
  </si>
  <si>
    <t>16 016</t>
  </si>
  <si>
    <t>Theorielokaal 13</t>
  </si>
  <si>
    <t>17 017</t>
  </si>
  <si>
    <t>18 018</t>
  </si>
  <si>
    <t>19 019</t>
  </si>
  <si>
    <t>Praktijklokaal 5</t>
  </si>
  <si>
    <t>21 021</t>
  </si>
  <si>
    <t>21021a</t>
  </si>
  <si>
    <t>Kantine</t>
  </si>
  <si>
    <t>22022a</t>
  </si>
  <si>
    <t>Praktijklokaal 7 machinale houtbewerking</t>
  </si>
  <si>
    <t>Praktijklokaal groen</t>
  </si>
  <si>
    <t>24 024</t>
  </si>
  <si>
    <t>Theorielokaal 16</t>
  </si>
  <si>
    <t>25 025</t>
  </si>
  <si>
    <t>bergruimte</t>
  </si>
  <si>
    <t>26 026</t>
  </si>
  <si>
    <t>27 027</t>
  </si>
  <si>
    <t>28 028</t>
  </si>
  <si>
    <t>praktijklokaal 4</t>
  </si>
  <si>
    <t>praktijklokaal 3</t>
  </si>
  <si>
    <t>30 030</t>
  </si>
  <si>
    <t>praktijklokaal 2</t>
  </si>
  <si>
    <t>31 031</t>
  </si>
  <si>
    <t>32 032</t>
  </si>
  <si>
    <t>33 011</t>
  </si>
  <si>
    <t>34 034</t>
  </si>
  <si>
    <t>roosterkamer</t>
  </si>
  <si>
    <t>35 035</t>
  </si>
  <si>
    <t>directiekamer</t>
  </si>
  <si>
    <t>36 036</t>
  </si>
  <si>
    <t>37 037</t>
  </si>
  <si>
    <t>38 038</t>
  </si>
  <si>
    <t>meterkast</t>
  </si>
  <si>
    <t>39 039</t>
  </si>
  <si>
    <t>repro afdeling</t>
  </si>
  <si>
    <t>40 040</t>
  </si>
  <si>
    <t>41 041</t>
  </si>
  <si>
    <t>sportzaal</t>
  </si>
  <si>
    <t>42 042</t>
  </si>
  <si>
    <t>kleedruimte/douche</t>
  </si>
  <si>
    <t>43 043</t>
  </si>
  <si>
    <t>44 044</t>
  </si>
  <si>
    <t>45 045</t>
  </si>
  <si>
    <t>teamkamer bb</t>
  </si>
  <si>
    <t>46 046</t>
  </si>
  <si>
    <t>keuken</t>
  </si>
  <si>
    <t>47 047</t>
  </si>
  <si>
    <t>stagebegeleiding kantoor</t>
  </si>
  <si>
    <t>48 048</t>
  </si>
  <si>
    <t>49 049</t>
  </si>
  <si>
    <t>theorielokaal 18</t>
  </si>
  <si>
    <t>theorielokaal 19</t>
  </si>
  <si>
    <t>51 051</t>
  </si>
  <si>
    <t>leercentrum</t>
  </si>
  <si>
    <t>52 052</t>
  </si>
  <si>
    <t>theorielokaal 17</t>
  </si>
  <si>
    <t>53 053</t>
  </si>
  <si>
    <t>leslokaal</t>
  </si>
  <si>
    <t>54 054</t>
  </si>
  <si>
    <t>55 055</t>
  </si>
  <si>
    <t>56 056</t>
  </si>
  <si>
    <t>1 101</t>
  </si>
  <si>
    <t>CKV lokaal</t>
  </si>
  <si>
    <t>2 102</t>
  </si>
  <si>
    <t>trappenhuis 2</t>
  </si>
  <si>
    <t>3 103</t>
  </si>
  <si>
    <t>theorielokaal 3</t>
  </si>
  <si>
    <t>4 104</t>
  </si>
  <si>
    <t>theorielokaal 1</t>
  </si>
  <si>
    <t>5 105</t>
  </si>
  <si>
    <t>theorielokaal 5</t>
  </si>
  <si>
    <t>6 106</t>
  </si>
  <si>
    <t>trappenhuis 1</t>
  </si>
  <si>
    <t>7 107</t>
  </si>
  <si>
    <t>theorielokaal 4</t>
  </si>
  <si>
    <t>theorielokaal 2</t>
  </si>
  <si>
    <t>10 110</t>
  </si>
  <si>
    <t>trappenhuis 3</t>
  </si>
  <si>
    <t>11 111</t>
  </si>
  <si>
    <t xml:space="preserve">trappenhuis 2 </t>
  </si>
  <si>
    <t>2 202</t>
  </si>
  <si>
    <t>theorielokaal</t>
  </si>
  <si>
    <t xml:space="preserve">theorielokaal    </t>
  </si>
  <si>
    <t xml:space="preserve">theorielokaal </t>
  </si>
  <si>
    <t>5 205</t>
  </si>
  <si>
    <t>6 206</t>
  </si>
  <si>
    <t xml:space="preserve">kantoor </t>
  </si>
  <si>
    <t>7 207</t>
  </si>
  <si>
    <t>8 208</t>
  </si>
  <si>
    <t>9 209</t>
  </si>
  <si>
    <t>10 210</t>
  </si>
  <si>
    <t xml:space="preserve">trappenhuis 3 </t>
  </si>
  <si>
    <t>11 211</t>
  </si>
  <si>
    <t xml:space="preserve">gang </t>
  </si>
  <si>
    <t>Buitengebouw</t>
  </si>
  <si>
    <t xml:space="preserve">vakantieschoonmaak </t>
  </si>
  <si>
    <t>aleen vloeren</t>
  </si>
  <si>
    <t xml:space="preserve">9. Personeelskamer /pantry </t>
  </si>
  <si>
    <t>6. Aula/kantine</t>
  </si>
  <si>
    <t>9. Personeelskamer /pantry</t>
  </si>
  <si>
    <t>1. Bureaukamer</t>
  </si>
  <si>
    <t>2. Entree</t>
  </si>
  <si>
    <t>6. Aula</t>
  </si>
  <si>
    <t>9. Personeelskamer/panry</t>
  </si>
  <si>
    <t>11. Ruimten Kinderopvang</t>
  </si>
  <si>
    <t>9. Personeelskamer/pantry</t>
  </si>
  <si>
    <t>9. personeelskamer/pantry</t>
  </si>
  <si>
    <t>3. Gymzaal / Sportzaal</t>
  </si>
  <si>
    <t>8. Verkeersruimte</t>
  </si>
  <si>
    <t>Kosten glasbewassing op jaarbasis</t>
  </si>
  <si>
    <t>Perceel 1:</t>
  </si>
  <si>
    <t xml:space="preserve">Perceel 2: </t>
  </si>
  <si>
    <t xml:space="preserve">Werkzaamheden </t>
  </si>
  <si>
    <t>Wassen gevelglas buitenzijde inclusief kozijnen, inclusief de gymzaal</t>
  </si>
  <si>
    <t>Wassen gevelglas binnenzijde inclusief kozijnen, inclusief de gymzaal</t>
  </si>
  <si>
    <t>Wassen separatieglas beide zijden inclusief kozijnen, inclusief de gymzaal</t>
  </si>
  <si>
    <t>Wassen van de dakkoepels aan de boven -en onderzijde</t>
  </si>
  <si>
    <t>Wassen van de volkern beplating en boeiboorden</t>
  </si>
  <si>
    <t>Wassen gevelglas buitenzijde inclusief kozijnen van de hoofdentree</t>
  </si>
  <si>
    <t>Wassen gevelglas binnenzijde inclusief kozijnen van de hoofdentree</t>
  </si>
  <si>
    <t>Wassen separatieglas beide zijden inclusief kozijnen van de inkom van de hoofdentree</t>
  </si>
  <si>
    <t>Ulingshofweg 8 5915 PM Venlo</t>
  </si>
  <si>
    <t>Wassen gevelramen binnenzijde inclusief kozijnen</t>
  </si>
  <si>
    <t>Wassen gevelramen buitenzijde inclusief kozijnen</t>
  </si>
  <si>
    <t>Wassen separatieglas beide zijden inclusief kozijnen</t>
  </si>
  <si>
    <t>Lingsterhofweg 1 5913 MA Tegelen</t>
  </si>
  <si>
    <t>Roerdompstraat 5 5912 BR Venlo</t>
  </si>
  <si>
    <t>Uitbreiding extra lokalen. Wassen gevelramen buitenzijde inclusief kozijnen</t>
  </si>
  <si>
    <t>Uitbreiding extra lokalen. Wassen gevelramen binnenzijde inclusief kozijnen</t>
  </si>
  <si>
    <t>Wassen koepels beide zijden</t>
  </si>
  <si>
    <t>Locaties Fortior</t>
  </si>
  <si>
    <t>Locaties OG Buitengewoon</t>
  </si>
  <si>
    <t>Rijnbeekstraat 8 5913 GB Venlo</t>
  </si>
  <si>
    <t>R.K. Basisschool De Zuidstroom</t>
  </si>
  <si>
    <t>R.K. Basisschool Sterrepad 't Ven</t>
  </si>
  <si>
    <t>R.K. Basisschool Groeneveld</t>
  </si>
  <si>
    <t>Spring</t>
  </si>
  <si>
    <t>25.80</t>
  </si>
  <si>
    <t>26.30</t>
  </si>
  <si>
    <t>BS Kleur-Rijk</t>
  </si>
  <si>
    <t>De Startbaan</t>
  </si>
  <si>
    <t>Basisschool de Weiert</t>
  </si>
  <si>
    <t>Rijnbeekstraat 8, 5913 GB Venlo</t>
  </si>
  <si>
    <t>Ulingshofweg 26, 5915 PM Venlo</t>
  </si>
  <si>
    <t>Roerdompstraat 5, 5912 BR Venlo</t>
  </si>
  <si>
    <t>Lingsterhofweg 1, 5931 MA Tegelen</t>
  </si>
  <si>
    <t>Bergstraat 58, 5931 CE Tegelen</t>
  </si>
  <si>
    <t xml:space="preserve">TOTAAL </t>
  </si>
  <si>
    <t xml:space="preserve">Totaal </t>
  </si>
  <si>
    <t xml:space="preserve">Voor schoonmaak en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
</t>
  </si>
  <si>
    <t>Eenmalige bonussen of vergoedingen, worden niet in de beoordeling meegenomen. Manipulatief inschrijven of aanpassen van het prijsmodel leidt tot uitsluiting.</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</si>
  <si>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</si>
  <si>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 xml:space="preserve">Inleiding </t>
  </si>
  <si>
    <t>Dit calculatiebestand bestaat uit deze inleiding, het totaalblad, ruimtestaten per locatie, glasstaat en het regieoverzicht. Uitleg bij het invullen van het calculatiebestand:</t>
  </si>
  <si>
    <t>1 t/m 14 Ruimtestaten locaties</t>
  </si>
  <si>
    <t>16. Glasstaat</t>
  </si>
  <si>
    <t>15. Regiewerkzaamheden</t>
  </si>
  <si>
    <t>Inschrijver vult de kolom H + I in. De totale jaarprijs voor de glasbewasssing wordt berekend door het vermenigvuldigen van de beurtprijs met de frequentie. De beurtprijs wordt berekend door vermenigvuldiging van de vierkante meterprijs met het opgegeven aantal m2.</t>
  </si>
  <si>
    <t>NB</t>
  </si>
  <si>
    <t>Totaal</t>
  </si>
  <si>
    <t>Totaal :</t>
  </si>
  <si>
    <t xml:space="preserve">Totaal: </t>
  </si>
  <si>
    <t xml:space="preserve"> Regiewerkzaamheden</t>
  </si>
  <si>
    <t xml:space="preserve">Glasstaat </t>
  </si>
  <si>
    <t xml:space="preserve">Inschrijver vult de naam in op het totaalblad. </t>
  </si>
  <si>
    <t>NAAM INSCHRIJVER :</t>
  </si>
  <si>
    <t xml:space="preserve">Bijlage 7: Calculatieblad </t>
  </si>
  <si>
    <t>TOTAAL LOCATIES BUITENGEWOON</t>
  </si>
  <si>
    <t>Totale jaarprijs locaties FORTIOR excl. BTW</t>
  </si>
  <si>
    <t>Totale jaarprijs locaties BUITENGEWOON excl. BTW</t>
  </si>
  <si>
    <t xml:space="preserve">12. Zwembad </t>
  </si>
  <si>
    <t xml:space="preserve">R.K. Basisschool De Meule </t>
  </si>
  <si>
    <t>Inzet hoogwerker inclusief rijplaten</t>
  </si>
  <si>
    <t xml:space="preserve">Bergstraat 58 5931 CE Tegelen </t>
  </si>
  <si>
    <t xml:space="preserve">Gebruiker </t>
  </si>
  <si>
    <t>Adelante  deel</t>
  </si>
  <si>
    <t>Wassen gevelglas buitenzijde inclusief kozijnen</t>
  </si>
  <si>
    <t>Wassen gevelglas binnenzijde inclusief kozijnen</t>
  </si>
  <si>
    <t>Wassen van de polycarbonaat planten en houten panelen van de fietsenstalling aan beide zijden</t>
  </si>
  <si>
    <t xml:space="preserve">Alle kosten dienen te worden opgegeven exclusief BTW. De Inschrijver is zelf verantwoordelijk voor het aanbrengen van formules en doortellingen in het calculatiebestand. </t>
  </si>
  <si>
    <t>Adelante therapie</t>
  </si>
  <si>
    <t>Adelante therapie vakantie</t>
  </si>
  <si>
    <t>50% Adelante therapie / 50% OG Buitengewoon</t>
  </si>
  <si>
    <t>Adelante Dikkertje dap</t>
  </si>
  <si>
    <t>PSW Junior vakantie</t>
  </si>
  <si>
    <t>25% Adelante Dikkertje dap / 75% OG Buitengewoon</t>
  </si>
  <si>
    <t>25% PSW Junior / 75% OG Buitengewoon</t>
  </si>
  <si>
    <t>PSW Junior</t>
  </si>
  <si>
    <t xml:space="preserve">PSW Junior </t>
  </si>
  <si>
    <t>Werkplaats conciërge</t>
  </si>
  <si>
    <t>vakantieschoonmaak  (alleen vloeren)</t>
  </si>
  <si>
    <t>vakantieschoonmaak (alleen vloeren)</t>
  </si>
  <si>
    <t>alleen tegelvloer in onderhoud</t>
  </si>
  <si>
    <t>algemeen </t>
  </si>
  <si>
    <t> algemeen</t>
  </si>
  <si>
    <t>algemeen</t>
  </si>
  <si>
    <t>Bao- SBO Fortior/OG Buitengewoon/Spring</t>
  </si>
  <si>
    <t>VvE Talentencampus Venlo</t>
  </si>
  <si>
    <t>n.v.t.</t>
  </si>
  <si>
    <t>02QV</t>
  </si>
  <si>
    <t>Wildveld</t>
  </si>
  <si>
    <t>17UW</t>
  </si>
  <si>
    <t>17GQ</t>
  </si>
  <si>
    <t>22OG</t>
  </si>
  <si>
    <t>Velddijk</t>
  </si>
  <si>
    <t>1 extra toiletronde</t>
  </si>
  <si>
    <t xml:space="preserve">Velddijk </t>
  </si>
  <si>
    <t>VvE Talentencampus</t>
  </si>
  <si>
    <t>2e Verdieping</t>
  </si>
  <si>
    <r>
      <t> </t>
    </r>
    <r>
      <rPr>
        <b/>
        <sz val="11"/>
        <color rgb="FF000000"/>
        <rFont val="Calibri"/>
        <family val="2"/>
      </rPr>
      <t>03OT</t>
    </r>
  </si>
  <si>
    <r>
      <t> </t>
    </r>
    <r>
      <rPr>
        <b/>
        <sz val="11"/>
        <color rgb="FF000000"/>
        <rFont val="Calibri"/>
        <family val="2"/>
      </rPr>
      <t>03OK</t>
    </r>
  </si>
  <si>
    <r>
      <t> </t>
    </r>
    <r>
      <rPr>
        <b/>
        <sz val="11"/>
        <color rgb="FF000000"/>
        <rFont val="Calibri"/>
        <family val="2"/>
      </rPr>
      <t>03KJ</t>
    </r>
  </si>
  <si>
    <r>
      <t> </t>
    </r>
    <r>
      <rPr>
        <b/>
        <sz val="11"/>
        <color rgb="FF000000"/>
        <rFont val="Calibri"/>
        <family val="2"/>
      </rPr>
      <t>03XJ</t>
    </r>
  </si>
  <si>
    <r>
      <t> </t>
    </r>
    <r>
      <rPr>
        <b/>
        <sz val="11"/>
        <color rgb="FF000000"/>
        <rFont val="Calibri"/>
        <family val="2"/>
      </rPr>
      <t>06IZ</t>
    </r>
  </si>
  <si>
    <r>
      <t> </t>
    </r>
    <r>
      <rPr>
        <b/>
        <sz val="11"/>
        <color rgb="FF000000"/>
        <rFont val="Calibri"/>
        <family val="2"/>
      </rPr>
      <t>05TV</t>
    </r>
  </si>
  <si>
    <r>
      <t> </t>
    </r>
    <r>
      <rPr>
        <b/>
        <sz val="11"/>
        <color rgb="FF000000"/>
        <rFont val="Calibri"/>
        <family val="2"/>
      </rPr>
      <t>05DV</t>
    </r>
  </si>
  <si>
    <r>
      <t> </t>
    </r>
    <r>
      <rPr>
        <b/>
        <sz val="11"/>
        <color rgb="FF000000"/>
        <rFont val="Calibri"/>
        <family val="2"/>
      </rPr>
      <t>06FW</t>
    </r>
  </si>
  <si>
    <r>
      <t> </t>
    </r>
    <r>
      <rPr>
        <b/>
        <sz val="11"/>
        <color rgb="FF000000"/>
        <rFont val="Calibri"/>
        <family val="2"/>
      </rPr>
      <t>04VO</t>
    </r>
  </si>
  <si>
    <t xml:space="preserve">De inschrijver vult de kosten in voor de verschillende onderdelen per perceel. Deze worden separaat weergegeven in het totaalblad. De kosten voor de regiewerkzaamheden hoeven niet te worden ingevoerd op het totaalblad, enkel in het daartoe bestemde tabblad.    </t>
  </si>
  <si>
    <t>Kosten conserveren /jaar</t>
  </si>
  <si>
    <t>Kosten conserveren/jaar</t>
  </si>
  <si>
    <t>De totale jaarprijs voor de reguliere schoonmaak wordt berekend door de vermenigvuldiging van de gecalculeerde productie-uren op jaarbasis met het opgegeven uurtarief. Inschrijver vult de kolommen L t/m Q in. De calculatie dient gebaseerd te zijn op de opleverstaat inclusief periodiek. Dit resulteert in de totale kosten per ruimte, per jaar in kolom O. Indien er geen m2 in onderhoud zijn weergegeven dan behoeven deze ook niet gecalculeerd te worden. In kolom Q vult Inschrijver separaat de kosten van conserveren in die ook reeds deel uitmaken van de totale kosten in kolom O, enkel voor de vloeren die geconserveerd moeten worden. (indien in onderhoud). 
De leverancier dient een inschatting te maken van de suppletiekosten. Er kunnen geen additionele kosten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</si>
</sst>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s>
  <fonts count="37"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sz val="10"/>
      <name val="Arial"/>
      <family val="2"/>
    </font>
    <font>
      <b/>
      <sz val="11"/>
      <color indexed="9"/>
      <name val="Calibri"/>
      <family val="2"/>
    </font>
    <font>
      <sz val="11"/>
      <name val="Calibri"/>
      <family val="2"/>
    </font>
    <font>
      <b/>
      <sz val="11"/>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sz val="10"/>
      <color theme="1"/>
      <name val="Arial"/>
      <family val="2"/>
    </font>
    <font>
      <sz val="11"/>
      <name val="Calibri"/>
      <family val="2"/>
      <scheme val="minor"/>
    </font>
    <font>
      <b/>
      <sz val="11"/>
      <color indexed="9"/>
      <name val="Calibri"/>
      <family val="2"/>
      <scheme val="minor"/>
    </font>
    <font>
      <sz val="11"/>
      <color theme="1"/>
      <name val="Calibri"/>
      <family val="2"/>
    </font>
    <font>
      <sz val="11"/>
      <color rgb="FF000000"/>
      <name val="Calibri"/>
      <family val="2"/>
      <scheme val="minor"/>
    </font>
    <font>
      <b/>
      <sz val="12"/>
      <name val="Calibri"/>
      <family val="2"/>
      <scheme val="minor"/>
    </font>
    <font>
      <sz val="11"/>
      <color rgb="FF000000"/>
      <name val="Calibri"/>
      <family val="2"/>
    </font>
    <font>
      <b/>
      <sz val="11"/>
      <color theme="1"/>
      <name val="Calibri"/>
      <family val="2"/>
    </font>
    <font>
      <sz val="11"/>
      <color rgb="FFFF0000"/>
      <name val="Calibri"/>
      <family val="2"/>
      <scheme val="minor"/>
    </font>
    <font>
      <sz val="8"/>
      <name val="Calibri"/>
      <family val="2"/>
      <scheme val="minor"/>
    </font>
    <font>
      <sz val="9"/>
      <color theme="1"/>
      <name val="Verdana"/>
      <family val="2"/>
    </font>
    <font>
      <sz val="11"/>
      <color theme="1"/>
      <name val="Trebuchet MS"/>
      <family val="2"/>
    </font>
    <font>
      <b/>
      <sz val="9"/>
      <color theme="1"/>
      <name val="Verdana"/>
      <family val="2"/>
    </font>
    <font>
      <sz val="8"/>
      <color theme="1"/>
      <name val="Verdana"/>
      <family val="2"/>
    </font>
    <font>
      <b/>
      <sz val="16"/>
      <color theme="0"/>
      <name val="Calibri"/>
      <family val="2"/>
      <scheme val="minor"/>
    </font>
    <font>
      <sz val="11"/>
      <name val="Arial"/>
      <family val="2"/>
    </font>
    <font>
      <b/>
      <sz val="11"/>
      <color indexed="8"/>
      <name val="Calibri"/>
      <family val="2"/>
    </font>
    <font>
      <sz val="10"/>
      <color indexed="8"/>
      <name val="Calibri"/>
      <family val="2"/>
    </font>
    <font>
      <sz val="10"/>
      <color theme="1"/>
      <name val="Calibri"/>
      <family val="2"/>
    </font>
    <font>
      <b/>
      <sz val="12"/>
      <color theme="0"/>
      <name val="Calibri"/>
      <family val="2"/>
    </font>
    <font>
      <b/>
      <sz val="10"/>
      <color theme="0"/>
      <name val="Calibri"/>
      <family val="2"/>
    </font>
    <font>
      <b/>
      <sz val="11"/>
      <name val="Calibri"/>
      <family val="2"/>
      <scheme val="minor"/>
    </font>
    <font>
      <b/>
      <sz val="11"/>
      <color rgb="FFFFFFFF"/>
      <name val="Calibri"/>
      <family val="2"/>
    </font>
    <font>
      <b/>
      <sz val="11"/>
      <color rgb="FF000000"/>
      <name val="Calibri"/>
      <family val="2"/>
    </font>
    <font>
      <b/>
      <sz val="11"/>
      <color theme="0"/>
      <name val="Calibri"/>
      <family val="2"/>
    </font>
  </fonts>
  <fills count="1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FFFF"/>
        <bgColor rgb="FFFFFFFF"/>
      </patternFill>
    </fill>
    <fill>
      <patternFill patternType="solid">
        <fgColor rgb="FF0093C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patternFill>
    </fill>
    <fill>
      <patternFill patternType="solid">
        <fgColor rgb="FF0070C0"/>
        <bgColor indexed="64"/>
      </patternFill>
    </fill>
    <fill>
      <patternFill patternType="solid">
        <fgColor rgb="FF1F497D"/>
        <bgColor indexed="64"/>
      </patternFill>
    </fill>
    <fill>
      <patternFill patternType="solid">
        <fgColor rgb="FFC5D9F1"/>
        <bgColor indexed="64"/>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bottom style="medium">
        <color theme="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top style="thin">
        <color auto="1"/>
      </top>
      <bottom/>
      <diagonal/>
    </border>
    <border>
      <left/>
      <right style="thin">
        <color indexed="64"/>
      </right>
      <top/>
      <bottom/>
      <diagonal/>
    </border>
    <border>
      <left style="thin">
        <color indexed="64"/>
      </left>
      <right/>
      <top/>
      <bottom style="medium">
        <color theme="0"/>
      </bottom>
      <diagonal/>
    </border>
    <border>
      <left/>
      <right style="thin">
        <color indexed="64"/>
      </right>
      <top/>
      <bottom style="medium">
        <color theme="0"/>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s>
  <cellStyleXfs count="37">
    <xf numFmtId="0" fontId="0" fillId="0" borderId="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applyNumberFormat="0" applyFont="0" applyFill="0" applyBorder="0" applyAlignment="0" applyProtection="0">
      <alignment vertical="top"/>
    </xf>
    <xf numFmtId="0" fontId="8" fillId="0" borderId="0"/>
    <xf numFmtId="0" fontId="2" fillId="0" borderId="0"/>
    <xf numFmtId="0" fontId="3" fillId="0" borderId="0"/>
    <xf numFmtId="44" fontId="8" fillId="0" borderId="0" applyFont="0" applyFill="0" applyBorder="0" applyAlignment="0" applyProtection="0"/>
    <xf numFmtId="164" fontId="4" fillId="0" borderId="0" applyFont="0" applyFill="0" applyBorder="0" applyAlignment="0" applyProtection="0"/>
    <xf numFmtId="0" fontId="9" fillId="12" borderId="0"/>
    <xf numFmtId="1" fontId="27" fillId="0" borderId="0">
      <alignment wrapText="1"/>
    </xf>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 fillId="0" borderId="0"/>
  </cellStyleXfs>
  <cellXfs count="396">
    <xf numFmtId="0" fontId="0" fillId="0" borderId="0" xfId="0"/>
    <xf numFmtId="0" fontId="3" fillId="0" borderId="0" xfId="16" applyFont="1" applyAlignment="1">
      <alignment horizontal="center"/>
    </xf>
    <xf numFmtId="0" fontId="4" fillId="0" borderId="0" xfId="13" applyAlignment="1">
      <alignment horizontal="center"/>
    </xf>
    <xf numFmtId="0" fontId="12" fillId="0" borderId="0" xfId="0" applyFont="1" applyAlignment="1">
      <alignment horizontal="center"/>
    </xf>
    <xf numFmtId="0" fontId="14" fillId="2" borderId="0" xfId="16" applyFont="1" applyFill="1" applyAlignment="1" applyProtection="1">
      <alignment horizontal="center"/>
      <protection locked="0"/>
    </xf>
    <xf numFmtId="0" fontId="14" fillId="2" borderId="0" xfId="17" applyFont="1" applyFill="1" applyAlignment="1" applyProtection="1">
      <alignment horizontal="center"/>
      <protection locked="0"/>
    </xf>
    <xf numFmtId="0" fontId="14" fillId="2" borderId="0" xfId="17" applyFont="1" applyFill="1" applyAlignment="1">
      <alignment horizontal="center"/>
    </xf>
    <xf numFmtId="0" fontId="0" fillId="0" borderId="0" xfId="0" applyAlignment="1">
      <alignment horizontal="center"/>
    </xf>
    <xf numFmtId="0" fontId="3" fillId="0" borderId="0" xfId="16" applyFont="1" applyAlignment="1">
      <alignment vertical="center"/>
    </xf>
    <xf numFmtId="0" fontId="4" fillId="0" borderId="0" xfId="13" applyAlignment="1">
      <alignment vertical="center"/>
    </xf>
    <xf numFmtId="0" fontId="12" fillId="0" borderId="0" xfId="0" applyFont="1" applyAlignment="1">
      <alignment vertical="center"/>
    </xf>
    <xf numFmtId="0" fontId="1" fillId="0" borderId="3" xfId="16" quotePrefix="1" applyFont="1" applyBorder="1" applyAlignment="1">
      <alignment horizontal="center" vertical="top"/>
    </xf>
    <xf numFmtId="0" fontId="1" fillId="0" borderId="3" xfId="16" applyFont="1" applyBorder="1" applyAlignment="1">
      <alignment horizontal="center" vertical="top"/>
    </xf>
    <xf numFmtId="0" fontId="6" fillId="0" borderId="9" xfId="0" applyFont="1" applyBorder="1" applyAlignment="1">
      <alignment vertical="top"/>
    </xf>
    <xf numFmtId="2" fontId="6" fillId="0" borderId="8" xfId="0" applyNumberFormat="1" applyFont="1" applyBorder="1" applyAlignment="1">
      <alignment horizontal="center" vertical="top"/>
    </xf>
    <xf numFmtId="0" fontId="6" fillId="0" borderId="9" xfId="0" applyFont="1" applyBorder="1" applyAlignment="1">
      <alignment vertical="top" wrapText="1"/>
    </xf>
    <xf numFmtId="0" fontId="18" fillId="0" borderId="9" xfId="0" applyFont="1" applyBorder="1" applyAlignment="1">
      <alignment vertical="top"/>
    </xf>
    <xf numFmtId="0" fontId="18" fillId="0" borderId="9" xfId="0" applyFont="1" applyBorder="1" applyAlignment="1">
      <alignment vertical="top" wrapText="1"/>
    </xf>
    <xf numFmtId="2" fontId="6" fillId="3" borderId="8" xfId="0" applyNumberFormat="1" applyFont="1" applyFill="1" applyBorder="1" applyAlignment="1">
      <alignment horizontal="center" vertical="top"/>
    </xf>
    <xf numFmtId="0" fontId="6" fillId="0" borderId="9" xfId="0" applyFont="1" applyBorder="1" applyAlignment="1">
      <alignment horizontal="center" vertical="top"/>
    </xf>
    <xf numFmtId="0" fontId="1" fillId="0" borderId="1" xfId="16" applyFont="1" applyBorder="1" applyAlignment="1">
      <alignment horizontal="center" vertical="top"/>
    </xf>
    <xf numFmtId="0" fontId="18" fillId="0" borderId="9" xfId="0" applyFont="1" applyBorder="1" applyAlignment="1">
      <alignment horizontal="center" vertical="top"/>
    </xf>
    <xf numFmtId="0" fontId="1" fillId="0" borderId="6" xfId="16" applyFont="1" applyBorder="1" applyAlignment="1">
      <alignment horizontal="center" vertical="top"/>
    </xf>
    <xf numFmtId="2" fontId="6" fillId="0" borderId="1" xfId="0" applyNumberFormat="1" applyFont="1" applyBorder="1" applyAlignment="1">
      <alignment horizontal="center" vertical="top"/>
    </xf>
    <xf numFmtId="0" fontId="6" fillId="0" borderId="8" xfId="0" applyFont="1" applyBorder="1" applyAlignment="1">
      <alignment vertical="top"/>
    </xf>
    <xf numFmtId="2" fontId="6" fillId="0" borderId="8" xfId="0" applyNumberFormat="1" applyFont="1" applyBorder="1" applyAlignment="1">
      <alignment horizontal="center" vertical="top" wrapText="1"/>
    </xf>
    <xf numFmtId="0" fontId="18" fillId="0" borderId="8" xfId="0" applyFont="1" applyBorder="1" applyAlignment="1">
      <alignment vertical="top" wrapText="1"/>
    </xf>
    <xf numFmtId="0" fontId="18" fillId="0" borderId="8" xfId="0" applyFont="1" applyBorder="1" applyAlignment="1">
      <alignment vertical="top"/>
    </xf>
    <xf numFmtId="4" fontId="10" fillId="2" borderId="0" xfId="1" applyNumberFormat="1" applyFont="1" applyFill="1" applyBorder="1" applyAlignment="1">
      <alignment horizontal="center"/>
    </xf>
    <xf numFmtId="0" fontId="22" fillId="3" borderId="0" xfId="0" applyFont="1" applyFill="1"/>
    <xf numFmtId="0" fontId="23" fillId="3" borderId="0" xfId="0" applyFont="1" applyFill="1" applyAlignment="1">
      <alignment horizontal="center"/>
    </xf>
    <xf numFmtId="0" fontId="23" fillId="3" borderId="0" xfId="0" applyFont="1" applyFill="1"/>
    <xf numFmtId="0" fontId="22" fillId="0" borderId="0" xfId="0" applyFont="1"/>
    <xf numFmtId="0" fontId="22" fillId="3" borderId="0" xfId="0" applyFont="1" applyFill="1" applyAlignment="1">
      <alignment horizontal="justify" vertical="center"/>
    </xf>
    <xf numFmtId="0" fontId="8" fillId="0" borderId="0" xfId="0" applyFont="1"/>
    <xf numFmtId="0" fontId="8" fillId="0" borderId="0" xfId="0" applyFont="1" applyAlignment="1">
      <alignment horizontal="center"/>
    </xf>
    <xf numFmtId="0" fontId="8" fillId="0" borderId="1" xfId="0" applyFont="1" applyBorder="1"/>
    <xf numFmtId="0" fontId="5" fillId="2" borderId="0" xfId="16" applyFont="1" applyFill="1" applyAlignment="1" applyProtection="1">
      <alignment horizontal="center" vertical="center"/>
      <protection locked="0"/>
    </xf>
    <xf numFmtId="0" fontId="5" fillId="2" borderId="0" xfId="17" applyFont="1" applyFill="1" applyAlignment="1" applyProtection="1">
      <alignment horizontal="center" vertical="center"/>
      <protection locked="0"/>
    </xf>
    <xf numFmtId="0" fontId="5" fillId="2" borderId="0" xfId="17" applyFont="1" applyFill="1" applyAlignment="1">
      <alignment horizontal="center" vertical="center"/>
    </xf>
    <xf numFmtId="0" fontId="15" fillId="0" borderId="0" xfId="0" applyFont="1" applyAlignment="1">
      <alignment horizontal="center" vertical="center"/>
    </xf>
    <xf numFmtId="0" fontId="6" fillId="0" borderId="1" xfId="16" applyFont="1" applyBorder="1" applyAlignment="1">
      <alignment horizontal="center" vertical="center"/>
    </xf>
    <xf numFmtId="0" fontId="2" fillId="0" borderId="1" xfId="16" applyBorder="1" applyAlignment="1">
      <alignment horizontal="center" vertical="center"/>
    </xf>
    <xf numFmtId="0" fontId="1" fillId="0" borderId="1" xfId="16" applyFont="1" applyBorder="1" applyAlignment="1">
      <alignment horizontal="center" vertical="center"/>
    </xf>
    <xf numFmtId="0" fontId="6" fillId="0" borderId="1" xfId="17" applyFont="1" applyBorder="1" applyAlignment="1" applyProtection="1">
      <alignment horizontal="center" vertical="center"/>
      <protection locked="0"/>
    </xf>
    <xf numFmtId="0" fontId="6" fillId="0" borderId="0" xfId="0" applyFont="1" applyAlignment="1">
      <alignment horizontal="center" vertical="center"/>
    </xf>
    <xf numFmtId="0" fontId="1" fillId="0" borderId="3" xfId="16" applyFont="1" applyBorder="1" applyAlignment="1">
      <alignment horizontal="center" vertical="center"/>
    </xf>
    <xf numFmtId="0" fontId="2" fillId="0" borderId="1" xfId="16" applyBorder="1" applyAlignment="1">
      <alignment horizontal="center" vertical="center" wrapText="1"/>
    </xf>
    <xf numFmtId="0" fontId="2" fillId="3" borderId="1" xfId="16" applyFill="1" applyBorder="1" applyAlignment="1">
      <alignment horizontal="center" vertical="center"/>
    </xf>
    <xf numFmtId="0" fontId="2" fillId="3" borderId="1" xfId="16" applyFill="1" applyBorder="1" applyAlignment="1">
      <alignment horizontal="center" vertical="center" wrapText="1"/>
    </xf>
    <xf numFmtId="0" fontId="15" fillId="3" borderId="0" xfId="0" applyFont="1" applyFill="1" applyAlignment="1">
      <alignment horizontal="center" vertical="center"/>
    </xf>
    <xf numFmtId="0" fontId="15" fillId="0" borderId="1" xfId="0" applyFont="1" applyBorder="1" applyAlignment="1">
      <alignment horizontal="center" vertical="center"/>
    </xf>
    <xf numFmtId="0" fontId="1" fillId="0" borderId="0" xfId="16" applyFont="1" applyAlignment="1">
      <alignment horizontal="center" vertical="center"/>
    </xf>
    <xf numFmtId="0" fontId="6" fillId="0" borderId="0" xfId="13" applyFont="1" applyAlignment="1">
      <alignment horizontal="center" vertical="center"/>
    </xf>
    <xf numFmtId="0" fontId="6" fillId="0" borderId="1" xfId="16" applyFont="1" applyBorder="1" applyAlignment="1">
      <alignment horizontal="left" vertical="center"/>
    </xf>
    <xf numFmtId="0" fontId="8" fillId="0" borderId="17" xfId="0" applyFont="1" applyBorder="1"/>
    <xf numFmtId="0" fontId="14" fillId="2" borderId="12" xfId="16" applyFont="1" applyFill="1" applyBorder="1" applyAlignment="1" applyProtection="1">
      <alignment horizontal="center"/>
      <protection locked="0"/>
    </xf>
    <xf numFmtId="0" fontId="14" fillId="2" borderId="5" xfId="16" applyFont="1" applyFill="1" applyBorder="1" applyAlignment="1" applyProtection="1">
      <alignment horizontal="center"/>
      <protection locked="0"/>
    </xf>
    <xf numFmtId="0" fontId="14" fillId="2" borderId="11" xfId="17" applyFont="1" applyFill="1" applyBorder="1" applyAlignment="1">
      <alignment horizontal="center"/>
    </xf>
    <xf numFmtId="0" fontId="14" fillId="2" borderId="11" xfId="17" applyFont="1" applyFill="1" applyBorder="1" applyAlignment="1" applyProtection="1">
      <alignment horizontal="center"/>
      <protection locked="0"/>
    </xf>
    <xf numFmtId="1" fontId="8" fillId="0" borderId="17" xfId="0" applyNumberFormat="1" applyFont="1" applyBorder="1" applyAlignment="1">
      <alignment horizontal="center"/>
    </xf>
    <xf numFmtId="1" fontId="8" fillId="0" borderId="1" xfId="0" applyNumberFormat="1" applyFont="1" applyBorder="1" applyAlignment="1">
      <alignment horizontal="center"/>
    </xf>
    <xf numFmtId="0" fontId="8" fillId="0" borderId="17" xfId="0" applyFont="1" applyBorder="1" applyAlignment="1">
      <alignment horizontal="center"/>
    </xf>
    <xf numFmtId="0" fontId="8" fillId="0" borderId="1" xfId="0" applyFont="1" applyBorder="1" applyAlignment="1">
      <alignment horizontal="center"/>
    </xf>
    <xf numFmtId="0" fontId="11" fillId="0" borderId="5" xfId="0" applyFont="1" applyBorder="1"/>
    <xf numFmtId="0" fontId="11" fillId="0" borderId="11" xfId="0" applyFont="1" applyBorder="1"/>
    <xf numFmtId="0" fontId="11" fillId="0" borderId="11" xfId="0" applyFont="1" applyBorder="1" applyAlignment="1">
      <alignment horizontal="center"/>
    </xf>
    <xf numFmtId="0" fontId="11" fillId="0" borderId="11" xfId="0" applyFont="1" applyBorder="1" applyAlignment="1">
      <alignment horizontal="right"/>
    </xf>
    <xf numFmtId="2" fontId="11" fillId="0" borderId="11" xfId="0" applyNumberFormat="1" applyFont="1" applyBorder="1" applyAlignment="1">
      <alignment horizontal="center"/>
    </xf>
    <xf numFmtId="0" fontId="15" fillId="0" borderId="0" xfId="0" applyFont="1" applyAlignment="1">
      <alignment horizontal="center"/>
    </xf>
    <xf numFmtId="0" fontId="15" fillId="0" borderId="1" xfId="0" applyFont="1" applyBorder="1" applyAlignment="1">
      <alignment horizontal="center"/>
    </xf>
    <xf numFmtId="0" fontId="1" fillId="0" borderId="1" xfId="16" applyFont="1" applyBorder="1" applyAlignment="1">
      <alignment horizontal="center"/>
    </xf>
    <xf numFmtId="0" fontId="1" fillId="0" borderId="3" xfId="16" applyFont="1" applyBorder="1" applyAlignment="1">
      <alignment horizontal="center"/>
    </xf>
    <xf numFmtId="1" fontId="20" fillId="0" borderId="1" xfId="0" applyNumberFormat="1" applyFont="1" applyBorder="1" applyAlignment="1">
      <alignment horizontal="center"/>
    </xf>
    <xf numFmtId="2" fontId="20" fillId="0" borderId="1" xfId="0" applyNumberFormat="1" applyFont="1" applyBorder="1" applyAlignment="1">
      <alignment horizontal="center"/>
    </xf>
    <xf numFmtId="0" fontId="10" fillId="2" borderId="0" xfId="0" applyFont="1" applyFill="1"/>
    <xf numFmtId="44" fontId="0" fillId="0" borderId="1" xfId="0" applyNumberFormat="1" applyBorder="1" applyAlignment="1">
      <alignment horizontal="center"/>
    </xf>
    <xf numFmtId="44" fontId="13" fillId="0" borderId="1" xfId="0" applyNumberFormat="1" applyFont="1" applyBorder="1" applyAlignment="1">
      <alignment horizontal="center"/>
    </xf>
    <xf numFmtId="165" fontId="5" fillId="2" borderId="0" xfId="17" applyNumberFormat="1" applyFont="1" applyFill="1" applyAlignment="1" applyProtection="1">
      <alignment horizontal="center" vertical="center"/>
      <protection locked="0"/>
    </xf>
    <xf numFmtId="165" fontId="1" fillId="0" borderId="1" xfId="16" applyNumberFormat="1" applyFont="1" applyBorder="1" applyAlignment="1">
      <alignment horizontal="center" vertical="center"/>
    </xf>
    <xf numFmtId="165" fontId="15" fillId="0" borderId="0" xfId="0" applyNumberFormat="1" applyFont="1" applyAlignment="1">
      <alignment horizontal="center" vertical="center"/>
    </xf>
    <xf numFmtId="165" fontId="6" fillId="0" borderId="1" xfId="17" applyNumberFormat="1" applyFont="1" applyBorder="1" applyAlignment="1" applyProtection="1">
      <alignment horizontal="center" vertical="center"/>
      <protection locked="0"/>
    </xf>
    <xf numFmtId="165" fontId="14" fillId="2" borderId="0" xfId="17" applyNumberFormat="1" applyFont="1" applyFill="1" applyAlignment="1" applyProtection="1">
      <alignment horizontal="center"/>
      <protection locked="0"/>
    </xf>
    <xf numFmtId="165" fontId="0" fillId="0" borderId="0" xfId="0" applyNumberFormat="1" applyAlignment="1">
      <alignment horizontal="center"/>
    </xf>
    <xf numFmtId="165" fontId="12" fillId="0" borderId="0" xfId="0" applyNumberFormat="1" applyFont="1" applyAlignment="1">
      <alignment horizontal="center"/>
    </xf>
    <xf numFmtId="0" fontId="26" fillId="2" borderId="2" xfId="0" applyFont="1" applyFill="1" applyBorder="1"/>
    <xf numFmtId="165" fontId="1" fillId="0" borderId="3" xfId="16" applyNumberFormat="1" applyFont="1" applyBorder="1" applyAlignment="1">
      <alignment horizontal="center"/>
    </xf>
    <xf numFmtId="0" fontId="1" fillId="0" borderId="1" xfId="16" applyFont="1" applyBorder="1" applyAlignment="1">
      <alignment horizontal="center" vertical="top" wrapText="1"/>
    </xf>
    <xf numFmtId="2" fontId="1" fillId="0" borderId="3" xfId="16" applyNumberFormat="1" applyFont="1" applyBorder="1" applyAlignment="1">
      <alignment horizontal="center"/>
    </xf>
    <xf numFmtId="0" fontId="1" fillId="3" borderId="1" xfId="16" applyFont="1" applyFill="1" applyBorder="1" applyAlignment="1">
      <alignment horizontal="center"/>
    </xf>
    <xf numFmtId="0" fontId="1" fillId="3" borderId="1" xfId="16" applyFont="1" applyFill="1" applyBorder="1" applyAlignment="1">
      <alignment horizontal="left" vertical="top"/>
    </xf>
    <xf numFmtId="0" fontId="15" fillId="3" borderId="0" xfId="0" applyFont="1" applyFill="1" applyAlignment="1">
      <alignment horizontal="left" vertical="top"/>
    </xf>
    <xf numFmtId="0" fontId="1" fillId="3" borderId="3" xfId="16" applyFont="1" applyFill="1" applyBorder="1" applyAlignment="1">
      <alignment horizontal="center"/>
    </xf>
    <xf numFmtId="0" fontId="15" fillId="3" borderId="0" xfId="0" applyFont="1" applyFill="1" applyAlignment="1">
      <alignment horizontal="center"/>
    </xf>
    <xf numFmtId="0" fontId="1" fillId="3" borderId="1" xfId="16" applyFont="1" applyFill="1" applyBorder="1" applyAlignment="1">
      <alignment horizontal="center" vertical="top"/>
    </xf>
    <xf numFmtId="0" fontId="1" fillId="3" borderId="1" xfId="16" applyFont="1" applyFill="1" applyBorder="1" applyAlignment="1">
      <alignment horizontal="center" vertical="top" wrapText="1"/>
    </xf>
    <xf numFmtId="0" fontId="15" fillId="0" borderId="0" xfId="0" applyFont="1"/>
    <xf numFmtId="0" fontId="15" fillId="3" borderId="1" xfId="16" applyFont="1" applyFill="1" applyBorder="1" applyAlignment="1">
      <alignment horizontal="center"/>
    </xf>
    <xf numFmtId="165" fontId="15" fillId="0" borderId="0" xfId="0" applyNumberFormat="1" applyFont="1" applyAlignment="1">
      <alignment horizontal="center"/>
    </xf>
    <xf numFmtId="0" fontId="15" fillId="0" borderId="0" xfId="0" applyFont="1" applyAlignment="1">
      <alignment horizontal="center" vertical="top"/>
    </xf>
    <xf numFmtId="0" fontId="15" fillId="0" borderId="1" xfId="0" applyFont="1" applyBorder="1" applyAlignment="1">
      <alignment vertical="top"/>
    </xf>
    <xf numFmtId="2" fontId="15" fillId="0" borderId="8" xfId="0" applyNumberFormat="1" applyFont="1" applyBorder="1" applyAlignment="1">
      <alignment horizontal="center" vertical="top"/>
    </xf>
    <xf numFmtId="0" fontId="15" fillId="0" borderId="1" xfId="0" applyFont="1" applyBorder="1" applyAlignment="1">
      <alignment horizontal="center" vertical="top"/>
    </xf>
    <xf numFmtId="0" fontId="15" fillId="0" borderId="9" xfId="0" applyFont="1" applyBorder="1" applyAlignment="1">
      <alignment vertical="top"/>
    </xf>
    <xf numFmtId="0" fontId="30" fillId="0" borderId="0" xfId="0" applyFont="1" applyAlignment="1">
      <alignment horizontal="center"/>
    </xf>
    <xf numFmtId="0" fontId="15" fillId="0" borderId="9" xfId="0" applyFont="1" applyBorder="1" applyAlignment="1">
      <alignment horizontal="center" vertical="top"/>
    </xf>
    <xf numFmtId="2" fontId="15" fillId="3" borderId="8" xfId="0" applyNumberFormat="1" applyFont="1" applyFill="1" applyBorder="1" applyAlignment="1">
      <alignment horizontal="center" vertical="top"/>
    </xf>
    <xf numFmtId="2" fontId="15" fillId="0" borderId="1" xfId="0" applyNumberFormat="1" applyFont="1" applyBorder="1" applyAlignment="1">
      <alignment horizontal="center" vertical="top"/>
    </xf>
    <xf numFmtId="0" fontId="30" fillId="0" borderId="0" xfId="0" applyFont="1" applyAlignment="1">
      <alignment horizontal="center" vertical="top"/>
    </xf>
    <xf numFmtId="0" fontId="15" fillId="6" borderId="1" xfId="0" applyFont="1" applyFill="1" applyBorder="1" applyAlignment="1">
      <alignment horizontal="center" vertical="top"/>
    </xf>
    <xf numFmtId="0" fontId="15" fillId="0" borderId="9" xfId="0" applyFont="1" applyBorder="1" applyAlignment="1">
      <alignment vertical="top" wrapText="1"/>
    </xf>
    <xf numFmtId="0" fontId="15" fillId="0" borderId="8" xfId="0" applyFont="1" applyBorder="1" applyAlignment="1">
      <alignment vertical="top"/>
    </xf>
    <xf numFmtId="0" fontId="29" fillId="0" borderId="0" xfId="16" applyFont="1" applyAlignment="1">
      <alignment horizontal="center"/>
    </xf>
    <xf numFmtId="165" fontId="30" fillId="0" borderId="0" xfId="0" applyNumberFormat="1" applyFont="1" applyAlignment="1">
      <alignment horizontal="center"/>
    </xf>
    <xf numFmtId="0" fontId="15" fillId="0" borderId="1" xfId="0" applyFont="1" applyBorder="1" applyAlignment="1">
      <alignment horizontal="left" vertical="center"/>
    </xf>
    <xf numFmtId="0" fontId="15" fillId="0" borderId="1" xfId="0" applyFont="1" applyBorder="1"/>
    <xf numFmtId="44" fontId="14" fillId="2" borderId="11" xfId="17" applyNumberFormat="1" applyFont="1" applyFill="1" applyBorder="1" applyAlignment="1" applyProtection="1">
      <alignment horizontal="center"/>
      <protection locked="0"/>
    </xf>
    <xf numFmtId="44" fontId="8" fillId="0" borderId="17" xfId="0" applyNumberFormat="1" applyFont="1" applyBorder="1"/>
    <xf numFmtId="44" fontId="11" fillId="0" borderId="11" xfId="0" applyNumberFormat="1" applyFont="1" applyBorder="1"/>
    <xf numFmtId="44" fontId="8" fillId="0" borderId="0" xfId="0" applyNumberFormat="1" applyFont="1"/>
    <xf numFmtId="165" fontId="14" fillId="2" borderId="11" xfId="17" applyNumberFormat="1" applyFont="1" applyFill="1" applyBorder="1" applyAlignment="1" applyProtection="1">
      <alignment horizontal="center"/>
      <protection locked="0"/>
    </xf>
    <xf numFmtId="165" fontId="8" fillId="0" borderId="17" xfId="0" applyNumberFormat="1" applyFont="1" applyBorder="1"/>
    <xf numFmtId="165" fontId="11" fillId="0" borderId="11" xfId="0" applyNumberFormat="1" applyFont="1" applyBorder="1"/>
    <xf numFmtId="165" fontId="8" fillId="0" borderId="0" xfId="0" applyNumberFormat="1" applyFont="1"/>
    <xf numFmtId="165" fontId="0" fillId="0" borderId="0" xfId="0" applyNumberFormat="1"/>
    <xf numFmtId="0" fontId="30" fillId="3" borderId="0" xfId="0" applyFont="1" applyFill="1"/>
    <xf numFmtId="0" fontId="30" fillId="0" borderId="0" xfId="0" applyFont="1"/>
    <xf numFmtId="2" fontId="15" fillId="0" borderId="1" xfId="0" applyNumberFormat="1" applyFont="1" applyBorder="1" applyAlignment="1">
      <alignment horizontal="center"/>
    </xf>
    <xf numFmtId="2" fontId="30" fillId="0" borderId="0" xfId="0" applyNumberFormat="1" applyFont="1" applyAlignment="1">
      <alignment horizontal="center"/>
    </xf>
    <xf numFmtId="0" fontId="2" fillId="3" borderId="13" xfId="16" applyFill="1" applyBorder="1" applyAlignment="1">
      <alignment horizontal="center" vertical="center"/>
    </xf>
    <xf numFmtId="0" fontId="15" fillId="0" borderId="13" xfId="0" applyFont="1" applyBorder="1" applyAlignment="1">
      <alignment horizontal="center" vertical="center"/>
    </xf>
    <xf numFmtId="0" fontId="1" fillId="0" borderId="13" xfId="16" applyFont="1" applyBorder="1" applyAlignment="1">
      <alignment horizontal="center" vertical="center"/>
    </xf>
    <xf numFmtId="165" fontId="1" fillId="0" borderId="13" xfId="16" applyNumberFormat="1" applyFont="1" applyBorder="1" applyAlignment="1">
      <alignment horizontal="center" vertical="center"/>
    </xf>
    <xf numFmtId="0" fontId="1" fillId="0" borderId="6" xfId="16" applyFont="1" applyBorder="1" applyAlignment="1">
      <alignment horizontal="center" vertical="center"/>
    </xf>
    <xf numFmtId="165" fontId="6" fillId="0" borderId="13" xfId="17" applyNumberFormat="1" applyFont="1" applyBorder="1" applyAlignment="1" applyProtection="1">
      <alignment horizontal="center" vertical="center"/>
      <protection locked="0"/>
    </xf>
    <xf numFmtId="0" fontId="15" fillId="0" borderId="5" xfId="0" applyFont="1" applyBorder="1" applyAlignment="1">
      <alignment horizontal="center" vertical="center"/>
    </xf>
    <xf numFmtId="0" fontId="15" fillId="0" borderId="11" xfId="0" applyFont="1" applyBorder="1" applyAlignment="1">
      <alignment horizontal="center" vertical="center"/>
    </xf>
    <xf numFmtId="0" fontId="1" fillId="0" borderId="11" xfId="16" applyFont="1" applyBorder="1" applyAlignment="1">
      <alignment horizontal="center" vertical="center"/>
    </xf>
    <xf numFmtId="0" fontId="19" fillId="0" borderId="18" xfId="0" applyFont="1" applyBorder="1" applyAlignment="1">
      <alignment horizontal="center" vertical="center"/>
    </xf>
    <xf numFmtId="165" fontId="15" fillId="0" borderId="11" xfId="0" applyNumberFormat="1" applyFont="1" applyBorder="1" applyAlignment="1">
      <alignment horizontal="center" vertical="center"/>
    </xf>
    <xf numFmtId="44" fontId="15" fillId="0" borderId="18" xfId="0" applyNumberFormat="1" applyFont="1" applyBorder="1" applyAlignment="1">
      <alignment horizontal="center" vertical="center"/>
    </xf>
    <xf numFmtId="0" fontId="15" fillId="0" borderId="5" xfId="0" applyFont="1" applyBorder="1" applyAlignment="1">
      <alignment horizontal="center"/>
    </xf>
    <xf numFmtId="0" fontId="15" fillId="0" borderId="11" xfId="0" applyFont="1" applyBorder="1" applyAlignment="1">
      <alignment horizontal="center"/>
    </xf>
    <xf numFmtId="0" fontId="15" fillId="0" borderId="11" xfId="0" applyFont="1" applyBorder="1"/>
    <xf numFmtId="0" fontId="19" fillId="0" borderId="18" xfId="0" applyFont="1" applyBorder="1" applyAlignment="1">
      <alignment horizontal="center"/>
    </xf>
    <xf numFmtId="165" fontId="15" fillId="0" borderId="11" xfId="0" applyNumberFormat="1" applyFont="1" applyBorder="1" applyAlignment="1">
      <alignment horizontal="center"/>
    </xf>
    <xf numFmtId="165" fontId="19" fillId="0" borderId="18" xfId="0" applyNumberFormat="1" applyFont="1" applyBorder="1" applyAlignment="1">
      <alignment horizontal="center"/>
    </xf>
    <xf numFmtId="165" fontId="1" fillId="0" borderId="3" xfId="16" applyNumberFormat="1" applyFont="1" applyBorder="1" applyAlignment="1">
      <alignment horizontal="center" vertical="top"/>
    </xf>
    <xf numFmtId="0" fontId="6" fillId="0" borderId="1" xfId="13" applyFont="1" applyBorder="1" applyAlignment="1">
      <alignment horizontal="center" vertical="top"/>
    </xf>
    <xf numFmtId="0" fontId="1" fillId="0" borderId="0" xfId="16" applyFont="1" applyAlignment="1">
      <alignment horizontal="center"/>
    </xf>
    <xf numFmtId="0" fontId="1" fillId="0" borderId="11" xfId="16" applyFont="1" applyBorder="1" applyAlignment="1">
      <alignment horizontal="center"/>
    </xf>
    <xf numFmtId="4" fontId="7" fillId="0" borderId="18" xfId="0" applyNumberFormat="1" applyFont="1" applyBorder="1" applyAlignment="1">
      <alignment horizontal="center" vertical="center"/>
    </xf>
    <xf numFmtId="165" fontId="19" fillId="0" borderId="18" xfId="0" applyNumberFormat="1" applyFont="1" applyBorder="1" applyAlignment="1">
      <alignment horizontal="center" vertical="center"/>
    </xf>
    <xf numFmtId="165" fontId="1" fillId="0" borderId="1" xfId="16" applyNumberFormat="1" applyFont="1" applyBorder="1" applyAlignment="1">
      <alignment horizontal="center"/>
    </xf>
    <xf numFmtId="0" fontId="6" fillId="0" borderId="1" xfId="13" applyFont="1" applyBorder="1" applyAlignment="1">
      <alignment horizontal="center"/>
    </xf>
    <xf numFmtId="0" fontId="1" fillId="0" borderId="11" xfId="16" applyFont="1" applyBorder="1" applyAlignment="1">
      <alignment vertical="center"/>
    </xf>
    <xf numFmtId="4" fontId="28" fillId="0" borderId="18" xfId="16" applyNumberFormat="1" applyFont="1" applyBorder="1" applyAlignment="1">
      <alignment horizontal="center"/>
    </xf>
    <xf numFmtId="0" fontId="5" fillId="2" borderId="0" xfId="16" applyFont="1" applyFill="1" applyAlignment="1" applyProtection="1">
      <alignment horizontal="center"/>
      <protection locked="0"/>
    </xf>
    <xf numFmtId="0" fontId="5" fillId="2" borderId="0" xfId="17" applyFont="1" applyFill="1" applyAlignment="1">
      <alignment horizontal="center"/>
    </xf>
    <xf numFmtId="0" fontId="5" fillId="2" borderId="0" xfId="17" applyFont="1" applyFill="1" applyAlignment="1" applyProtection="1">
      <alignment horizontal="center"/>
      <protection locked="0"/>
    </xf>
    <xf numFmtId="165" fontId="5" fillId="2" borderId="0" xfId="17" applyNumberFormat="1" applyFont="1" applyFill="1" applyAlignment="1" applyProtection="1">
      <alignment horizontal="center"/>
      <protection locked="0"/>
    </xf>
    <xf numFmtId="0" fontId="1" fillId="0" borderId="3" xfId="16" applyFont="1" applyBorder="1" applyAlignment="1">
      <alignment horizontal="left"/>
    </xf>
    <xf numFmtId="1" fontId="15" fillId="3" borderId="1" xfId="0" applyNumberFormat="1" applyFont="1" applyFill="1" applyBorder="1" applyAlignment="1">
      <alignment horizontal="center" vertical="center"/>
    </xf>
    <xf numFmtId="0" fontId="15" fillId="3" borderId="1" xfId="0" applyFont="1" applyFill="1" applyBorder="1" applyAlignment="1">
      <alignment vertical="center"/>
    </xf>
    <xf numFmtId="2" fontId="15" fillId="3" borderId="1" xfId="0" applyNumberFormat="1" applyFont="1" applyFill="1" applyBorder="1" applyAlignment="1">
      <alignment horizontal="center" vertical="center"/>
    </xf>
    <xf numFmtId="165" fontId="1" fillId="0" borderId="3" xfId="18" applyNumberFormat="1" applyFont="1" applyBorder="1" applyAlignment="1">
      <alignment horizontal="center"/>
    </xf>
    <xf numFmtId="165" fontId="1" fillId="0" borderId="3" xfId="16" applyNumberFormat="1" applyFont="1" applyBorder="1" applyAlignment="1">
      <alignment horizontal="right"/>
    </xf>
    <xf numFmtId="44" fontId="1" fillId="0" borderId="1" xfId="18" applyFont="1" applyBorder="1" applyAlignment="1">
      <alignment horizontal="center"/>
    </xf>
    <xf numFmtId="0" fontId="15" fillId="0" borderId="1" xfId="0" applyFont="1" applyBorder="1" applyAlignment="1">
      <alignment vertical="center"/>
    </xf>
    <xf numFmtId="2" fontId="15" fillId="0" borderId="1" xfId="0" applyNumberFormat="1" applyFont="1" applyBorder="1" applyAlignment="1">
      <alignment horizontal="center" vertical="center"/>
    </xf>
    <xf numFmtId="0" fontId="6" fillId="0" borderId="1" xfId="0" applyFont="1" applyBorder="1" applyAlignment="1">
      <alignment vertical="center"/>
    </xf>
    <xf numFmtId="2" fontId="15" fillId="3" borderId="1" xfId="0" quotePrefix="1" applyNumberFormat="1" applyFont="1" applyFill="1" applyBorder="1" applyAlignment="1">
      <alignment horizontal="center" vertical="center"/>
    </xf>
    <xf numFmtId="0" fontId="15" fillId="3" borderId="1" xfId="0" quotePrefix="1" applyFont="1" applyFill="1" applyBorder="1" applyAlignment="1">
      <alignment vertical="center"/>
    </xf>
    <xf numFmtId="2" fontId="1" fillId="0" borderId="1" xfId="16" applyNumberFormat="1" applyFont="1" applyBorder="1" applyAlignment="1">
      <alignment horizontal="center"/>
    </xf>
    <xf numFmtId="1" fontId="15" fillId="0" borderId="1" xfId="0" applyNumberFormat="1" applyFont="1" applyBorder="1" applyAlignment="1">
      <alignment horizontal="center" vertical="center"/>
    </xf>
    <xf numFmtId="2" fontId="15" fillId="0" borderId="1" xfId="0" quotePrefix="1" applyNumberFormat="1" applyFont="1" applyBorder="1" applyAlignment="1">
      <alignment horizontal="center" vertical="center"/>
    </xf>
    <xf numFmtId="0" fontId="15" fillId="0" borderId="1" xfId="0" quotePrefix="1" applyFont="1" applyBorder="1" applyAlignment="1">
      <alignment vertical="center"/>
    </xf>
    <xf numFmtId="1" fontId="15" fillId="3" borderId="1" xfId="0" applyNumberFormat="1" applyFont="1" applyFill="1" applyBorder="1" applyAlignment="1">
      <alignment horizontal="center" vertical="top"/>
    </xf>
    <xf numFmtId="0" fontId="15" fillId="3" borderId="1" xfId="0" applyFont="1" applyFill="1" applyBorder="1" applyAlignment="1">
      <alignment horizontal="left" vertical="top"/>
    </xf>
    <xf numFmtId="2" fontId="15" fillId="3" borderId="1" xfId="0" applyNumberFormat="1" applyFont="1" applyFill="1" applyBorder="1" applyAlignment="1">
      <alignment horizontal="center" vertical="top"/>
    </xf>
    <xf numFmtId="0" fontId="15" fillId="3" borderId="1" xfId="0" applyFont="1" applyFill="1" applyBorder="1" applyAlignment="1">
      <alignment horizontal="left" vertical="top" wrapText="1"/>
    </xf>
    <xf numFmtId="2" fontId="1" fillId="0" borderId="1" xfId="16" applyNumberFormat="1" applyFont="1" applyBorder="1" applyAlignment="1">
      <alignment horizontal="center" vertical="top"/>
    </xf>
    <xf numFmtId="0" fontId="6" fillId="3" borderId="1" xfId="0" applyFont="1" applyFill="1" applyBorder="1" applyAlignment="1">
      <alignment vertical="center"/>
    </xf>
    <xf numFmtId="0" fontId="1" fillId="0" borderId="6" xfId="16" applyFont="1" applyBorder="1" applyAlignment="1">
      <alignment horizontal="center"/>
    </xf>
    <xf numFmtId="0" fontId="15" fillId="0" borderId="13" xfId="0" applyFont="1" applyBorder="1" applyAlignment="1">
      <alignment horizontal="center"/>
    </xf>
    <xf numFmtId="1" fontId="15" fillId="3" borderId="13" xfId="0" applyNumberFormat="1" applyFont="1" applyFill="1" applyBorder="1" applyAlignment="1">
      <alignment horizontal="center" vertical="center"/>
    </xf>
    <xf numFmtId="0" fontId="15" fillId="3" borderId="13" xfId="0" applyFont="1" applyFill="1" applyBorder="1" applyAlignment="1">
      <alignment vertical="center"/>
    </xf>
    <xf numFmtId="2" fontId="15" fillId="3" borderId="13" xfId="0" applyNumberFormat="1" applyFont="1" applyFill="1" applyBorder="1" applyAlignment="1">
      <alignment horizontal="center" vertical="center"/>
    </xf>
    <xf numFmtId="0" fontId="6" fillId="3" borderId="13" xfId="0" applyFont="1" applyFill="1" applyBorder="1" applyAlignment="1">
      <alignment vertical="center"/>
    </xf>
    <xf numFmtId="0" fontId="1" fillId="0" borderId="13" xfId="16" applyFont="1" applyBorder="1" applyAlignment="1">
      <alignment horizontal="center"/>
    </xf>
    <xf numFmtId="2" fontId="1" fillId="0" borderId="13" xfId="16" applyNumberFormat="1" applyFont="1" applyBorder="1" applyAlignment="1">
      <alignment horizontal="center"/>
    </xf>
    <xf numFmtId="165" fontId="1" fillId="0" borderId="6" xfId="18" applyNumberFormat="1" applyFont="1" applyBorder="1" applyAlignment="1">
      <alignment horizontal="center"/>
    </xf>
    <xf numFmtId="165" fontId="1" fillId="0" borderId="13" xfId="16" applyNumberFormat="1" applyFont="1" applyBorder="1" applyAlignment="1">
      <alignment horizontal="right"/>
    </xf>
    <xf numFmtId="44" fontId="1" fillId="0" borderId="13" xfId="18" applyFont="1" applyBorder="1" applyAlignment="1">
      <alignment horizontal="center"/>
    </xf>
    <xf numFmtId="165" fontId="1" fillId="0" borderId="13" xfId="16" applyNumberFormat="1" applyFont="1" applyBorder="1" applyAlignment="1">
      <alignment horizontal="center"/>
    </xf>
    <xf numFmtId="1" fontId="1" fillId="0" borderId="11" xfId="16" applyNumberFormat="1" applyFont="1" applyBorder="1"/>
    <xf numFmtId="4" fontId="19" fillId="0" borderId="18" xfId="0" applyNumberFormat="1" applyFont="1" applyBorder="1" applyAlignment="1">
      <alignment horizontal="center"/>
    </xf>
    <xf numFmtId="44" fontId="19" fillId="0" borderId="18" xfId="0" applyNumberFormat="1" applyFont="1" applyBorder="1" applyAlignment="1">
      <alignment horizontal="center"/>
    </xf>
    <xf numFmtId="0" fontId="1" fillId="0" borderId="0" xfId="16" applyFont="1" applyAlignment="1">
      <alignment vertical="center"/>
    </xf>
    <xf numFmtId="165" fontId="15" fillId="0" borderId="0" xfId="0" applyNumberFormat="1" applyFont="1"/>
    <xf numFmtId="0" fontId="5" fillId="2" borderId="12" xfId="16" applyFont="1" applyFill="1" applyBorder="1" applyAlignment="1" applyProtection="1">
      <alignment horizontal="center"/>
      <protection locked="0"/>
    </xf>
    <xf numFmtId="0" fontId="5" fillId="2" borderId="5" xfId="16" applyFont="1" applyFill="1" applyBorder="1" applyAlignment="1" applyProtection="1">
      <alignment horizontal="center"/>
      <protection locked="0"/>
    </xf>
    <xf numFmtId="0" fontId="5" fillId="2" borderId="11" xfId="17" applyFont="1" applyFill="1" applyBorder="1" applyAlignment="1">
      <alignment horizontal="center"/>
    </xf>
    <xf numFmtId="0" fontId="5" fillId="2" borderId="11" xfId="17" applyFont="1" applyFill="1" applyBorder="1" applyAlignment="1" applyProtection="1">
      <alignment horizontal="center"/>
      <protection locked="0"/>
    </xf>
    <xf numFmtId="165" fontId="5" fillId="2" borderId="11" xfId="17" applyNumberFormat="1" applyFont="1" applyFill="1" applyBorder="1" applyAlignment="1" applyProtection="1">
      <alignment horizontal="center"/>
      <protection locked="0"/>
    </xf>
    <xf numFmtId="0" fontId="15" fillId="0" borderId="17" xfId="0" applyFont="1" applyBorder="1"/>
    <xf numFmtId="1" fontId="15" fillId="0" borderId="17" xfId="0" applyNumberFormat="1" applyFont="1" applyBorder="1" applyAlignment="1">
      <alignment horizontal="center"/>
    </xf>
    <xf numFmtId="2" fontId="15" fillId="0" borderId="17" xfId="0" applyNumberFormat="1" applyFont="1" applyBorder="1" applyAlignment="1">
      <alignment horizontal="center"/>
    </xf>
    <xf numFmtId="165" fontId="15" fillId="0" borderId="17" xfId="0" applyNumberFormat="1" applyFont="1" applyBorder="1"/>
    <xf numFmtId="1" fontId="15" fillId="0" borderId="1" xfId="0" applyNumberFormat="1" applyFont="1" applyBorder="1" applyAlignment="1">
      <alignment horizontal="center"/>
    </xf>
    <xf numFmtId="0" fontId="15" fillId="0" borderId="17" xfId="0" applyFont="1" applyBorder="1" applyAlignment="1">
      <alignment horizontal="center"/>
    </xf>
    <xf numFmtId="0" fontId="15" fillId="0" borderId="13" xfId="0" applyFont="1" applyBorder="1"/>
    <xf numFmtId="1" fontId="15" fillId="0" borderId="13" xfId="0" applyNumberFormat="1" applyFont="1" applyBorder="1" applyAlignment="1">
      <alignment horizontal="center"/>
    </xf>
    <xf numFmtId="2" fontId="15" fillId="0" borderId="13" xfId="0" applyNumberFormat="1" applyFont="1" applyBorder="1" applyAlignment="1">
      <alignment horizontal="center"/>
    </xf>
    <xf numFmtId="0" fontId="19" fillId="0" borderId="5" xfId="0" applyFont="1" applyBorder="1"/>
    <xf numFmtId="0" fontId="19" fillId="0" borderId="11" xfId="0" applyFont="1" applyBorder="1"/>
    <xf numFmtId="0" fontId="19" fillId="0" borderId="11" xfId="0" applyFont="1" applyBorder="1" applyAlignment="1">
      <alignment horizontal="right"/>
    </xf>
    <xf numFmtId="2" fontId="19" fillId="0" borderId="11" xfId="0" applyNumberFormat="1" applyFont="1" applyBorder="1" applyAlignment="1">
      <alignment horizontal="center"/>
    </xf>
    <xf numFmtId="0" fontId="19" fillId="0" borderId="11" xfId="0" applyFont="1" applyBorder="1" applyAlignment="1">
      <alignment horizontal="center"/>
    </xf>
    <xf numFmtId="165" fontId="19" fillId="0" borderId="11" xfId="0" applyNumberFormat="1" applyFont="1" applyBorder="1"/>
    <xf numFmtId="49" fontId="8" fillId="0" borderId="17" xfId="0" applyNumberFormat="1" applyFont="1" applyBorder="1"/>
    <xf numFmtId="2" fontId="8" fillId="0" borderId="17" xfId="0" applyNumberFormat="1" applyFont="1" applyBorder="1" applyAlignment="1">
      <alignment horizontal="center"/>
    </xf>
    <xf numFmtId="0" fontId="8" fillId="3" borderId="17" xfId="0" applyFont="1" applyFill="1" applyBorder="1"/>
    <xf numFmtId="49" fontId="8" fillId="0" borderId="1" xfId="0" applyNumberFormat="1" applyFont="1" applyBorder="1"/>
    <xf numFmtId="2" fontId="8" fillId="0" borderId="1" xfId="0" applyNumberFormat="1" applyFont="1" applyBorder="1" applyAlignment="1">
      <alignment horizontal="center"/>
    </xf>
    <xf numFmtId="0" fontId="8" fillId="3" borderId="1" xfId="0" applyFont="1" applyFill="1" applyBorder="1"/>
    <xf numFmtId="1" fontId="8" fillId="0" borderId="4" xfId="0" applyNumberFormat="1" applyFont="1" applyBorder="1" applyAlignment="1">
      <alignment horizontal="center"/>
    </xf>
    <xf numFmtId="0" fontId="0" fillId="3" borderId="0" xfId="0" applyFill="1"/>
    <xf numFmtId="0" fontId="31" fillId="0" borderId="3" xfId="0" applyFont="1" applyBorder="1"/>
    <xf numFmtId="0" fontId="31" fillId="3" borderId="15" xfId="0" applyFont="1" applyFill="1" applyBorder="1"/>
    <xf numFmtId="0" fontId="31" fillId="3" borderId="19" xfId="0" applyFont="1" applyFill="1" applyBorder="1"/>
    <xf numFmtId="2" fontId="13" fillId="0" borderId="1" xfId="0" applyNumberFormat="1" applyFont="1" applyBorder="1" applyAlignment="1">
      <alignment horizontal="center"/>
    </xf>
    <xf numFmtId="1" fontId="13" fillId="0" borderId="1" xfId="0" applyNumberFormat="1" applyFont="1" applyBorder="1" applyAlignment="1">
      <alignment horizontal="center"/>
    </xf>
    <xf numFmtId="0" fontId="13" fillId="0" borderId="1" xfId="0" applyFont="1" applyBorder="1" applyAlignment="1">
      <alignment horizontal="center"/>
    </xf>
    <xf numFmtId="0" fontId="10" fillId="13" borderId="1" xfId="0" applyFont="1" applyFill="1" applyBorder="1" applyAlignment="1">
      <alignment horizontal="left" vertical="top"/>
    </xf>
    <xf numFmtId="0" fontId="15" fillId="0" borderId="1" xfId="16" applyFont="1" applyBorder="1" applyAlignment="1">
      <alignment horizontal="center"/>
    </xf>
    <xf numFmtId="0" fontId="10" fillId="14" borderId="7" xfId="0" applyFont="1" applyFill="1" applyBorder="1"/>
    <xf numFmtId="0" fontId="31" fillId="14" borderId="0" xfId="0" applyFont="1" applyFill="1"/>
    <xf numFmtId="0" fontId="10" fillId="2" borderId="7" xfId="0" applyFont="1" applyFill="1" applyBorder="1"/>
    <xf numFmtId="0" fontId="16" fillId="0" borderId="3" xfId="0" applyFont="1" applyBorder="1" applyAlignment="1">
      <alignment vertical="top" wrapText="1"/>
    </xf>
    <xf numFmtId="4" fontId="0" fillId="0" borderId="4" xfId="0" applyNumberFormat="1" applyBorder="1" applyAlignment="1">
      <alignment horizontal="center"/>
    </xf>
    <xf numFmtId="0" fontId="16" fillId="0" borderId="3" xfId="0" applyFont="1" applyBorder="1" applyAlignment="1">
      <alignment horizontal="left" vertical="center" wrapText="1"/>
    </xf>
    <xf numFmtId="4" fontId="0" fillId="0" borderId="3" xfId="0" applyNumberFormat="1" applyBorder="1" applyAlignment="1">
      <alignment horizontal="center"/>
    </xf>
    <xf numFmtId="0" fontId="13" fillId="0" borderId="3" xfId="0" quotePrefix="1" applyFont="1" applyBorder="1" applyAlignment="1">
      <alignment horizontal="left" vertical="center" wrapText="1"/>
    </xf>
    <xf numFmtId="4" fontId="13" fillId="0" borderId="3" xfId="0" applyNumberFormat="1" applyFont="1" applyBorder="1" applyAlignment="1">
      <alignment horizontal="center"/>
    </xf>
    <xf numFmtId="0" fontId="10" fillId="2" borderId="7" xfId="0" applyFont="1" applyFill="1" applyBorder="1" applyAlignment="1">
      <alignment horizontal="left"/>
    </xf>
    <xf numFmtId="0" fontId="16" fillId="0" borderId="4" xfId="0" applyFont="1" applyBorder="1" applyAlignment="1">
      <alignment vertical="top" wrapText="1"/>
    </xf>
    <xf numFmtId="4" fontId="13" fillId="0" borderId="1" xfId="0" applyNumberFormat="1" applyFont="1" applyBorder="1" applyAlignment="1">
      <alignment horizontal="center"/>
    </xf>
    <xf numFmtId="0" fontId="11" fillId="0" borderId="10" xfId="0" applyFont="1" applyBorder="1" applyAlignment="1">
      <alignment horizontal="left"/>
    </xf>
    <xf numFmtId="0" fontId="11" fillId="0" borderId="1" xfId="0" applyFont="1" applyBorder="1" applyAlignment="1">
      <alignment horizontal="left"/>
    </xf>
    <xf numFmtId="49" fontId="0" fillId="0" borderId="1" xfId="0" applyNumberFormat="1" applyBorder="1"/>
    <xf numFmtId="0" fontId="32" fillId="14" borderId="0" xfId="0" applyFont="1" applyFill="1"/>
    <xf numFmtId="44" fontId="0" fillId="0" borderId="17" xfId="0" applyNumberFormat="1" applyBorder="1" applyAlignment="1">
      <alignment horizontal="center"/>
    </xf>
    <xf numFmtId="0" fontId="10" fillId="2" borderId="0" xfId="0" applyFont="1" applyFill="1" applyAlignment="1">
      <alignment horizontal="center"/>
    </xf>
    <xf numFmtId="4" fontId="13" fillId="0" borderId="17" xfId="0" applyNumberFormat="1" applyFont="1" applyBorder="1" applyAlignment="1">
      <alignment horizontal="center"/>
    </xf>
    <xf numFmtId="44" fontId="13" fillId="0" borderId="17" xfId="0" applyNumberFormat="1" applyFont="1" applyBorder="1" applyAlignment="1">
      <alignment horizontal="center"/>
    </xf>
    <xf numFmtId="44" fontId="13" fillId="0" borderId="13" xfId="0" applyNumberFormat="1" applyFont="1" applyBorder="1" applyAlignment="1">
      <alignment horizontal="center"/>
    </xf>
    <xf numFmtId="44" fontId="9" fillId="2" borderId="0" xfId="18" applyFont="1" applyFill="1" applyBorder="1"/>
    <xf numFmtId="44" fontId="9" fillId="2" borderId="0" xfId="0" applyNumberFormat="1" applyFont="1" applyFill="1"/>
    <xf numFmtId="0" fontId="0" fillId="4" borderId="0" xfId="0" applyFill="1"/>
    <xf numFmtId="0" fontId="9" fillId="2" borderId="0" xfId="0" applyFont="1" applyFill="1"/>
    <xf numFmtId="0" fontId="10" fillId="2" borderId="0" xfId="0" applyFont="1" applyFill="1" applyAlignment="1">
      <alignment horizontal="left"/>
    </xf>
    <xf numFmtId="0" fontId="10" fillId="5" borderId="1" xfId="0" applyFont="1" applyFill="1" applyBorder="1"/>
    <xf numFmtId="0" fontId="10" fillId="15" borderId="7" xfId="0" applyFont="1" applyFill="1" applyBorder="1"/>
    <xf numFmtId="0" fontId="26" fillId="2" borderId="6" xfId="0" applyFont="1" applyFill="1" applyBorder="1"/>
    <xf numFmtId="0" fontId="26" fillId="2" borderId="20" xfId="0" applyFont="1" applyFill="1" applyBorder="1"/>
    <xf numFmtId="0" fontId="10" fillId="2" borderId="20" xfId="0" applyFont="1" applyFill="1" applyBorder="1"/>
    <xf numFmtId="0" fontId="10" fillId="2" borderId="20" xfId="0" applyFont="1" applyFill="1" applyBorder="1" applyAlignment="1">
      <alignment horizontal="right"/>
    </xf>
    <xf numFmtId="0" fontId="10" fillId="2" borderId="14" xfId="0" applyFont="1" applyFill="1" applyBorder="1"/>
    <xf numFmtId="0" fontId="10" fillId="2" borderId="21" xfId="0" applyFont="1" applyFill="1" applyBorder="1"/>
    <xf numFmtId="0" fontId="10" fillId="2" borderId="22" xfId="0" applyFont="1" applyFill="1" applyBorder="1" applyAlignment="1">
      <alignment horizontal="left"/>
    </xf>
    <xf numFmtId="0" fontId="10" fillId="2" borderId="23" xfId="0" applyFont="1" applyFill="1" applyBorder="1"/>
    <xf numFmtId="0" fontId="9" fillId="2" borderId="14" xfId="0" applyFont="1" applyFill="1" applyBorder="1"/>
    <xf numFmtId="0" fontId="10" fillId="2" borderId="21" xfId="0" applyFont="1" applyFill="1" applyBorder="1" applyAlignment="1">
      <alignment horizontal="center"/>
    </xf>
    <xf numFmtId="0" fontId="11" fillId="0" borderId="17" xfId="0" applyFont="1" applyBorder="1" applyAlignment="1">
      <alignment horizontal="center"/>
    </xf>
    <xf numFmtId="44" fontId="9" fillId="2" borderId="21" xfId="18" applyFont="1" applyFill="1" applyBorder="1"/>
    <xf numFmtId="0" fontId="0" fillId="4" borderId="14" xfId="0" applyFill="1" applyBorder="1"/>
    <xf numFmtId="0" fontId="0" fillId="4" borderId="21" xfId="0" applyFill="1" applyBorder="1"/>
    <xf numFmtId="0" fontId="0" fillId="15" borderId="14" xfId="0" applyFill="1" applyBorder="1"/>
    <xf numFmtId="0" fontId="10" fillId="15" borderId="22" xfId="0" applyFont="1" applyFill="1" applyBorder="1"/>
    <xf numFmtId="0" fontId="10" fillId="15" borderId="23" xfId="0" applyFont="1" applyFill="1" applyBorder="1"/>
    <xf numFmtId="44" fontId="9" fillId="2" borderId="21" xfId="0" applyNumberFormat="1" applyFont="1" applyFill="1" applyBorder="1"/>
    <xf numFmtId="0" fontId="0" fillId="4" borderId="4" xfId="0" applyFill="1" applyBorder="1"/>
    <xf numFmtId="0" fontId="0" fillId="4" borderId="19" xfId="0" applyFill="1" applyBorder="1"/>
    <xf numFmtId="0" fontId="0" fillId="4" borderId="10" xfId="0" applyFill="1" applyBorder="1"/>
    <xf numFmtId="0" fontId="17" fillId="5" borderId="3" xfId="0" applyFont="1" applyFill="1" applyBorder="1"/>
    <xf numFmtId="0" fontId="17" fillId="5" borderId="15" xfId="0" applyFont="1" applyFill="1" applyBorder="1"/>
    <xf numFmtId="44" fontId="17" fillId="5" borderId="16" xfId="0" applyNumberFormat="1" applyFont="1" applyFill="1" applyBorder="1" applyAlignment="1">
      <alignment horizontal="center"/>
    </xf>
    <xf numFmtId="44" fontId="17" fillId="5" borderId="1" xfId="0" applyNumberFormat="1" applyFont="1" applyFill="1" applyBorder="1" applyAlignment="1">
      <alignment horizontal="center"/>
    </xf>
    <xf numFmtId="0" fontId="17" fillId="5" borderId="16" xfId="0" applyFont="1" applyFill="1" applyBorder="1"/>
    <xf numFmtId="0" fontId="1" fillId="0" borderId="1" xfId="36" applyBorder="1" applyAlignment="1">
      <alignment horizontal="center"/>
    </xf>
    <xf numFmtId="2" fontId="1" fillId="3" borderId="3" xfId="16" applyNumberFormat="1" applyFont="1" applyFill="1" applyBorder="1" applyAlignment="1">
      <alignment horizontal="center"/>
    </xf>
    <xf numFmtId="2" fontId="1" fillId="3" borderId="3" xfId="16" applyNumberFormat="1" applyFont="1" applyFill="1" applyBorder="1" applyAlignment="1">
      <alignment horizontal="center" vertical="top"/>
    </xf>
    <xf numFmtId="2" fontId="1" fillId="0" borderId="6" xfId="16" applyNumberFormat="1" applyFont="1" applyBorder="1" applyAlignment="1">
      <alignment horizontal="center"/>
    </xf>
    <xf numFmtId="0" fontId="1" fillId="3" borderId="1" xfId="16" applyFont="1" applyFill="1" applyBorder="1" applyAlignment="1">
      <alignment horizontal="center" vertical="center"/>
    </xf>
    <xf numFmtId="0" fontId="33" fillId="3" borderId="1" xfId="0" applyFont="1" applyFill="1" applyBorder="1"/>
    <xf numFmtId="0" fontId="34" fillId="16" borderId="1" xfId="0" applyFont="1" applyFill="1" applyBorder="1" applyAlignment="1">
      <alignment vertical="center"/>
    </xf>
    <xf numFmtId="0" fontId="36" fillId="14" borderId="0" xfId="0" applyFont="1" applyFill="1"/>
    <xf numFmtId="0" fontId="36" fillId="2" borderId="1" xfId="0" applyFont="1" applyFill="1" applyBorder="1"/>
    <xf numFmtId="0" fontId="36" fillId="2" borderId="1" xfId="0" applyFont="1" applyFill="1" applyBorder="1" applyAlignment="1">
      <alignment horizontal="center"/>
    </xf>
    <xf numFmtId="49" fontId="15" fillId="0" borderId="1" xfId="0" applyNumberFormat="1" applyFont="1" applyBorder="1" applyAlignment="1">
      <alignment vertical="top"/>
    </xf>
    <xf numFmtId="165" fontId="15" fillId="0" borderId="1" xfId="0" applyNumberFormat="1" applyFont="1" applyBorder="1" applyAlignment="1">
      <alignment horizontal="center" vertical="center"/>
    </xf>
    <xf numFmtId="0" fontId="15" fillId="11" borderId="1" xfId="0" applyFont="1" applyFill="1" applyBorder="1"/>
    <xf numFmtId="2" fontId="15" fillId="11" borderId="1" xfId="0" applyNumberFormat="1" applyFont="1" applyFill="1" applyBorder="1" applyAlignment="1">
      <alignment horizontal="center"/>
    </xf>
    <xf numFmtId="0" fontId="15" fillId="11" borderId="1" xfId="0" applyFont="1" applyFill="1" applyBorder="1" applyAlignment="1">
      <alignment horizontal="center"/>
    </xf>
    <xf numFmtId="165" fontId="15" fillId="10" borderId="1" xfId="0" applyNumberFormat="1" applyFont="1" applyFill="1" applyBorder="1" applyAlignment="1">
      <alignment horizontal="center" vertical="center"/>
    </xf>
    <xf numFmtId="49" fontId="15" fillId="0" borderId="0" xfId="0" applyNumberFormat="1" applyFont="1" applyAlignment="1">
      <alignment vertical="top"/>
    </xf>
    <xf numFmtId="165" fontId="15" fillId="0" borderId="1" xfId="18" applyNumberFormat="1" applyFont="1" applyBorder="1" applyAlignment="1">
      <alignment horizontal="center" vertical="center"/>
    </xf>
    <xf numFmtId="0" fontId="15" fillId="0" borderId="16" xfId="0" applyFont="1" applyBorder="1"/>
    <xf numFmtId="0" fontId="15" fillId="0" borderId="1" xfId="0" quotePrefix="1" applyFont="1" applyBorder="1"/>
    <xf numFmtId="165" fontId="15" fillId="0" borderId="1" xfId="0" applyNumberFormat="1" applyFont="1" applyBorder="1"/>
    <xf numFmtId="165" fontId="15" fillId="0" borderId="13" xfId="0" applyNumberFormat="1" applyFont="1" applyBorder="1"/>
    <xf numFmtId="0" fontId="36" fillId="0" borderId="3" xfId="0" applyFont="1" applyBorder="1"/>
    <xf numFmtId="0" fontId="36" fillId="0" borderId="15" xfId="0" applyFont="1" applyBorder="1"/>
    <xf numFmtId="2" fontId="7" fillId="0" borderId="12" xfId="0" applyNumberFormat="1" applyFont="1" applyBorder="1" applyAlignment="1">
      <alignment horizontal="center"/>
    </xf>
    <xf numFmtId="0" fontId="36" fillId="0" borderId="10" xfId="0" applyFont="1" applyBorder="1"/>
    <xf numFmtId="44" fontId="19" fillId="5" borderId="5" xfId="0" applyNumberFormat="1" applyFont="1" applyFill="1" applyBorder="1" applyAlignment="1">
      <alignment horizontal="left" vertical="center" wrapText="1"/>
    </xf>
    <xf numFmtId="165" fontId="7" fillId="5" borderId="12" xfId="0" applyNumberFormat="1" applyFont="1" applyFill="1" applyBorder="1" applyAlignment="1">
      <alignment horizontal="center" vertical="center"/>
    </xf>
    <xf numFmtId="2" fontId="36" fillId="2" borderId="1" xfId="0" applyNumberFormat="1" applyFont="1" applyFill="1" applyBorder="1" applyAlignment="1">
      <alignment horizontal="center"/>
    </xf>
    <xf numFmtId="49" fontId="15" fillId="0" borderId="1" xfId="0" applyNumberFormat="1" applyFont="1" applyBorder="1"/>
    <xf numFmtId="1" fontId="15" fillId="0" borderId="1" xfId="0" applyNumberFormat="1" applyFont="1" applyBorder="1"/>
    <xf numFmtId="0" fontId="15" fillId="3" borderId="1" xfId="0" applyFont="1" applyFill="1" applyBorder="1"/>
    <xf numFmtId="2" fontId="15" fillId="3" borderId="1" xfId="0" applyNumberFormat="1" applyFont="1" applyFill="1" applyBorder="1" applyAlignment="1">
      <alignment horizontal="center"/>
    </xf>
    <xf numFmtId="0" fontId="15" fillId="3" borderId="1" xfId="0" applyFont="1" applyFill="1" applyBorder="1" applyAlignment="1">
      <alignment horizontal="center"/>
    </xf>
    <xf numFmtId="4" fontId="19" fillId="0" borderId="12" xfId="0" applyNumberFormat="1" applyFont="1" applyBorder="1" applyAlignment="1">
      <alignment horizontal="center"/>
    </xf>
    <xf numFmtId="44" fontId="15" fillId="0" borderId="0" xfId="18" applyFont="1" applyAlignment="1">
      <alignment horizontal="center"/>
    </xf>
    <xf numFmtId="44" fontId="19" fillId="5" borderId="12" xfId="0" applyNumberFormat="1" applyFont="1" applyFill="1" applyBorder="1" applyAlignment="1">
      <alignment wrapText="1"/>
    </xf>
    <xf numFmtId="0" fontId="15" fillId="3" borderId="0" xfId="0" applyFont="1" applyFill="1"/>
    <xf numFmtId="0" fontId="36" fillId="7" borderId="0" xfId="13" applyFont="1" applyFill="1"/>
    <xf numFmtId="0" fontId="5" fillId="7" borderId="1" xfId="13" applyFont="1" applyFill="1" applyBorder="1" applyAlignment="1">
      <alignment horizontal="center" vertical="top" wrapText="1"/>
    </xf>
    <xf numFmtId="0" fontId="5" fillId="7" borderId="1" xfId="0" applyFont="1" applyFill="1" applyBorder="1" applyAlignment="1">
      <alignment horizontal="left" vertical="top"/>
    </xf>
    <xf numFmtId="0" fontId="6" fillId="0" borderId="1" xfId="13" applyFont="1" applyBorder="1" applyAlignment="1">
      <alignment vertical="center"/>
    </xf>
    <xf numFmtId="164" fontId="1" fillId="8" borderId="1" xfId="19" applyFont="1" applyFill="1" applyBorder="1" applyAlignment="1" applyProtection="1">
      <alignment vertical="center"/>
    </xf>
    <xf numFmtId="164" fontId="1" fillId="8" borderId="3" xfId="19" applyFont="1" applyFill="1" applyBorder="1" applyAlignment="1" applyProtection="1">
      <alignment vertical="center"/>
    </xf>
    <xf numFmtId="164" fontId="1" fillId="9" borderId="1" xfId="19" applyFont="1" applyFill="1" applyBorder="1" applyAlignment="1" applyProtection="1">
      <alignment vertical="center"/>
    </xf>
    <xf numFmtId="0" fontId="15" fillId="3" borderId="0" xfId="0" applyFont="1" applyFill="1" applyAlignment="1">
      <alignment vertical="center"/>
    </xf>
    <xf numFmtId="164" fontId="1" fillId="9" borderId="13" xfId="19" applyFont="1" applyFill="1" applyBorder="1" applyAlignment="1" applyProtection="1">
      <alignment vertical="center"/>
    </xf>
    <xf numFmtId="0" fontId="7" fillId="3" borderId="0" xfId="13" applyFont="1" applyFill="1"/>
    <xf numFmtId="164" fontId="19" fillId="3" borderId="12" xfId="0" applyNumberFormat="1" applyFont="1" applyFill="1" applyBorder="1"/>
    <xf numFmtId="0" fontId="19" fillId="3" borderId="0" xfId="0" applyFont="1" applyFill="1"/>
    <xf numFmtId="0" fontId="19" fillId="3" borderId="1" xfId="0" applyFont="1" applyFill="1" applyBorder="1" applyAlignment="1">
      <alignment horizontal="center"/>
    </xf>
    <xf numFmtId="0" fontId="19" fillId="3" borderId="0" xfId="0" applyFont="1" applyFill="1" applyAlignment="1">
      <alignment horizontal="center"/>
    </xf>
    <xf numFmtId="0" fontId="5" fillId="7" borderId="3" xfId="13" applyFont="1" applyFill="1" applyBorder="1" applyAlignment="1">
      <alignment horizontal="center" vertical="top" wrapText="1"/>
    </xf>
    <xf numFmtId="0" fontId="19" fillId="3" borderId="0" xfId="0" applyFont="1" applyFill="1" applyAlignment="1">
      <alignment vertical="center"/>
    </xf>
    <xf numFmtId="0" fontId="19" fillId="3" borderId="0" xfId="0" applyFont="1" applyFill="1" applyAlignment="1">
      <alignment horizontal="center" vertical="center"/>
    </xf>
    <xf numFmtId="0" fontId="36" fillId="7" borderId="1" xfId="13" applyFont="1" applyFill="1" applyBorder="1" applyAlignment="1">
      <alignment wrapText="1"/>
    </xf>
    <xf numFmtId="0" fontId="5" fillId="7" borderId="1" xfId="13" applyFont="1" applyFill="1" applyBorder="1" applyAlignment="1">
      <alignment vertical="top" wrapText="1"/>
    </xf>
    <xf numFmtId="0" fontId="36" fillId="7" borderId="1" xfId="13" applyFont="1" applyFill="1" applyBorder="1" applyAlignment="1">
      <alignment vertical="top" wrapText="1"/>
    </xf>
    <xf numFmtId="0" fontId="6" fillId="0" borderId="1" xfId="13" applyFont="1" applyBorder="1" applyAlignment="1">
      <alignment vertical="center" wrapText="1"/>
    </xf>
    <xf numFmtId="0" fontId="6" fillId="3" borderId="0" xfId="13" applyFont="1" applyFill="1"/>
    <xf numFmtId="0" fontId="5" fillId="7" borderId="14" xfId="13" applyFont="1" applyFill="1" applyBorder="1" applyAlignment="1">
      <alignment vertical="top" wrapText="1"/>
    </xf>
    <xf numFmtId="0" fontId="36" fillId="7" borderId="0" xfId="0" applyFont="1" applyFill="1"/>
    <xf numFmtId="0" fontId="6" fillId="3" borderId="0" xfId="13" applyFont="1" applyFill="1" applyAlignment="1">
      <alignment vertical="top" wrapText="1"/>
    </xf>
    <xf numFmtId="0" fontId="7" fillId="7" borderId="1" xfId="13" applyFont="1" applyFill="1" applyBorder="1" applyAlignment="1">
      <alignment vertical="top" wrapText="1"/>
    </xf>
    <xf numFmtId="0" fontId="19" fillId="3" borderId="12" xfId="0" applyFont="1" applyFill="1" applyBorder="1" applyAlignment="1">
      <alignment horizontal="center"/>
    </xf>
    <xf numFmtId="0" fontId="19" fillId="3" borderId="0" xfId="0" applyFont="1" applyFill="1" applyAlignment="1">
      <alignment horizontal="justify" vertical="center"/>
    </xf>
    <xf numFmtId="0" fontId="14" fillId="2" borderId="11" xfId="17" applyFont="1" applyFill="1" applyBorder="1" applyAlignment="1" applyProtection="1">
      <alignment horizontal="center" vertical="center"/>
      <protection locked="0"/>
    </xf>
    <xf numFmtId="1" fontId="5" fillId="2" borderId="0" xfId="17" applyNumberFormat="1" applyFont="1" applyFill="1" applyAlignment="1" applyProtection="1">
      <alignment horizontal="center"/>
      <protection locked="0"/>
    </xf>
    <xf numFmtId="0" fontId="5" fillId="2" borderId="11" xfId="17" applyFont="1" applyFill="1" applyBorder="1" applyAlignment="1" applyProtection="1">
      <alignment horizontal="center" vertical="center"/>
      <protection locked="0"/>
    </xf>
    <xf numFmtId="165" fontId="36" fillId="7" borderId="1" xfId="0" applyNumberFormat="1" applyFont="1" applyFill="1" applyBorder="1" applyAlignment="1">
      <alignment horizontal="center"/>
    </xf>
    <xf numFmtId="165" fontId="15" fillId="0" borderId="24" xfId="0" applyNumberFormat="1" applyFont="1" applyBorder="1" applyAlignment="1">
      <alignment horizontal="center" vertical="center"/>
    </xf>
    <xf numFmtId="0" fontId="1" fillId="0" borderId="13" xfId="36" applyBorder="1" applyAlignment="1">
      <alignment horizontal="center"/>
    </xf>
    <xf numFmtId="0" fontId="1" fillId="3" borderId="6" xfId="16" applyFont="1" applyFill="1" applyBorder="1" applyAlignment="1">
      <alignment horizontal="center"/>
    </xf>
    <xf numFmtId="165" fontId="1" fillId="0" borderId="6" xfId="16" applyNumberFormat="1" applyFont="1" applyBorder="1" applyAlignment="1">
      <alignment horizontal="center"/>
    </xf>
    <xf numFmtId="165" fontId="15" fillId="0" borderId="24" xfId="0" applyNumberFormat="1" applyFont="1" applyBorder="1" applyAlignment="1">
      <alignment horizontal="center"/>
    </xf>
    <xf numFmtId="165" fontId="1" fillId="0" borderId="1" xfId="16" applyNumberFormat="1" applyFont="1" applyBorder="1" applyAlignment="1">
      <alignment horizontal="center" vertical="top"/>
    </xf>
    <xf numFmtId="0" fontId="1" fillId="0" borderId="6" xfId="16" quotePrefix="1" applyFont="1" applyBorder="1" applyAlignment="1">
      <alignment horizontal="center" vertical="top"/>
    </xf>
    <xf numFmtId="0" fontId="15" fillId="0" borderId="13" xfId="0" applyFont="1" applyBorder="1" applyAlignment="1">
      <alignment horizontal="center" vertical="top"/>
    </xf>
    <xf numFmtId="0" fontId="15" fillId="0" borderId="25" xfId="0" applyFont="1" applyBorder="1" applyAlignment="1">
      <alignment horizontal="center" vertical="top"/>
    </xf>
    <xf numFmtId="0" fontId="18" fillId="0" borderId="25" xfId="0" applyFont="1" applyBorder="1" applyAlignment="1">
      <alignment vertical="top"/>
    </xf>
    <xf numFmtId="2" fontId="15" fillId="0" borderId="26" xfId="0" applyNumberFormat="1" applyFont="1" applyBorder="1" applyAlignment="1">
      <alignment horizontal="center" vertical="top"/>
    </xf>
    <xf numFmtId="0" fontId="15" fillId="0" borderId="26" xfId="0" applyFont="1" applyBorder="1" applyAlignment="1">
      <alignment vertical="top"/>
    </xf>
    <xf numFmtId="165" fontId="1" fillId="0" borderId="6" xfId="16" applyNumberFormat="1" applyFont="1" applyBorder="1" applyAlignment="1">
      <alignment horizontal="center" vertical="top"/>
    </xf>
    <xf numFmtId="165" fontId="1" fillId="0" borderId="13" xfId="16" applyNumberFormat="1" applyFont="1" applyBorder="1" applyAlignment="1">
      <alignment horizontal="center" vertical="top"/>
    </xf>
    <xf numFmtId="165" fontId="19" fillId="0" borderId="24" xfId="0" applyNumberFormat="1" applyFont="1" applyBorder="1"/>
    <xf numFmtId="165" fontId="11" fillId="0" borderId="24" xfId="0" applyNumberFormat="1" applyFont="1" applyBorder="1"/>
    <xf numFmtId="44" fontId="11" fillId="0" borderId="24" xfId="0" applyNumberFormat="1" applyFont="1" applyBorder="1"/>
    <xf numFmtId="49" fontId="8" fillId="0" borderId="13" xfId="0" applyNumberFormat="1" applyFont="1" applyBorder="1"/>
    <xf numFmtId="1" fontId="8" fillId="0" borderId="13" xfId="0" applyNumberFormat="1" applyFont="1" applyBorder="1" applyAlignment="1">
      <alignment horizontal="center"/>
    </xf>
    <xf numFmtId="2" fontId="8" fillId="0" borderId="13" xfId="0" applyNumberFormat="1" applyFont="1" applyBorder="1" applyAlignment="1">
      <alignment horizontal="center"/>
    </xf>
    <xf numFmtId="0" fontId="8" fillId="0" borderId="13" xfId="0" applyFont="1" applyBorder="1"/>
    <xf numFmtId="0" fontId="8" fillId="0" borderId="13" xfId="0" applyFont="1" applyBorder="1" applyAlignment="1">
      <alignment horizontal="center"/>
    </xf>
    <xf numFmtId="165" fontId="8" fillId="0" borderId="27" xfId="0" applyNumberFormat="1" applyFont="1" applyBorder="1"/>
    <xf numFmtId="44" fontId="8" fillId="0" borderId="27" xfId="0" applyNumberFormat="1" applyFont="1" applyBorder="1"/>
    <xf numFmtId="49" fontId="11" fillId="0" borderId="28" xfId="0" applyNumberFormat="1" applyFont="1" applyBorder="1"/>
    <xf numFmtId="0" fontId="0" fillId="3" borderId="1" xfId="0" applyFill="1" applyBorder="1" applyAlignment="1">
      <alignment horizontal="left" vertical="top"/>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xf>
    <xf numFmtId="0" fontId="19" fillId="3" borderId="0" xfId="0" applyFont="1" applyFill="1" applyAlignment="1">
      <alignment horizontal="center"/>
    </xf>
    <xf numFmtId="0" fontId="25" fillId="0" borderId="3" xfId="0" applyFont="1" applyBorder="1" applyAlignment="1">
      <alignment horizontal="center" vertical="top" wrapText="1"/>
    </xf>
    <xf numFmtId="0" fontId="25" fillId="0" borderId="15" xfId="0" applyFont="1" applyBorder="1" applyAlignment="1">
      <alignment horizontal="center" vertical="top" wrapText="1"/>
    </xf>
    <xf numFmtId="0" fontId="25" fillId="0" borderId="16" xfId="0" applyFont="1" applyBorder="1" applyAlignment="1">
      <alignment horizontal="center" vertical="top" wrapText="1"/>
    </xf>
    <xf numFmtId="0" fontId="24" fillId="3" borderId="0" xfId="0" applyFont="1" applyFill="1" applyAlignment="1">
      <alignment horizontal="center" vertical="center"/>
    </xf>
    <xf numFmtId="0" fontId="24" fillId="3" borderId="0" xfId="0" applyFont="1" applyFill="1" applyAlignment="1">
      <alignment horizontal="center" vertical="center" wrapText="1"/>
    </xf>
  </cellXfs>
  <cellStyles count="37">
    <cellStyle name="Accent1 2" xfId="20" xr:uid="{5D6E4259-3807-4F77-B207-62301ED01AC3}"/>
    <cellStyle name="Euro 2" xfId="19" xr:uid="{70DDC4E4-3E1C-4F72-92E8-3D9E5412AA08}"/>
    <cellStyle name="Komma" xfId="1" builtinId="3"/>
    <cellStyle name="Komma 2" xfId="2" xr:uid="{CFF4E22B-A889-405B-AF77-E2A18CB2620C}"/>
    <cellStyle name="Komma 2 2" xfId="3" xr:uid="{108C5BE3-6185-489A-957C-7E4D07F8220A}"/>
    <cellStyle name="Komma 2 2 2" xfId="4" xr:uid="{46D412B9-E42D-452B-8AE9-9CF4118F205C}"/>
    <cellStyle name="Komma 2 2 2 2" xfId="25" xr:uid="{3A73E697-7F78-44A3-AF66-8E371B509C20}"/>
    <cellStyle name="Komma 2 2 3" xfId="24" xr:uid="{8A77B06A-D4F8-4939-AF87-0CA3B26552D0}"/>
    <cellStyle name="Komma 2 3" xfId="5" xr:uid="{F6765DCA-5C91-4196-A1B7-DCE4C98BC9E3}"/>
    <cellStyle name="Komma 2 3 2" xfId="26" xr:uid="{3266B5C0-6A28-417F-A999-03C7A1B1B958}"/>
    <cellStyle name="Komma 2 4" xfId="23" xr:uid="{C44AC79D-720F-4F5A-B4E0-726268F9E794}"/>
    <cellStyle name="Komma 3" xfId="6" xr:uid="{6FC4D61D-C0C1-4B6A-81BF-13BD0C147A29}"/>
    <cellStyle name="Komma 3 2" xfId="7" xr:uid="{3DB03024-E804-49DF-AF9A-6F87CDC5276B}"/>
    <cellStyle name="Komma 3 2 2" xfId="28" xr:uid="{8D6A17F9-51F9-4599-A634-34C1A284130B}"/>
    <cellStyle name="Komma 3 3" xfId="27" xr:uid="{A7AE141D-24B2-4EB9-B21E-FAC1E91EBB90}"/>
    <cellStyle name="Komma 4" xfId="8" xr:uid="{DDA7545F-397F-4720-AC2B-82D94A924806}"/>
    <cellStyle name="Komma 4 2" xfId="9" xr:uid="{A048F0BB-AC10-4288-BC36-32CED921B2D3}"/>
    <cellStyle name="Komma 4 2 2" xfId="30" xr:uid="{50B214BA-D1B2-46BD-B67D-D0FB13CFCAC6}"/>
    <cellStyle name="Komma 4 3" xfId="29" xr:uid="{CBFEA5E5-BC06-4E97-8201-EE77B8E40102}"/>
    <cellStyle name="Komma 5" xfId="10" xr:uid="{6925B14C-2276-44F1-8668-5C816BC19178}"/>
    <cellStyle name="Komma 5 2" xfId="31" xr:uid="{0430F727-28CD-4D00-97D5-E3B9EE23E9C3}"/>
    <cellStyle name="Komma 6" xfId="11" xr:uid="{DEB7207C-5204-41AD-94A7-AA9B394AEDA2}"/>
    <cellStyle name="Komma 6 2" xfId="32" xr:uid="{6F673F97-26E8-41CE-8DC2-B866CA2D1CFB}"/>
    <cellStyle name="Komma 7" xfId="12" xr:uid="{65DB973A-9AF6-4E4A-889C-C119423FBF26}"/>
    <cellStyle name="Komma 7 2" xfId="33" xr:uid="{ECFFEFBF-2237-4A57-82DC-A41B0D5019FA}"/>
    <cellStyle name="Komma 8" xfId="22" xr:uid="{EF0A46DD-FDC6-4976-B28A-7BC9A9C765BE}"/>
    <cellStyle name="Standaard" xfId="0" builtinId="0"/>
    <cellStyle name="Standaard 2" xfId="13" xr:uid="{6313ABE9-2EA4-4FB9-B5BA-FB75C9787945}"/>
    <cellStyle name="Standaard 2 2" xfId="21" xr:uid="{C28C32DC-FF58-41E4-A2E4-2C12181913EA}"/>
    <cellStyle name="Standaard 3" xfId="14" xr:uid="{99C7F02C-0319-4E96-B28D-CFC54DB2A255}"/>
    <cellStyle name="Standaard 4" xfId="15" xr:uid="{203FFCB8-80C8-4B90-9F18-0F490AD3CF49}"/>
    <cellStyle name="Standaard_Blad1" xfId="16" xr:uid="{B9007C19-1744-4E7D-B672-70CC3620DDB5}"/>
    <cellStyle name="Standaard_Blad1 2" xfId="36" xr:uid="{4D1C88E8-5880-4AB1-967D-DD68A4470C7A}"/>
    <cellStyle name="Standaard_Blad1_1" xfId="17" xr:uid="{48C2A98F-16BB-4764-9C1A-16CF85ED7C4F}"/>
    <cellStyle name="Valuta" xfId="18" builtinId="4"/>
    <cellStyle name="Valuta 2" xfId="34" xr:uid="{E2CDDEE3-FF81-4F4E-B8A0-B8AE27871B69}"/>
    <cellStyle name="Valuta 3" xfId="35" xr:uid="{7BC2818E-5FD5-4EB4-9181-E1E8591368D5}"/>
  </cellStyles>
  <dxfs count="0"/>
  <tableStyles count="0" defaultTableStyle="TableStyleMedium9" defaultPivotStyle="PivotStyleLight16"/>
  <colors>
    <mruColors>
      <color rgb="FF0093C9"/>
      <color rgb="FFC5D9F1"/>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25F8C-DAE2-4D24-BD3A-AE07972F2643}">
  <dimension ref="A1:U44"/>
  <sheetViews>
    <sheetView tabSelected="1" workbookViewId="0">
      <selection activeCell="B9" sqref="B9:R9"/>
    </sheetView>
  </sheetViews>
  <sheetFormatPr defaultRowHeight="15" x14ac:dyDescent="0.25"/>
  <cols>
    <col min="1" max="1" width="34.28515625" customWidth="1"/>
  </cols>
  <sheetData>
    <row r="1" spans="1:21" ht="21" x14ac:dyDescent="0.35">
      <c r="A1" s="85" t="s">
        <v>1280</v>
      </c>
      <c r="B1" s="75"/>
      <c r="C1" s="75"/>
      <c r="D1" s="75"/>
      <c r="E1" s="75"/>
      <c r="F1" s="75"/>
      <c r="G1" s="75"/>
      <c r="H1" s="75"/>
      <c r="I1" s="75"/>
      <c r="J1" s="75"/>
      <c r="K1" s="75"/>
      <c r="L1" s="75"/>
      <c r="M1" s="75"/>
      <c r="N1" s="75"/>
      <c r="O1" s="75"/>
      <c r="P1" s="75"/>
      <c r="Q1" s="75"/>
      <c r="R1" s="75"/>
      <c r="S1" s="227"/>
      <c r="T1" s="227"/>
      <c r="U1" s="227"/>
    </row>
    <row r="2" spans="1:21" x14ac:dyDescent="0.25">
      <c r="A2" s="75"/>
      <c r="B2" s="75"/>
      <c r="C2" s="75"/>
      <c r="D2" s="75"/>
      <c r="E2" s="75"/>
      <c r="F2" s="75"/>
      <c r="G2" s="75"/>
      <c r="H2" s="75"/>
      <c r="I2" s="75"/>
      <c r="J2" s="75"/>
      <c r="K2" s="75"/>
      <c r="L2" s="75"/>
      <c r="M2" s="75"/>
      <c r="N2" s="75"/>
      <c r="O2" s="75"/>
      <c r="P2" s="75"/>
      <c r="Q2" s="75"/>
      <c r="R2" s="75"/>
      <c r="S2" s="227"/>
      <c r="T2" s="227"/>
      <c r="U2" s="227"/>
    </row>
    <row r="3" spans="1:21" ht="19.5" customHeight="1" x14ac:dyDescent="0.25">
      <c r="A3" s="385" t="s">
        <v>1281</v>
      </c>
      <c r="B3" s="385"/>
      <c r="C3" s="385"/>
      <c r="D3" s="385"/>
      <c r="E3" s="385"/>
      <c r="F3" s="385"/>
      <c r="G3" s="385"/>
      <c r="H3" s="385"/>
      <c r="I3" s="385"/>
      <c r="J3" s="385"/>
      <c r="K3" s="385"/>
      <c r="L3" s="385"/>
      <c r="M3" s="385"/>
      <c r="N3" s="385"/>
      <c r="O3" s="385"/>
      <c r="P3" s="385"/>
      <c r="Q3" s="385"/>
      <c r="R3" s="385"/>
      <c r="S3" s="227"/>
      <c r="T3" s="227"/>
      <c r="U3" s="227"/>
    </row>
    <row r="4" spans="1:21" ht="27" customHeight="1" x14ac:dyDescent="0.25">
      <c r="A4" s="388" t="s">
        <v>1307</v>
      </c>
      <c r="B4" s="388"/>
      <c r="C4" s="388"/>
      <c r="D4" s="388"/>
      <c r="E4" s="388"/>
      <c r="F4" s="388"/>
      <c r="G4" s="388"/>
      <c r="H4" s="388"/>
      <c r="I4" s="388"/>
      <c r="J4" s="388"/>
      <c r="K4" s="388"/>
      <c r="L4" s="388"/>
      <c r="M4" s="388"/>
      <c r="N4" s="388"/>
      <c r="O4" s="388"/>
      <c r="P4" s="388"/>
      <c r="Q4" s="388"/>
      <c r="R4" s="388"/>
      <c r="S4" s="227"/>
      <c r="T4" s="227"/>
      <c r="U4" s="227"/>
    </row>
    <row r="5" spans="1:21" ht="38.25" customHeight="1" x14ac:dyDescent="0.25">
      <c r="A5" s="388" t="s">
        <v>1277</v>
      </c>
      <c r="B5" s="388"/>
      <c r="C5" s="388"/>
      <c r="D5" s="388"/>
      <c r="E5" s="388"/>
      <c r="F5" s="388"/>
      <c r="G5" s="388"/>
      <c r="H5" s="388"/>
      <c r="I5" s="388"/>
      <c r="J5" s="388"/>
      <c r="K5" s="388"/>
      <c r="L5" s="388"/>
      <c r="M5" s="388"/>
      <c r="N5" s="388"/>
      <c r="O5" s="388"/>
      <c r="P5" s="388"/>
      <c r="Q5" s="388"/>
      <c r="R5" s="388"/>
      <c r="S5" s="227"/>
      <c r="T5" s="227"/>
      <c r="U5" s="227"/>
    </row>
    <row r="6" spans="1:21" x14ac:dyDescent="0.25">
      <c r="A6" s="389" t="s">
        <v>1278</v>
      </c>
      <c r="B6" s="389"/>
      <c r="C6" s="389"/>
      <c r="D6" s="389"/>
      <c r="E6" s="389"/>
      <c r="F6" s="389"/>
      <c r="G6" s="389"/>
      <c r="H6" s="389"/>
      <c r="I6" s="389"/>
      <c r="J6" s="389"/>
      <c r="K6" s="389"/>
      <c r="L6" s="389"/>
      <c r="M6" s="389"/>
      <c r="N6" s="389"/>
      <c r="O6" s="389"/>
      <c r="P6" s="389"/>
      <c r="Q6" s="389"/>
      <c r="R6" s="389"/>
      <c r="S6" s="227"/>
      <c r="T6" s="227"/>
      <c r="U6" s="227"/>
    </row>
    <row r="7" spans="1:21" x14ac:dyDescent="0.25">
      <c r="A7" s="385" t="s">
        <v>1292</v>
      </c>
      <c r="B7" s="385"/>
      <c r="C7" s="385"/>
      <c r="D7" s="385"/>
      <c r="E7" s="385"/>
      <c r="F7" s="385"/>
      <c r="G7" s="385"/>
      <c r="H7" s="385"/>
      <c r="I7" s="385"/>
      <c r="J7" s="385"/>
      <c r="K7" s="385"/>
      <c r="L7" s="385"/>
      <c r="M7" s="385"/>
      <c r="N7" s="385"/>
      <c r="O7" s="385"/>
      <c r="P7" s="385"/>
      <c r="Q7" s="385"/>
      <c r="R7" s="385"/>
      <c r="S7" s="227"/>
      <c r="T7" s="227"/>
      <c r="U7" s="227"/>
    </row>
    <row r="8" spans="1:21" ht="52.5" customHeight="1" x14ac:dyDescent="0.25">
      <c r="A8" s="234" t="s">
        <v>18</v>
      </c>
      <c r="B8" s="386" t="s">
        <v>1346</v>
      </c>
      <c r="C8" s="386"/>
      <c r="D8" s="386"/>
      <c r="E8" s="386"/>
      <c r="F8" s="386"/>
      <c r="G8" s="386"/>
      <c r="H8" s="386"/>
      <c r="I8" s="386"/>
      <c r="J8" s="386"/>
      <c r="K8" s="386"/>
      <c r="L8" s="386"/>
      <c r="M8" s="386"/>
      <c r="N8" s="386"/>
      <c r="O8" s="386"/>
      <c r="P8" s="386"/>
      <c r="Q8" s="386"/>
      <c r="R8" s="386"/>
      <c r="S8" s="227"/>
      <c r="T8" s="227"/>
      <c r="U8" s="227"/>
    </row>
    <row r="9" spans="1:21" ht="66.75" customHeight="1" x14ac:dyDescent="0.25">
      <c r="A9" s="234" t="s">
        <v>1282</v>
      </c>
      <c r="B9" s="387" t="s">
        <v>1349</v>
      </c>
      <c r="C9" s="387"/>
      <c r="D9" s="387"/>
      <c r="E9" s="387"/>
      <c r="F9" s="387"/>
      <c r="G9" s="387"/>
      <c r="H9" s="387"/>
      <c r="I9" s="387"/>
      <c r="J9" s="387"/>
      <c r="K9" s="387"/>
      <c r="L9" s="387"/>
      <c r="M9" s="387"/>
      <c r="N9" s="387"/>
      <c r="O9" s="387"/>
      <c r="P9" s="387"/>
      <c r="Q9" s="387"/>
      <c r="R9" s="387"/>
      <c r="S9" s="227"/>
      <c r="T9" s="227"/>
      <c r="U9" s="227"/>
    </row>
    <row r="10" spans="1:21" ht="39.950000000000003" customHeight="1" x14ac:dyDescent="0.25">
      <c r="A10" s="234" t="s">
        <v>1284</v>
      </c>
      <c r="B10" s="387" t="s">
        <v>1279</v>
      </c>
      <c r="C10" s="387"/>
      <c r="D10" s="387"/>
      <c r="E10" s="387"/>
      <c r="F10" s="387"/>
      <c r="G10" s="387"/>
      <c r="H10" s="387"/>
      <c r="I10" s="387"/>
      <c r="J10" s="387"/>
      <c r="K10" s="387"/>
      <c r="L10" s="387"/>
      <c r="M10" s="387"/>
      <c r="N10" s="387"/>
      <c r="O10" s="387"/>
      <c r="P10" s="387"/>
      <c r="Q10" s="387"/>
      <c r="R10" s="387"/>
      <c r="S10" s="227"/>
      <c r="T10" s="227"/>
      <c r="U10" s="227"/>
    </row>
    <row r="11" spans="1:21" ht="39.950000000000003" customHeight="1" x14ac:dyDescent="0.25">
      <c r="A11" s="234" t="s">
        <v>1283</v>
      </c>
      <c r="B11" s="387" t="s">
        <v>1285</v>
      </c>
      <c r="C11" s="387"/>
      <c r="D11" s="387"/>
      <c r="E11" s="387"/>
      <c r="F11" s="387"/>
      <c r="G11" s="387"/>
      <c r="H11" s="387"/>
      <c r="I11" s="387"/>
      <c r="J11" s="387"/>
      <c r="K11" s="387"/>
      <c r="L11" s="387"/>
      <c r="M11" s="387"/>
      <c r="N11" s="387"/>
      <c r="O11" s="387"/>
      <c r="P11" s="387"/>
      <c r="Q11" s="387"/>
      <c r="R11" s="387"/>
      <c r="S11" s="227"/>
      <c r="T11" s="227"/>
      <c r="U11" s="227"/>
    </row>
    <row r="12" spans="1:21" x14ac:dyDescent="0.25">
      <c r="A12" s="227"/>
      <c r="B12" s="227"/>
      <c r="C12" s="227"/>
      <c r="D12" s="227"/>
      <c r="E12" s="227"/>
      <c r="F12" s="227"/>
      <c r="G12" s="227"/>
      <c r="H12" s="227"/>
      <c r="I12" s="227"/>
      <c r="J12" s="227"/>
      <c r="K12" s="227"/>
      <c r="L12" s="227"/>
      <c r="M12" s="227"/>
      <c r="N12" s="227"/>
      <c r="O12" s="227"/>
      <c r="P12" s="227"/>
      <c r="Q12" s="227"/>
      <c r="R12" s="227"/>
      <c r="S12" s="227"/>
      <c r="T12" s="227"/>
      <c r="U12" s="227"/>
    </row>
    <row r="13" spans="1:21" x14ac:dyDescent="0.25">
      <c r="A13" s="227"/>
      <c r="B13" s="227"/>
      <c r="C13" s="227"/>
      <c r="D13" s="227"/>
      <c r="E13" s="227"/>
      <c r="F13" s="227"/>
      <c r="G13" s="227"/>
      <c r="H13" s="227"/>
      <c r="I13" s="227"/>
      <c r="J13" s="227"/>
      <c r="K13" s="227"/>
      <c r="L13" s="227"/>
      <c r="M13" s="227"/>
      <c r="N13" s="227"/>
      <c r="O13" s="227"/>
      <c r="P13" s="227"/>
      <c r="Q13" s="227"/>
      <c r="R13" s="227"/>
      <c r="S13" s="227"/>
      <c r="T13" s="227"/>
      <c r="U13" s="227"/>
    </row>
    <row r="14" spans="1:21" x14ac:dyDescent="0.25">
      <c r="A14" s="227"/>
      <c r="B14" s="227"/>
      <c r="C14" s="227"/>
      <c r="D14" s="227"/>
      <c r="E14" s="227"/>
      <c r="F14" s="227"/>
      <c r="G14" s="227"/>
      <c r="H14" s="227"/>
      <c r="I14" s="227"/>
      <c r="J14" s="227"/>
      <c r="K14" s="227"/>
      <c r="L14" s="227"/>
      <c r="M14" s="227"/>
      <c r="N14" s="227"/>
      <c r="O14" s="227"/>
      <c r="P14" s="227"/>
      <c r="Q14" s="227"/>
      <c r="R14" s="227"/>
      <c r="S14" s="227"/>
      <c r="T14" s="227"/>
      <c r="U14" s="227"/>
    </row>
    <row r="15" spans="1:21" x14ac:dyDescent="0.25">
      <c r="A15" s="227"/>
      <c r="B15" s="227"/>
      <c r="C15" s="227"/>
      <c r="D15" s="227"/>
      <c r="E15" s="227"/>
      <c r="F15" s="227"/>
      <c r="G15" s="227"/>
      <c r="H15" s="227"/>
      <c r="I15" s="227"/>
      <c r="J15" s="227"/>
      <c r="K15" s="227"/>
      <c r="L15" s="227"/>
      <c r="M15" s="227"/>
      <c r="N15" s="227"/>
      <c r="O15" s="227"/>
      <c r="P15" s="227"/>
      <c r="Q15" s="227"/>
      <c r="R15" s="227"/>
      <c r="S15" s="227"/>
      <c r="T15" s="227"/>
      <c r="U15" s="227"/>
    </row>
    <row r="16" spans="1:21" x14ac:dyDescent="0.25">
      <c r="A16" s="227"/>
      <c r="B16" s="227"/>
      <c r="C16" s="227"/>
      <c r="D16" s="227"/>
      <c r="E16" s="227"/>
      <c r="F16" s="227"/>
      <c r="G16" s="227"/>
      <c r="H16" s="227"/>
      <c r="I16" s="227"/>
      <c r="J16" s="227"/>
      <c r="K16" s="227"/>
      <c r="L16" s="227"/>
      <c r="M16" s="227"/>
      <c r="N16" s="227"/>
      <c r="O16" s="227"/>
      <c r="P16" s="227"/>
      <c r="Q16" s="227"/>
      <c r="R16" s="227"/>
      <c r="S16" s="227"/>
      <c r="T16" s="227"/>
      <c r="U16" s="227"/>
    </row>
    <row r="17" spans="1:21" x14ac:dyDescent="0.25">
      <c r="A17" s="227"/>
      <c r="B17" s="227"/>
      <c r="C17" s="227"/>
      <c r="D17" s="227"/>
      <c r="E17" s="227"/>
      <c r="F17" s="227"/>
      <c r="G17" s="227"/>
      <c r="H17" s="227"/>
      <c r="I17" s="227"/>
      <c r="J17" s="227"/>
      <c r="K17" s="227"/>
      <c r="L17" s="227"/>
      <c r="M17" s="227"/>
      <c r="N17" s="227"/>
      <c r="O17" s="227"/>
      <c r="P17" s="227"/>
      <c r="Q17" s="227"/>
      <c r="R17" s="227"/>
      <c r="S17" s="227"/>
      <c r="T17" s="227"/>
      <c r="U17" s="227"/>
    </row>
    <row r="18" spans="1:21" x14ac:dyDescent="0.25">
      <c r="A18" s="227"/>
      <c r="B18" s="227"/>
      <c r="C18" s="227"/>
      <c r="D18" s="227"/>
      <c r="E18" s="227"/>
      <c r="F18" s="227"/>
      <c r="G18" s="227"/>
      <c r="H18" s="227"/>
      <c r="I18" s="227"/>
      <c r="J18" s="227"/>
      <c r="K18" s="227"/>
      <c r="L18" s="227"/>
      <c r="M18" s="227"/>
      <c r="N18" s="227"/>
      <c r="O18" s="227"/>
      <c r="P18" s="227"/>
      <c r="Q18" s="227"/>
      <c r="R18" s="227"/>
      <c r="S18" s="227"/>
      <c r="T18" s="227"/>
      <c r="U18" s="227"/>
    </row>
    <row r="19" spans="1:21" x14ac:dyDescent="0.25">
      <c r="A19" s="227"/>
      <c r="B19" s="227"/>
      <c r="C19" s="227"/>
      <c r="D19" s="227"/>
      <c r="E19" s="227"/>
      <c r="F19" s="227"/>
      <c r="G19" s="227"/>
      <c r="H19" s="227"/>
      <c r="I19" s="227"/>
      <c r="J19" s="227"/>
      <c r="K19" s="227"/>
      <c r="L19" s="227"/>
      <c r="M19" s="227"/>
      <c r="N19" s="227"/>
      <c r="O19" s="227"/>
      <c r="P19" s="227"/>
      <c r="Q19" s="227"/>
      <c r="R19" s="227"/>
      <c r="S19" s="227"/>
      <c r="T19" s="227"/>
      <c r="U19" s="227"/>
    </row>
    <row r="20" spans="1:21" x14ac:dyDescent="0.25">
      <c r="A20" s="227"/>
      <c r="B20" s="227"/>
      <c r="C20" s="227"/>
      <c r="D20" s="227"/>
      <c r="E20" s="227"/>
      <c r="F20" s="227"/>
      <c r="G20" s="227"/>
      <c r="H20" s="227"/>
      <c r="I20" s="227"/>
      <c r="J20" s="227"/>
      <c r="K20" s="227"/>
      <c r="L20" s="227"/>
      <c r="M20" s="227"/>
      <c r="N20" s="227"/>
      <c r="O20" s="227"/>
      <c r="P20" s="227"/>
      <c r="Q20" s="227"/>
      <c r="R20" s="227"/>
      <c r="S20" s="227"/>
      <c r="T20" s="227"/>
      <c r="U20" s="227"/>
    </row>
    <row r="21" spans="1:21" x14ac:dyDescent="0.25">
      <c r="A21" s="227"/>
      <c r="B21" s="227"/>
      <c r="C21" s="227"/>
      <c r="D21" s="227"/>
      <c r="E21" s="227"/>
      <c r="F21" s="227"/>
      <c r="G21" s="227"/>
      <c r="H21" s="227"/>
      <c r="I21" s="227"/>
      <c r="J21" s="227"/>
      <c r="K21" s="227"/>
      <c r="L21" s="227"/>
      <c r="M21" s="227"/>
      <c r="N21" s="227"/>
      <c r="O21" s="227"/>
      <c r="P21" s="227"/>
      <c r="Q21" s="227"/>
      <c r="R21" s="227"/>
      <c r="S21" s="227"/>
      <c r="T21" s="227"/>
      <c r="U21" s="227"/>
    </row>
    <row r="22" spans="1:21" x14ac:dyDescent="0.25">
      <c r="A22" s="227"/>
      <c r="B22" s="227"/>
      <c r="C22" s="227"/>
      <c r="D22" s="227"/>
      <c r="E22" s="227"/>
      <c r="F22" s="227"/>
      <c r="G22" s="227"/>
      <c r="H22" s="227"/>
      <c r="I22" s="227"/>
      <c r="J22" s="227"/>
      <c r="K22" s="227"/>
      <c r="L22" s="227"/>
      <c r="M22" s="227"/>
      <c r="N22" s="227"/>
      <c r="O22" s="227"/>
      <c r="P22" s="227"/>
      <c r="Q22" s="227"/>
      <c r="R22" s="227"/>
      <c r="S22" s="227"/>
      <c r="T22" s="227"/>
      <c r="U22" s="227"/>
    </row>
    <row r="23" spans="1:21" x14ac:dyDescent="0.25">
      <c r="A23" s="227"/>
      <c r="B23" s="227"/>
      <c r="C23" s="227"/>
      <c r="D23" s="227"/>
      <c r="E23" s="227"/>
      <c r="F23" s="227"/>
      <c r="G23" s="227"/>
      <c r="H23" s="227"/>
      <c r="I23" s="227"/>
      <c r="J23" s="227"/>
      <c r="K23" s="227"/>
      <c r="L23" s="227"/>
      <c r="M23" s="227"/>
      <c r="N23" s="227"/>
      <c r="O23" s="227"/>
      <c r="P23" s="227"/>
      <c r="Q23" s="227"/>
      <c r="R23" s="227"/>
      <c r="S23" s="227"/>
      <c r="T23" s="227"/>
      <c r="U23" s="227"/>
    </row>
    <row r="24" spans="1:21" x14ac:dyDescent="0.25">
      <c r="A24" s="227"/>
      <c r="B24" s="227"/>
      <c r="C24" s="227"/>
      <c r="D24" s="227"/>
      <c r="E24" s="227"/>
      <c r="F24" s="227"/>
      <c r="G24" s="227"/>
      <c r="H24" s="227"/>
      <c r="I24" s="227"/>
      <c r="J24" s="227"/>
      <c r="K24" s="227"/>
      <c r="L24" s="227"/>
      <c r="M24" s="227"/>
      <c r="N24" s="227"/>
      <c r="O24" s="227"/>
      <c r="P24" s="227"/>
      <c r="Q24" s="227"/>
      <c r="R24" s="227"/>
      <c r="S24" s="227"/>
      <c r="T24" s="227"/>
      <c r="U24" s="227"/>
    </row>
    <row r="25" spans="1:21" x14ac:dyDescent="0.25">
      <c r="A25" s="227"/>
      <c r="B25" s="227"/>
      <c r="C25" s="227"/>
      <c r="D25" s="227"/>
      <c r="E25" s="227"/>
      <c r="F25" s="227"/>
      <c r="G25" s="227"/>
      <c r="H25" s="227"/>
      <c r="I25" s="227"/>
      <c r="J25" s="227"/>
      <c r="K25" s="227"/>
      <c r="L25" s="227"/>
      <c r="M25" s="227"/>
      <c r="N25" s="227"/>
      <c r="O25" s="227"/>
      <c r="P25" s="227"/>
      <c r="Q25" s="227"/>
      <c r="R25" s="227"/>
      <c r="S25" s="227"/>
      <c r="T25" s="227"/>
      <c r="U25" s="227"/>
    </row>
    <row r="26" spans="1:21" x14ac:dyDescent="0.25">
      <c r="A26" s="227"/>
      <c r="B26" s="227"/>
      <c r="C26" s="227"/>
      <c r="D26" s="227"/>
      <c r="E26" s="227"/>
      <c r="F26" s="227"/>
      <c r="G26" s="227"/>
      <c r="H26" s="227"/>
      <c r="I26" s="227"/>
      <c r="J26" s="227"/>
      <c r="K26" s="227"/>
      <c r="L26" s="227"/>
      <c r="M26" s="227"/>
      <c r="N26" s="227"/>
      <c r="O26" s="227"/>
      <c r="P26" s="227"/>
      <c r="Q26" s="227"/>
      <c r="R26" s="227"/>
      <c r="S26" s="227"/>
      <c r="T26" s="227"/>
      <c r="U26" s="227"/>
    </row>
    <row r="27" spans="1:21" x14ac:dyDescent="0.25">
      <c r="A27" s="227"/>
      <c r="B27" s="227"/>
      <c r="C27" s="227"/>
      <c r="D27" s="227"/>
      <c r="E27" s="227"/>
      <c r="F27" s="227"/>
      <c r="G27" s="227"/>
      <c r="H27" s="227"/>
      <c r="I27" s="227"/>
      <c r="J27" s="227"/>
      <c r="K27" s="227"/>
      <c r="L27" s="227"/>
      <c r="M27" s="227"/>
      <c r="N27" s="227"/>
      <c r="O27" s="227"/>
      <c r="P27" s="227"/>
      <c r="Q27" s="227"/>
      <c r="R27" s="227"/>
      <c r="S27" s="227"/>
      <c r="T27" s="227"/>
      <c r="U27" s="227"/>
    </row>
    <row r="28" spans="1:21" x14ac:dyDescent="0.25">
      <c r="A28" s="227"/>
      <c r="B28" s="227"/>
      <c r="C28" s="227"/>
      <c r="D28" s="227"/>
      <c r="E28" s="227"/>
      <c r="F28" s="227"/>
      <c r="G28" s="227"/>
      <c r="H28" s="227"/>
      <c r="I28" s="227"/>
      <c r="J28" s="227"/>
      <c r="K28" s="227"/>
      <c r="L28" s="227"/>
      <c r="M28" s="227"/>
      <c r="N28" s="227"/>
      <c r="O28" s="227"/>
      <c r="P28" s="227"/>
      <c r="Q28" s="227"/>
      <c r="R28" s="227"/>
      <c r="S28" s="227"/>
      <c r="T28" s="227"/>
      <c r="U28" s="227"/>
    </row>
    <row r="29" spans="1:21" x14ac:dyDescent="0.25">
      <c r="A29" s="227"/>
      <c r="B29" s="227"/>
      <c r="C29" s="227"/>
      <c r="D29" s="227"/>
      <c r="E29" s="227"/>
      <c r="F29" s="227"/>
      <c r="G29" s="227"/>
      <c r="H29" s="227"/>
      <c r="I29" s="227"/>
      <c r="J29" s="227"/>
      <c r="K29" s="227"/>
      <c r="L29" s="227"/>
      <c r="M29" s="227"/>
      <c r="N29" s="227"/>
      <c r="O29" s="227"/>
      <c r="P29" s="227"/>
      <c r="Q29" s="227"/>
      <c r="R29" s="227"/>
      <c r="S29" s="227"/>
      <c r="T29" s="227"/>
      <c r="U29" s="227"/>
    </row>
    <row r="30" spans="1:21" x14ac:dyDescent="0.25">
      <c r="A30" s="227"/>
      <c r="B30" s="227"/>
      <c r="C30" s="227"/>
      <c r="D30" s="227"/>
      <c r="E30" s="227"/>
      <c r="F30" s="227"/>
      <c r="G30" s="227"/>
      <c r="H30" s="227"/>
      <c r="I30" s="227"/>
      <c r="J30" s="227"/>
      <c r="K30" s="227"/>
      <c r="L30" s="227"/>
      <c r="M30" s="227"/>
      <c r="N30" s="227"/>
      <c r="O30" s="227"/>
      <c r="P30" s="227"/>
      <c r="Q30" s="227"/>
      <c r="R30" s="227"/>
      <c r="S30" s="227"/>
      <c r="T30" s="227"/>
      <c r="U30" s="227"/>
    </row>
    <row r="31" spans="1:21" x14ac:dyDescent="0.25">
      <c r="A31" s="227"/>
      <c r="B31" s="227"/>
      <c r="C31" s="227"/>
      <c r="D31" s="227"/>
      <c r="E31" s="227"/>
      <c r="F31" s="227"/>
      <c r="G31" s="227"/>
      <c r="H31" s="227"/>
      <c r="I31" s="227"/>
      <c r="J31" s="227"/>
      <c r="K31" s="227"/>
      <c r="L31" s="227"/>
      <c r="M31" s="227"/>
      <c r="N31" s="227"/>
      <c r="O31" s="227"/>
      <c r="P31" s="227"/>
      <c r="Q31" s="227"/>
      <c r="R31" s="227"/>
      <c r="S31" s="227"/>
      <c r="T31" s="227"/>
      <c r="U31" s="227"/>
    </row>
    <row r="32" spans="1:21" x14ac:dyDescent="0.25">
      <c r="A32" s="227"/>
      <c r="B32" s="227"/>
      <c r="C32" s="227"/>
      <c r="D32" s="227"/>
      <c r="E32" s="227"/>
      <c r="F32" s="227"/>
      <c r="G32" s="227"/>
      <c r="H32" s="227"/>
      <c r="I32" s="227"/>
      <c r="J32" s="227"/>
      <c r="K32" s="227"/>
      <c r="L32" s="227"/>
      <c r="M32" s="227"/>
      <c r="N32" s="227"/>
      <c r="O32" s="227"/>
      <c r="P32" s="227"/>
      <c r="Q32" s="227"/>
      <c r="R32" s="227"/>
      <c r="S32" s="227"/>
      <c r="T32" s="227"/>
      <c r="U32" s="227"/>
    </row>
    <row r="33" spans="1:21" x14ac:dyDescent="0.25">
      <c r="A33" s="227"/>
      <c r="B33" s="227"/>
      <c r="C33" s="227"/>
      <c r="D33" s="227"/>
      <c r="E33" s="227"/>
      <c r="F33" s="227"/>
      <c r="G33" s="227"/>
      <c r="H33" s="227"/>
      <c r="I33" s="227"/>
      <c r="J33" s="227"/>
      <c r="K33" s="227"/>
      <c r="L33" s="227"/>
      <c r="M33" s="227"/>
      <c r="N33" s="227"/>
      <c r="O33" s="227"/>
      <c r="P33" s="227"/>
      <c r="Q33" s="227"/>
      <c r="R33" s="227"/>
      <c r="S33" s="227"/>
      <c r="T33" s="227"/>
      <c r="U33" s="227"/>
    </row>
    <row r="34" spans="1:21" x14ac:dyDescent="0.25">
      <c r="A34" s="227"/>
      <c r="B34" s="227"/>
      <c r="C34" s="227"/>
      <c r="D34" s="227"/>
      <c r="E34" s="227"/>
      <c r="F34" s="227"/>
      <c r="G34" s="227"/>
      <c r="H34" s="227"/>
      <c r="I34" s="227"/>
      <c r="J34" s="227"/>
      <c r="K34" s="227"/>
      <c r="L34" s="227"/>
      <c r="M34" s="227"/>
      <c r="N34" s="227"/>
      <c r="O34" s="227"/>
      <c r="P34" s="227"/>
      <c r="Q34" s="227"/>
      <c r="R34" s="227"/>
      <c r="S34" s="227"/>
      <c r="T34" s="227"/>
      <c r="U34" s="227"/>
    </row>
    <row r="35" spans="1:21" x14ac:dyDescent="0.25">
      <c r="A35" s="227"/>
      <c r="B35" s="227"/>
      <c r="C35" s="227"/>
      <c r="D35" s="227"/>
      <c r="E35" s="227"/>
      <c r="F35" s="227"/>
      <c r="G35" s="227"/>
      <c r="H35" s="227"/>
      <c r="I35" s="227"/>
      <c r="J35" s="227"/>
      <c r="K35" s="227"/>
      <c r="L35" s="227"/>
      <c r="M35" s="227"/>
      <c r="N35" s="227"/>
      <c r="O35" s="227"/>
      <c r="P35" s="227"/>
      <c r="Q35" s="227"/>
      <c r="R35" s="227"/>
      <c r="S35" s="227"/>
      <c r="T35" s="227"/>
      <c r="U35" s="227"/>
    </row>
    <row r="36" spans="1:21" x14ac:dyDescent="0.25">
      <c r="A36" s="227"/>
      <c r="B36" s="227"/>
      <c r="C36" s="227"/>
      <c r="D36" s="227"/>
      <c r="E36" s="227"/>
      <c r="F36" s="227"/>
      <c r="G36" s="227"/>
      <c r="H36" s="227"/>
      <c r="I36" s="227"/>
      <c r="J36" s="227"/>
      <c r="K36" s="227"/>
      <c r="L36" s="227"/>
      <c r="M36" s="227"/>
      <c r="N36" s="227"/>
      <c r="O36" s="227"/>
      <c r="P36" s="227"/>
      <c r="Q36" s="227"/>
      <c r="R36" s="227"/>
      <c r="S36" s="227"/>
      <c r="T36" s="227"/>
      <c r="U36" s="227"/>
    </row>
    <row r="37" spans="1:21" x14ac:dyDescent="0.25">
      <c r="A37" s="227"/>
      <c r="B37" s="227"/>
      <c r="C37" s="227"/>
      <c r="D37" s="227"/>
      <c r="E37" s="227"/>
      <c r="F37" s="227"/>
      <c r="G37" s="227"/>
      <c r="H37" s="227"/>
      <c r="I37" s="227"/>
      <c r="J37" s="227"/>
      <c r="K37" s="227"/>
      <c r="L37" s="227"/>
      <c r="M37" s="227"/>
      <c r="N37" s="227"/>
      <c r="O37" s="227"/>
      <c r="P37" s="227"/>
      <c r="Q37" s="227"/>
      <c r="R37" s="227"/>
      <c r="S37" s="227"/>
      <c r="T37" s="227"/>
      <c r="U37" s="227"/>
    </row>
    <row r="38" spans="1:21" x14ac:dyDescent="0.25">
      <c r="A38" s="227"/>
      <c r="B38" s="227"/>
      <c r="C38" s="227"/>
      <c r="D38" s="227"/>
      <c r="E38" s="227"/>
      <c r="F38" s="227"/>
      <c r="G38" s="227"/>
      <c r="H38" s="227"/>
      <c r="I38" s="227"/>
      <c r="J38" s="227"/>
      <c r="K38" s="227"/>
      <c r="L38" s="227"/>
      <c r="M38" s="227"/>
      <c r="N38" s="227"/>
      <c r="O38" s="227"/>
      <c r="P38" s="227"/>
      <c r="Q38" s="227"/>
      <c r="R38" s="227"/>
      <c r="S38" s="227"/>
      <c r="T38" s="227"/>
      <c r="U38" s="227"/>
    </row>
    <row r="39" spans="1:21" x14ac:dyDescent="0.25">
      <c r="A39" s="227"/>
      <c r="B39" s="227"/>
      <c r="C39" s="227"/>
      <c r="D39" s="227"/>
      <c r="E39" s="227"/>
      <c r="F39" s="227"/>
      <c r="G39" s="227"/>
      <c r="H39" s="227"/>
      <c r="I39" s="227"/>
      <c r="J39" s="227"/>
      <c r="K39" s="227"/>
      <c r="L39" s="227"/>
      <c r="M39" s="227"/>
      <c r="N39" s="227"/>
      <c r="O39" s="227"/>
      <c r="P39" s="227"/>
      <c r="Q39" s="227"/>
      <c r="R39" s="227"/>
      <c r="S39" s="227"/>
      <c r="T39" s="227"/>
      <c r="U39" s="227"/>
    </row>
    <row r="40" spans="1:21" x14ac:dyDescent="0.25">
      <c r="A40" s="227"/>
      <c r="B40" s="227"/>
      <c r="C40" s="227"/>
      <c r="D40" s="227"/>
      <c r="E40" s="227"/>
      <c r="F40" s="227"/>
      <c r="G40" s="227"/>
      <c r="H40" s="227"/>
      <c r="I40" s="227"/>
      <c r="J40" s="227"/>
      <c r="K40" s="227"/>
      <c r="L40" s="227"/>
      <c r="M40" s="227"/>
      <c r="N40" s="227"/>
      <c r="O40" s="227"/>
      <c r="P40" s="227"/>
      <c r="Q40" s="227"/>
      <c r="R40" s="227"/>
      <c r="S40" s="227"/>
      <c r="T40" s="227"/>
      <c r="U40" s="227"/>
    </row>
    <row r="41" spans="1:21" x14ac:dyDescent="0.25">
      <c r="A41" s="227"/>
      <c r="B41" s="227"/>
      <c r="C41" s="227"/>
      <c r="D41" s="227"/>
      <c r="E41" s="227"/>
      <c r="F41" s="227"/>
      <c r="G41" s="227"/>
      <c r="H41" s="227"/>
      <c r="I41" s="227"/>
      <c r="J41" s="227"/>
      <c r="K41" s="227"/>
      <c r="L41" s="227"/>
      <c r="M41" s="227"/>
      <c r="N41" s="227"/>
      <c r="O41" s="227"/>
      <c r="P41" s="227"/>
      <c r="Q41" s="227"/>
      <c r="R41" s="227"/>
      <c r="S41" s="227"/>
      <c r="T41" s="227"/>
      <c r="U41" s="227"/>
    </row>
    <row r="42" spans="1:21" x14ac:dyDescent="0.25">
      <c r="A42" s="227"/>
      <c r="B42" s="227"/>
      <c r="C42" s="227"/>
      <c r="D42" s="227"/>
      <c r="E42" s="227"/>
      <c r="F42" s="227"/>
      <c r="G42" s="227"/>
      <c r="H42" s="227"/>
      <c r="I42" s="227"/>
      <c r="J42" s="227"/>
      <c r="K42" s="227"/>
      <c r="L42" s="227"/>
      <c r="M42" s="227"/>
      <c r="N42" s="227"/>
      <c r="O42" s="227"/>
      <c r="P42" s="227"/>
      <c r="Q42" s="227"/>
      <c r="R42" s="227"/>
      <c r="S42" s="227"/>
      <c r="T42" s="227"/>
      <c r="U42" s="227"/>
    </row>
    <row r="43" spans="1:21" x14ac:dyDescent="0.25">
      <c r="A43" s="227"/>
      <c r="B43" s="227"/>
      <c r="C43" s="227"/>
      <c r="D43" s="227"/>
      <c r="E43" s="227"/>
      <c r="F43" s="227"/>
      <c r="G43" s="227"/>
      <c r="H43" s="227"/>
      <c r="I43" s="227"/>
      <c r="J43" s="227"/>
      <c r="K43" s="227"/>
      <c r="L43" s="227"/>
      <c r="M43" s="227"/>
      <c r="N43" s="227"/>
      <c r="O43" s="227"/>
      <c r="P43" s="227"/>
      <c r="Q43" s="227"/>
      <c r="R43" s="227"/>
      <c r="S43" s="227"/>
      <c r="T43" s="227"/>
      <c r="U43" s="227"/>
    </row>
    <row r="44" spans="1:21" x14ac:dyDescent="0.25">
      <c r="A44" s="227"/>
      <c r="B44" s="227"/>
      <c r="C44" s="227"/>
      <c r="D44" s="227"/>
      <c r="E44" s="227"/>
      <c r="F44" s="227"/>
      <c r="G44" s="227"/>
      <c r="H44" s="227"/>
      <c r="I44" s="227"/>
      <c r="J44" s="227"/>
      <c r="K44" s="227"/>
      <c r="L44" s="227"/>
      <c r="M44" s="227"/>
      <c r="N44" s="227"/>
      <c r="O44" s="227"/>
      <c r="P44" s="227"/>
      <c r="Q44" s="227"/>
      <c r="R44" s="227"/>
      <c r="S44" s="227"/>
      <c r="T44" s="227"/>
      <c r="U44" s="227"/>
    </row>
  </sheetData>
  <mergeCells count="9">
    <mergeCell ref="A3:R3"/>
    <mergeCell ref="B8:R8"/>
    <mergeCell ref="B9:R9"/>
    <mergeCell ref="A7:R7"/>
    <mergeCell ref="B11:R11"/>
    <mergeCell ref="B10:R10"/>
    <mergeCell ref="A5:R5"/>
    <mergeCell ref="A4:R4"/>
    <mergeCell ref="A6:R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109C-D5DD-4F95-B0D7-B0A1043EF50E}">
  <sheetPr>
    <tabColor rgb="FFFFC000"/>
  </sheetPr>
  <dimension ref="A1:Q42"/>
  <sheetViews>
    <sheetView topLeftCell="F1" workbookViewId="0">
      <selection activeCell="N12" sqref="N12"/>
    </sheetView>
  </sheetViews>
  <sheetFormatPr defaultRowHeight="15" x14ac:dyDescent="0.25"/>
  <cols>
    <col min="1" max="1" width="34.42578125" bestFit="1" customWidth="1"/>
    <col min="2" max="11" width="25.7109375" customWidth="1"/>
    <col min="12" max="12" width="20.7109375" bestFit="1" customWidth="1"/>
    <col min="13" max="13" width="14.5703125" style="124" bestFit="1" customWidth="1"/>
    <col min="14" max="14" width="17.140625" bestFit="1" customWidth="1"/>
    <col min="15" max="15" width="19.85546875" style="124" bestFit="1" customWidth="1"/>
    <col min="16" max="16" width="20" style="124" bestFit="1" customWidth="1"/>
    <col min="17" max="17" width="24" style="124" bestFit="1" customWidth="1"/>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s="34" customFormat="1" x14ac:dyDescent="0.25">
      <c r="A2" s="55" t="s">
        <v>775</v>
      </c>
      <c r="B2" s="60" t="s">
        <v>885</v>
      </c>
      <c r="C2" s="60" t="s">
        <v>893</v>
      </c>
      <c r="D2" s="60" t="s">
        <v>308</v>
      </c>
      <c r="E2" s="60" t="s">
        <v>894</v>
      </c>
      <c r="F2" s="221">
        <v>6.25</v>
      </c>
      <c r="G2" s="55"/>
      <c r="H2" s="60" t="s">
        <v>927</v>
      </c>
      <c r="I2" s="62" t="s">
        <v>306</v>
      </c>
      <c r="J2" s="55"/>
      <c r="K2" s="60">
        <v>200</v>
      </c>
      <c r="L2" s="55"/>
      <c r="M2" s="121">
        <v>0</v>
      </c>
      <c r="N2" s="55"/>
      <c r="O2" s="121">
        <v>0</v>
      </c>
      <c r="P2" s="121">
        <v>0</v>
      </c>
      <c r="Q2" s="121">
        <v>0</v>
      </c>
    </row>
    <row r="3" spans="1:17" s="34" customFormat="1" x14ac:dyDescent="0.25">
      <c r="A3" s="36" t="s">
        <v>775</v>
      </c>
      <c r="B3" s="61" t="s">
        <v>885</v>
      </c>
      <c r="C3" s="61" t="s">
        <v>893</v>
      </c>
      <c r="D3" s="61" t="s">
        <v>309</v>
      </c>
      <c r="E3" s="61" t="s">
        <v>981</v>
      </c>
      <c r="F3" s="224">
        <v>35</v>
      </c>
      <c r="G3" s="36"/>
      <c r="H3" s="61" t="s">
        <v>931</v>
      </c>
      <c r="I3" s="63" t="s">
        <v>1228</v>
      </c>
      <c r="J3" s="36"/>
      <c r="K3" s="61">
        <v>80</v>
      </c>
      <c r="L3" s="36"/>
      <c r="M3" s="121">
        <v>0</v>
      </c>
      <c r="N3" s="36"/>
      <c r="O3" s="121">
        <v>0</v>
      </c>
      <c r="P3" s="121">
        <v>0</v>
      </c>
      <c r="Q3" s="121">
        <v>0</v>
      </c>
    </row>
    <row r="4" spans="1:17" s="34" customFormat="1" x14ac:dyDescent="0.25">
      <c r="A4" s="36" t="s">
        <v>775</v>
      </c>
      <c r="B4" s="61" t="s">
        <v>885</v>
      </c>
      <c r="C4" s="61" t="s">
        <v>893</v>
      </c>
      <c r="D4" s="61" t="s">
        <v>310</v>
      </c>
      <c r="E4" s="61" t="s">
        <v>908</v>
      </c>
      <c r="F4" s="224">
        <v>22.75</v>
      </c>
      <c r="G4" s="36"/>
      <c r="H4" s="61" t="s">
        <v>931</v>
      </c>
      <c r="I4" s="63" t="s">
        <v>1228</v>
      </c>
      <c r="J4" s="36"/>
      <c r="K4" s="61">
        <v>80</v>
      </c>
      <c r="L4" s="36"/>
      <c r="M4" s="121">
        <v>0</v>
      </c>
      <c r="N4" s="36"/>
      <c r="O4" s="121">
        <v>0</v>
      </c>
      <c r="P4" s="121">
        <v>0</v>
      </c>
      <c r="Q4" s="121">
        <v>0</v>
      </c>
    </row>
    <row r="5" spans="1:17" s="34" customFormat="1" x14ac:dyDescent="0.25">
      <c r="A5" s="36" t="s">
        <v>775</v>
      </c>
      <c r="B5" s="61" t="s">
        <v>885</v>
      </c>
      <c r="C5" s="61" t="s">
        <v>893</v>
      </c>
      <c r="D5" s="61" t="s">
        <v>311</v>
      </c>
      <c r="E5" s="61" t="s">
        <v>909</v>
      </c>
      <c r="F5" s="224">
        <v>3</v>
      </c>
      <c r="G5" s="36"/>
      <c r="H5" s="61" t="s">
        <v>992</v>
      </c>
      <c r="I5" s="63" t="s">
        <v>304</v>
      </c>
      <c r="J5" s="36"/>
      <c r="K5" s="61">
        <v>200</v>
      </c>
      <c r="L5" s="36"/>
      <c r="M5" s="121">
        <v>0</v>
      </c>
      <c r="N5" s="36"/>
      <c r="O5" s="121">
        <v>0</v>
      </c>
      <c r="P5" s="121">
        <v>0</v>
      </c>
      <c r="Q5" s="121">
        <v>0</v>
      </c>
    </row>
    <row r="6" spans="1:17" s="34" customFormat="1" x14ac:dyDescent="0.25">
      <c r="A6" s="36" t="s">
        <v>775</v>
      </c>
      <c r="B6" s="61" t="s">
        <v>885</v>
      </c>
      <c r="C6" s="61" t="s">
        <v>893</v>
      </c>
      <c r="D6" s="61" t="s">
        <v>312</v>
      </c>
      <c r="E6" s="61" t="s">
        <v>908</v>
      </c>
      <c r="F6" s="224">
        <v>13</v>
      </c>
      <c r="G6" s="36"/>
      <c r="H6" s="61" t="s">
        <v>931</v>
      </c>
      <c r="I6" s="63" t="s">
        <v>1228</v>
      </c>
      <c r="J6" s="36"/>
      <c r="K6" s="61">
        <v>80</v>
      </c>
      <c r="L6" s="36"/>
      <c r="M6" s="121">
        <v>0</v>
      </c>
      <c r="N6" s="36"/>
      <c r="O6" s="121">
        <v>0</v>
      </c>
      <c r="P6" s="121">
        <v>0</v>
      </c>
      <c r="Q6" s="121">
        <v>0</v>
      </c>
    </row>
    <row r="7" spans="1:17" s="34" customFormat="1" x14ac:dyDescent="0.25">
      <c r="A7" s="36" t="s">
        <v>775</v>
      </c>
      <c r="B7" s="61" t="s">
        <v>885</v>
      </c>
      <c r="C7" s="61" t="s">
        <v>893</v>
      </c>
      <c r="D7" s="61" t="s">
        <v>313</v>
      </c>
      <c r="E7" s="61" t="s">
        <v>899</v>
      </c>
      <c r="F7" s="224">
        <v>72</v>
      </c>
      <c r="G7" s="36"/>
      <c r="H7" s="61" t="s">
        <v>458</v>
      </c>
      <c r="I7" s="62" t="s">
        <v>302</v>
      </c>
      <c r="J7" s="36"/>
      <c r="K7" s="61">
        <v>200</v>
      </c>
      <c r="L7" s="36"/>
      <c r="M7" s="121">
        <v>0</v>
      </c>
      <c r="N7" s="36"/>
      <c r="O7" s="121">
        <v>0</v>
      </c>
      <c r="P7" s="121">
        <v>0</v>
      </c>
      <c r="Q7" s="121">
        <v>0</v>
      </c>
    </row>
    <row r="8" spans="1:17" s="34" customFormat="1" x14ac:dyDescent="0.25">
      <c r="A8" s="36" t="s">
        <v>775</v>
      </c>
      <c r="B8" s="61" t="s">
        <v>885</v>
      </c>
      <c r="C8" s="61" t="s">
        <v>893</v>
      </c>
      <c r="D8" s="61" t="s">
        <v>315</v>
      </c>
      <c r="E8" s="61" t="s">
        <v>982</v>
      </c>
      <c r="F8" s="224">
        <v>59</v>
      </c>
      <c r="G8" s="36"/>
      <c r="H8" s="61" t="s">
        <v>458</v>
      </c>
      <c r="I8" s="62" t="s">
        <v>302</v>
      </c>
      <c r="J8" s="36"/>
      <c r="K8" s="61">
        <v>80</v>
      </c>
      <c r="L8" s="36"/>
      <c r="M8" s="121">
        <v>0</v>
      </c>
      <c r="N8" s="36"/>
      <c r="O8" s="121">
        <v>0</v>
      </c>
      <c r="P8" s="121">
        <v>0</v>
      </c>
      <c r="Q8" s="121">
        <v>0</v>
      </c>
    </row>
    <row r="9" spans="1:17" s="34" customFormat="1" x14ac:dyDescent="0.25">
      <c r="A9" s="36" t="s">
        <v>775</v>
      </c>
      <c r="B9" s="61" t="s">
        <v>885</v>
      </c>
      <c r="C9" s="61" t="s">
        <v>893</v>
      </c>
      <c r="D9" s="61" t="s">
        <v>318</v>
      </c>
      <c r="E9" s="61" t="s">
        <v>894</v>
      </c>
      <c r="F9" s="224">
        <v>4.5999999999999996</v>
      </c>
      <c r="G9" s="36"/>
      <c r="H9" s="61" t="s">
        <v>927</v>
      </c>
      <c r="I9" s="62" t="s">
        <v>306</v>
      </c>
      <c r="J9" s="36"/>
      <c r="K9" s="61">
        <v>200</v>
      </c>
      <c r="L9" s="36"/>
      <c r="M9" s="121">
        <v>0</v>
      </c>
      <c r="N9" s="36"/>
      <c r="O9" s="121">
        <v>0</v>
      </c>
      <c r="P9" s="121">
        <v>0</v>
      </c>
      <c r="Q9" s="121">
        <v>0</v>
      </c>
    </row>
    <row r="10" spans="1:17" s="34" customFormat="1" x14ac:dyDescent="0.25">
      <c r="A10" s="36" t="s">
        <v>775</v>
      </c>
      <c r="B10" s="61" t="s">
        <v>885</v>
      </c>
      <c r="C10" s="61" t="s">
        <v>893</v>
      </c>
      <c r="D10" s="61" t="s">
        <v>319</v>
      </c>
      <c r="E10" s="61" t="s">
        <v>900</v>
      </c>
      <c r="F10" s="224">
        <v>7.8</v>
      </c>
      <c r="G10" s="36"/>
      <c r="H10" s="61" t="s">
        <v>992</v>
      </c>
      <c r="I10" s="63" t="s">
        <v>304</v>
      </c>
      <c r="J10" s="36"/>
      <c r="K10" s="61">
        <v>200</v>
      </c>
      <c r="L10" s="36"/>
      <c r="M10" s="121">
        <v>0</v>
      </c>
      <c r="N10" s="36"/>
      <c r="O10" s="121">
        <v>0</v>
      </c>
      <c r="P10" s="121">
        <v>0</v>
      </c>
      <c r="Q10" s="121">
        <v>0</v>
      </c>
    </row>
    <row r="11" spans="1:17" s="34" customFormat="1" x14ac:dyDescent="0.25">
      <c r="A11" s="36" t="s">
        <v>775</v>
      </c>
      <c r="B11" s="61" t="s">
        <v>885</v>
      </c>
      <c r="C11" s="61" t="s">
        <v>893</v>
      </c>
      <c r="D11" s="61" t="s">
        <v>320</v>
      </c>
      <c r="E11" s="61" t="s">
        <v>896</v>
      </c>
      <c r="F11" s="224">
        <v>10</v>
      </c>
      <c r="G11" s="36"/>
      <c r="H11" s="61" t="s">
        <v>992</v>
      </c>
      <c r="I11" s="62" t="s">
        <v>302</v>
      </c>
      <c r="J11" s="36"/>
      <c r="K11" s="61">
        <v>200</v>
      </c>
      <c r="L11" s="36"/>
      <c r="M11" s="121">
        <v>0</v>
      </c>
      <c r="N11" s="36"/>
      <c r="O11" s="121">
        <v>0</v>
      </c>
      <c r="P11" s="121">
        <v>0</v>
      </c>
      <c r="Q11" s="121">
        <v>0</v>
      </c>
    </row>
    <row r="12" spans="1:17" s="34" customFormat="1" x14ac:dyDescent="0.25">
      <c r="A12" s="36" t="s">
        <v>775</v>
      </c>
      <c r="B12" s="61" t="s">
        <v>885</v>
      </c>
      <c r="C12" s="61" t="s">
        <v>893</v>
      </c>
      <c r="D12" s="61" t="s">
        <v>983</v>
      </c>
      <c r="E12" s="61" t="s">
        <v>896</v>
      </c>
      <c r="F12" s="224">
        <v>5.25</v>
      </c>
      <c r="G12" s="36"/>
      <c r="H12" s="61" t="s">
        <v>458</v>
      </c>
      <c r="I12" s="62" t="s">
        <v>302</v>
      </c>
      <c r="J12" s="36"/>
      <c r="K12" s="61">
        <v>200</v>
      </c>
      <c r="L12" s="36"/>
      <c r="M12" s="121">
        <v>0</v>
      </c>
      <c r="N12" s="36"/>
      <c r="O12" s="121">
        <v>0</v>
      </c>
      <c r="P12" s="121">
        <v>0</v>
      </c>
      <c r="Q12" s="121">
        <v>0</v>
      </c>
    </row>
    <row r="13" spans="1:17" s="34" customFormat="1" x14ac:dyDescent="0.25">
      <c r="A13" s="36" t="s">
        <v>775</v>
      </c>
      <c r="B13" s="61" t="s">
        <v>885</v>
      </c>
      <c r="C13" s="61" t="s">
        <v>893</v>
      </c>
      <c r="D13" s="61" t="s">
        <v>984</v>
      </c>
      <c r="E13" s="61" t="s">
        <v>911</v>
      </c>
      <c r="F13" s="224">
        <v>6</v>
      </c>
      <c r="G13" s="36"/>
      <c r="H13" s="61" t="s">
        <v>458</v>
      </c>
      <c r="I13" s="62" t="s">
        <v>302</v>
      </c>
      <c r="J13" s="36"/>
      <c r="K13" s="61">
        <v>200</v>
      </c>
      <c r="L13" s="36"/>
      <c r="M13" s="121">
        <v>0</v>
      </c>
      <c r="N13" s="36"/>
      <c r="O13" s="121">
        <v>0</v>
      </c>
      <c r="P13" s="121">
        <v>0</v>
      </c>
      <c r="Q13" s="121">
        <v>0</v>
      </c>
    </row>
    <row r="14" spans="1:17" s="34" customFormat="1" x14ac:dyDescent="0.25">
      <c r="A14" s="36" t="s">
        <v>775</v>
      </c>
      <c r="B14" s="61" t="s">
        <v>885</v>
      </c>
      <c r="C14" s="61" t="s">
        <v>893</v>
      </c>
      <c r="D14" s="61" t="s">
        <v>985</v>
      </c>
      <c r="E14" s="61" t="s">
        <v>986</v>
      </c>
      <c r="F14" s="224">
        <v>5.13</v>
      </c>
      <c r="G14" s="36"/>
      <c r="H14" s="61" t="s">
        <v>458</v>
      </c>
      <c r="I14" s="63" t="s">
        <v>1228</v>
      </c>
      <c r="J14" s="36"/>
      <c r="K14" s="61">
        <v>80</v>
      </c>
      <c r="L14" s="36"/>
      <c r="M14" s="121">
        <v>0</v>
      </c>
      <c r="N14" s="36"/>
      <c r="O14" s="121">
        <v>0</v>
      </c>
      <c r="P14" s="121">
        <v>0</v>
      </c>
      <c r="Q14" s="121">
        <v>0</v>
      </c>
    </row>
    <row r="15" spans="1:17" s="34" customFormat="1" x14ac:dyDescent="0.25">
      <c r="A15" s="36" t="s">
        <v>775</v>
      </c>
      <c r="B15" s="61" t="s">
        <v>885</v>
      </c>
      <c r="C15" s="61" t="s">
        <v>893</v>
      </c>
      <c r="D15" s="61" t="s">
        <v>323</v>
      </c>
      <c r="E15" s="61" t="s">
        <v>899</v>
      </c>
      <c r="F15" s="224">
        <v>32.200000000000003</v>
      </c>
      <c r="G15" s="36"/>
      <c r="H15" s="61" t="s">
        <v>458</v>
      </c>
      <c r="I15" s="62" t="s">
        <v>302</v>
      </c>
      <c r="J15" s="36"/>
      <c r="K15" s="61">
        <v>200</v>
      </c>
      <c r="L15" s="36"/>
      <c r="M15" s="121">
        <v>0</v>
      </c>
      <c r="N15" s="36"/>
      <c r="O15" s="121">
        <v>0</v>
      </c>
      <c r="P15" s="121">
        <v>0</v>
      </c>
      <c r="Q15" s="121">
        <v>0</v>
      </c>
    </row>
    <row r="16" spans="1:17" s="34" customFormat="1" x14ac:dyDescent="0.25">
      <c r="A16" s="36" t="s">
        <v>775</v>
      </c>
      <c r="B16" s="61" t="s">
        <v>885</v>
      </c>
      <c r="C16" s="61" t="s">
        <v>893</v>
      </c>
      <c r="D16" s="61" t="s">
        <v>324</v>
      </c>
      <c r="E16" s="61" t="s">
        <v>896</v>
      </c>
      <c r="F16" s="224">
        <v>10</v>
      </c>
      <c r="G16" s="36"/>
      <c r="H16" s="61" t="s">
        <v>992</v>
      </c>
      <c r="I16" s="62" t="s">
        <v>302</v>
      </c>
      <c r="J16" s="36"/>
      <c r="K16" s="61">
        <v>200</v>
      </c>
      <c r="L16" s="36"/>
      <c r="M16" s="121">
        <v>0</v>
      </c>
      <c r="N16" s="36"/>
      <c r="O16" s="121">
        <v>0</v>
      </c>
      <c r="P16" s="121">
        <v>0</v>
      </c>
      <c r="Q16" s="121">
        <v>0</v>
      </c>
    </row>
    <row r="17" spans="1:17" s="34" customFormat="1" x14ac:dyDescent="0.25">
      <c r="A17" s="36" t="s">
        <v>775</v>
      </c>
      <c r="B17" s="61" t="s">
        <v>885</v>
      </c>
      <c r="C17" s="61" t="s">
        <v>893</v>
      </c>
      <c r="D17" s="61" t="s">
        <v>987</v>
      </c>
      <c r="E17" s="61" t="s">
        <v>896</v>
      </c>
      <c r="F17" s="224">
        <v>5.25</v>
      </c>
      <c r="G17" s="36"/>
      <c r="H17" s="61" t="s">
        <v>458</v>
      </c>
      <c r="I17" s="62" t="s">
        <v>302</v>
      </c>
      <c r="J17" s="36"/>
      <c r="K17" s="61">
        <v>200</v>
      </c>
      <c r="L17" s="36"/>
      <c r="M17" s="121">
        <v>0</v>
      </c>
      <c r="N17" s="36"/>
      <c r="O17" s="121">
        <v>0</v>
      </c>
      <c r="P17" s="121">
        <v>0</v>
      </c>
      <c r="Q17" s="121">
        <v>0</v>
      </c>
    </row>
    <row r="18" spans="1:17" s="34" customFormat="1" x14ac:dyDescent="0.25">
      <c r="A18" s="36" t="s">
        <v>775</v>
      </c>
      <c r="B18" s="61" t="s">
        <v>885</v>
      </c>
      <c r="C18" s="61" t="s">
        <v>893</v>
      </c>
      <c r="D18" s="61" t="s">
        <v>910</v>
      </c>
      <c r="E18" s="61" t="s">
        <v>901</v>
      </c>
      <c r="F18" s="224">
        <v>71</v>
      </c>
      <c r="G18" s="36"/>
      <c r="H18" s="61" t="s">
        <v>458</v>
      </c>
      <c r="I18" s="63" t="s">
        <v>301</v>
      </c>
      <c r="J18" s="36"/>
      <c r="K18" s="61">
        <v>80</v>
      </c>
      <c r="L18" s="36"/>
      <c r="M18" s="121">
        <v>0</v>
      </c>
      <c r="N18" s="36"/>
      <c r="O18" s="121">
        <v>0</v>
      </c>
      <c r="P18" s="121">
        <v>0</v>
      </c>
      <c r="Q18" s="121">
        <v>0</v>
      </c>
    </row>
    <row r="19" spans="1:17" s="34" customFormat="1" x14ac:dyDescent="0.25">
      <c r="A19" s="36" t="s">
        <v>775</v>
      </c>
      <c r="B19" s="61" t="s">
        <v>885</v>
      </c>
      <c r="C19" s="61" t="s">
        <v>893</v>
      </c>
      <c r="D19" s="61" t="s">
        <v>325</v>
      </c>
      <c r="E19" s="61" t="s">
        <v>901</v>
      </c>
      <c r="F19" s="224">
        <v>71</v>
      </c>
      <c r="G19" s="36"/>
      <c r="H19" s="61" t="s">
        <v>458</v>
      </c>
      <c r="I19" s="63" t="s">
        <v>301</v>
      </c>
      <c r="J19" s="36"/>
      <c r="K19" s="61">
        <v>80</v>
      </c>
      <c r="L19" s="36"/>
      <c r="M19" s="121">
        <v>0</v>
      </c>
      <c r="N19" s="36"/>
      <c r="O19" s="121">
        <v>0</v>
      </c>
      <c r="P19" s="121">
        <v>0</v>
      </c>
      <c r="Q19" s="121">
        <v>0</v>
      </c>
    </row>
    <row r="20" spans="1:17" s="34" customFormat="1" x14ac:dyDescent="0.25">
      <c r="A20" s="36" t="s">
        <v>775</v>
      </c>
      <c r="B20" s="61" t="s">
        <v>885</v>
      </c>
      <c r="C20" s="61" t="s">
        <v>893</v>
      </c>
      <c r="D20" s="61" t="s">
        <v>326</v>
      </c>
      <c r="E20" s="61" t="s">
        <v>901</v>
      </c>
      <c r="F20" s="224">
        <v>71</v>
      </c>
      <c r="G20" s="36"/>
      <c r="H20" s="61" t="s">
        <v>458</v>
      </c>
      <c r="I20" s="63" t="s">
        <v>301</v>
      </c>
      <c r="J20" s="36"/>
      <c r="K20" s="61">
        <v>80</v>
      </c>
      <c r="L20" s="36"/>
      <c r="M20" s="121">
        <v>0</v>
      </c>
      <c r="N20" s="36"/>
      <c r="O20" s="121">
        <v>0</v>
      </c>
      <c r="P20" s="121">
        <v>0</v>
      </c>
      <c r="Q20" s="121">
        <v>0</v>
      </c>
    </row>
    <row r="21" spans="1:17" s="34" customFormat="1" x14ac:dyDescent="0.25">
      <c r="A21" s="36" t="s">
        <v>775</v>
      </c>
      <c r="B21" s="61" t="s">
        <v>885</v>
      </c>
      <c r="C21" s="61" t="s">
        <v>893</v>
      </c>
      <c r="D21" s="61" t="s">
        <v>327</v>
      </c>
      <c r="E21" s="61" t="s">
        <v>901</v>
      </c>
      <c r="F21" s="224">
        <v>71</v>
      </c>
      <c r="G21" s="36"/>
      <c r="H21" s="61" t="s">
        <v>458</v>
      </c>
      <c r="I21" s="63" t="s">
        <v>301</v>
      </c>
      <c r="J21" s="36"/>
      <c r="K21" s="61">
        <v>80</v>
      </c>
      <c r="L21" s="36"/>
      <c r="M21" s="121">
        <v>0</v>
      </c>
      <c r="N21" s="36"/>
      <c r="O21" s="121">
        <v>0</v>
      </c>
      <c r="P21" s="121">
        <v>0</v>
      </c>
      <c r="Q21" s="121">
        <v>0</v>
      </c>
    </row>
    <row r="22" spans="1:17" s="34" customFormat="1" x14ac:dyDescent="0.25">
      <c r="A22" s="36" t="s">
        <v>775</v>
      </c>
      <c r="B22" s="61" t="s">
        <v>980</v>
      </c>
      <c r="C22" s="61" t="s">
        <v>893</v>
      </c>
      <c r="D22" s="61" t="s">
        <v>336</v>
      </c>
      <c r="E22" s="61" t="s">
        <v>905</v>
      </c>
      <c r="F22" s="74"/>
      <c r="G22" s="231">
        <v>11.25</v>
      </c>
      <c r="H22" s="61" t="s">
        <v>458</v>
      </c>
      <c r="I22" s="63"/>
      <c r="J22" s="36"/>
      <c r="K22" s="73"/>
      <c r="L22" s="36"/>
      <c r="M22" s="121">
        <v>0</v>
      </c>
      <c r="N22" s="36"/>
      <c r="O22" s="121">
        <v>0</v>
      </c>
      <c r="P22" s="121">
        <v>0</v>
      </c>
      <c r="Q22" s="121">
        <v>0</v>
      </c>
    </row>
    <row r="23" spans="1:17" s="34" customFormat="1" x14ac:dyDescent="0.25">
      <c r="A23" s="36" t="s">
        <v>775</v>
      </c>
      <c r="B23" s="61" t="s">
        <v>980</v>
      </c>
      <c r="C23" s="61" t="s">
        <v>893</v>
      </c>
      <c r="D23" s="61" t="s">
        <v>337</v>
      </c>
      <c r="E23" s="61" t="s">
        <v>909</v>
      </c>
      <c r="F23" s="224">
        <v>11.25</v>
      </c>
      <c r="G23" s="36"/>
      <c r="H23" s="61" t="s">
        <v>458</v>
      </c>
      <c r="I23" s="63" t="s">
        <v>304</v>
      </c>
      <c r="J23" s="36"/>
      <c r="K23" s="61">
        <v>200</v>
      </c>
      <c r="L23" s="36"/>
      <c r="M23" s="121">
        <v>0</v>
      </c>
      <c r="N23" s="36"/>
      <c r="O23" s="121">
        <v>0</v>
      </c>
      <c r="P23" s="121">
        <v>0</v>
      </c>
      <c r="Q23" s="121">
        <v>0</v>
      </c>
    </row>
    <row r="24" spans="1:17" s="34" customFormat="1" x14ac:dyDescent="0.25">
      <c r="A24" s="36" t="s">
        <v>775</v>
      </c>
      <c r="B24" s="61" t="s">
        <v>980</v>
      </c>
      <c r="C24" s="61" t="s">
        <v>893</v>
      </c>
      <c r="D24" s="61" t="s">
        <v>922</v>
      </c>
      <c r="E24" s="61" t="s">
        <v>988</v>
      </c>
      <c r="F24" s="224">
        <v>11.25</v>
      </c>
      <c r="G24" s="36"/>
      <c r="H24" s="61" t="s">
        <v>458</v>
      </c>
      <c r="I24" s="62" t="s">
        <v>302</v>
      </c>
      <c r="J24" s="36"/>
      <c r="K24" s="61">
        <v>200</v>
      </c>
      <c r="L24" s="36"/>
      <c r="M24" s="121">
        <v>0</v>
      </c>
      <c r="N24" s="36"/>
      <c r="O24" s="121">
        <v>0</v>
      </c>
      <c r="P24" s="121">
        <v>0</v>
      </c>
      <c r="Q24" s="121">
        <v>0</v>
      </c>
    </row>
    <row r="25" spans="1:17" s="34" customFormat="1" x14ac:dyDescent="0.25">
      <c r="A25" s="36" t="s">
        <v>775</v>
      </c>
      <c r="B25" s="61" t="s">
        <v>980</v>
      </c>
      <c r="C25" s="61" t="s">
        <v>893</v>
      </c>
      <c r="D25" s="61" t="s">
        <v>923</v>
      </c>
      <c r="E25" s="61" t="s">
        <v>908</v>
      </c>
      <c r="F25" s="224">
        <v>14</v>
      </c>
      <c r="G25" s="36"/>
      <c r="H25" s="61" t="s">
        <v>458</v>
      </c>
      <c r="I25" s="63" t="s">
        <v>1228</v>
      </c>
      <c r="J25" s="36"/>
      <c r="K25" s="61">
        <v>80</v>
      </c>
      <c r="L25" s="36"/>
      <c r="M25" s="121">
        <v>0</v>
      </c>
      <c r="N25" s="36"/>
      <c r="O25" s="121">
        <v>0</v>
      </c>
      <c r="P25" s="121">
        <v>0</v>
      </c>
      <c r="Q25" s="121">
        <v>0</v>
      </c>
    </row>
    <row r="26" spans="1:17" s="34" customFormat="1" x14ac:dyDescent="0.25">
      <c r="A26" s="36" t="s">
        <v>775</v>
      </c>
      <c r="B26" s="61" t="s">
        <v>980</v>
      </c>
      <c r="C26" s="61" t="s">
        <v>893</v>
      </c>
      <c r="D26" s="61" t="s">
        <v>959</v>
      </c>
      <c r="E26" s="61" t="s">
        <v>989</v>
      </c>
      <c r="F26" s="224">
        <v>57</v>
      </c>
      <c r="G26" s="36"/>
      <c r="H26" s="61" t="s">
        <v>458</v>
      </c>
      <c r="I26" s="63" t="s">
        <v>301</v>
      </c>
      <c r="J26" s="36"/>
      <c r="K26" s="61">
        <v>200</v>
      </c>
      <c r="L26" s="36"/>
      <c r="M26" s="121">
        <v>0</v>
      </c>
      <c r="N26" s="36"/>
      <c r="O26" s="121">
        <v>0</v>
      </c>
      <c r="P26" s="121">
        <v>0</v>
      </c>
      <c r="Q26" s="121">
        <v>0</v>
      </c>
    </row>
    <row r="27" spans="1:17" s="34" customFormat="1" x14ac:dyDescent="0.25">
      <c r="A27" s="36" t="s">
        <v>775</v>
      </c>
      <c r="B27" s="61" t="s">
        <v>980</v>
      </c>
      <c r="C27" s="61" t="s">
        <v>893</v>
      </c>
      <c r="D27" s="61" t="s">
        <v>961</v>
      </c>
      <c r="E27" s="61" t="s">
        <v>990</v>
      </c>
      <c r="F27" s="224">
        <v>11</v>
      </c>
      <c r="G27" s="36"/>
      <c r="H27" s="61" t="s">
        <v>458</v>
      </c>
      <c r="I27" s="62" t="s">
        <v>1233</v>
      </c>
      <c r="J27" s="36"/>
      <c r="K27" s="61">
        <v>200</v>
      </c>
      <c r="L27" s="36"/>
      <c r="M27" s="121">
        <v>0</v>
      </c>
      <c r="N27" s="36"/>
      <c r="O27" s="121">
        <v>0</v>
      </c>
      <c r="P27" s="121">
        <v>0</v>
      </c>
      <c r="Q27" s="121">
        <v>0</v>
      </c>
    </row>
    <row r="28" spans="1:17" s="34" customFormat="1" x14ac:dyDescent="0.25">
      <c r="A28" s="36" t="s">
        <v>775</v>
      </c>
      <c r="B28" s="61" t="s">
        <v>885</v>
      </c>
      <c r="C28" s="61" t="s">
        <v>925</v>
      </c>
      <c r="D28" s="61" t="s">
        <v>342</v>
      </c>
      <c r="E28" s="61" t="s">
        <v>900</v>
      </c>
      <c r="F28" s="224">
        <v>13</v>
      </c>
      <c r="G28" s="36"/>
      <c r="H28" s="61" t="s">
        <v>992</v>
      </c>
      <c r="I28" s="63" t="s">
        <v>304</v>
      </c>
      <c r="J28" s="36"/>
      <c r="K28" s="61">
        <v>200</v>
      </c>
      <c r="L28" s="36"/>
      <c r="M28" s="121">
        <v>0</v>
      </c>
      <c r="N28" s="36"/>
      <c r="O28" s="121">
        <v>0</v>
      </c>
      <c r="P28" s="121">
        <v>0</v>
      </c>
      <c r="Q28" s="121">
        <v>0</v>
      </c>
    </row>
    <row r="29" spans="1:17" s="34" customFormat="1" x14ac:dyDescent="0.25">
      <c r="A29" s="36" t="s">
        <v>775</v>
      </c>
      <c r="B29" s="61" t="s">
        <v>885</v>
      </c>
      <c r="C29" s="61" t="s">
        <v>925</v>
      </c>
      <c r="D29" s="61" t="s">
        <v>344</v>
      </c>
      <c r="E29" s="61" t="s">
        <v>896</v>
      </c>
      <c r="F29" s="224">
        <v>4.55</v>
      </c>
      <c r="G29" s="36"/>
      <c r="H29" s="61" t="s">
        <v>458</v>
      </c>
      <c r="I29" s="62" t="s">
        <v>302</v>
      </c>
      <c r="J29" s="36"/>
      <c r="K29" s="61">
        <v>200</v>
      </c>
      <c r="L29" s="36"/>
      <c r="M29" s="121">
        <v>0</v>
      </c>
      <c r="N29" s="36"/>
      <c r="O29" s="121">
        <v>0</v>
      </c>
      <c r="P29" s="121">
        <v>0</v>
      </c>
      <c r="Q29" s="121">
        <v>0</v>
      </c>
    </row>
    <row r="30" spans="1:17" s="34" customFormat="1" x14ac:dyDescent="0.25">
      <c r="A30" s="36" t="s">
        <v>775</v>
      </c>
      <c r="B30" s="61" t="s">
        <v>885</v>
      </c>
      <c r="C30" s="61" t="s">
        <v>925</v>
      </c>
      <c r="D30" s="61" t="s">
        <v>345</v>
      </c>
      <c r="E30" s="61" t="s">
        <v>901</v>
      </c>
      <c r="F30" s="224">
        <v>71</v>
      </c>
      <c r="G30" s="36"/>
      <c r="H30" s="61" t="s">
        <v>458</v>
      </c>
      <c r="I30" s="63" t="s">
        <v>301</v>
      </c>
      <c r="J30" s="36"/>
      <c r="K30" s="61">
        <v>80</v>
      </c>
      <c r="L30" s="36"/>
      <c r="M30" s="121">
        <v>0</v>
      </c>
      <c r="N30" s="36"/>
      <c r="O30" s="121">
        <v>0</v>
      </c>
      <c r="P30" s="121">
        <v>0</v>
      </c>
      <c r="Q30" s="121">
        <v>0</v>
      </c>
    </row>
    <row r="31" spans="1:17" s="34" customFormat="1" x14ac:dyDescent="0.25">
      <c r="A31" s="36" t="s">
        <v>775</v>
      </c>
      <c r="B31" s="61" t="s">
        <v>885</v>
      </c>
      <c r="C31" s="61" t="s">
        <v>925</v>
      </c>
      <c r="D31" s="61" t="s">
        <v>346</v>
      </c>
      <c r="E31" s="61" t="s">
        <v>901</v>
      </c>
      <c r="F31" s="224">
        <v>71</v>
      </c>
      <c r="G31" s="36"/>
      <c r="H31" s="61" t="s">
        <v>458</v>
      </c>
      <c r="I31" s="63" t="s">
        <v>301</v>
      </c>
      <c r="J31" s="36"/>
      <c r="K31" s="61">
        <v>80</v>
      </c>
      <c r="L31" s="36"/>
      <c r="M31" s="121">
        <v>0</v>
      </c>
      <c r="N31" s="36"/>
      <c r="O31" s="121">
        <v>0</v>
      </c>
      <c r="P31" s="121">
        <v>0</v>
      </c>
      <c r="Q31" s="121">
        <v>0</v>
      </c>
    </row>
    <row r="32" spans="1:17" s="34" customFormat="1" x14ac:dyDescent="0.25">
      <c r="A32" s="36" t="s">
        <v>775</v>
      </c>
      <c r="B32" s="61" t="s">
        <v>885</v>
      </c>
      <c r="C32" s="61" t="s">
        <v>925</v>
      </c>
      <c r="D32" s="61" t="s">
        <v>347</v>
      </c>
      <c r="E32" s="61" t="s">
        <v>901</v>
      </c>
      <c r="F32" s="224">
        <v>71</v>
      </c>
      <c r="G32" s="36"/>
      <c r="H32" s="61" t="s">
        <v>458</v>
      </c>
      <c r="I32" s="63" t="s">
        <v>301</v>
      </c>
      <c r="J32" s="36"/>
      <c r="K32" s="61">
        <v>80</v>
      </c>
      <c r="L32" s="36"/>
      <c r="M32" s="121">
        <v>0</v>
      </c>
      <c r="N32" s="36"/>
      <c r="O32" s="121">
        <v>0</v>
      </c>
      <c r="P32" s="121">
        <v>0</v>
      </c>
      <c r="Q32" s="121">
        <v>0</v>
      </c>
    </row>
    <row r="33" spans="1:17" s="34" customFormat="1" x14ac:dyDescent="0.25">
      <c r="A33" s="36" t="s">
        <v>775</v>
      </c>
      <c r="B33" s="61" t="s">
        <v>885</v>
      </c>
      <c r="C33" s="61" t="s">
        <v>925</v>
      </c>
      <c r="D33" s="61" t="s">
        <v>348</v>
      </c>
      <c r="E33" s="61" t="s">
        <v>901</v>
      </c>
      <c r="F33" s="224">
        <v>71</v>
      </c>
      <c r="G33" s="36"/>
      <c r="H33" s="61" t="s">
        <v>458</v>
      </c>
      <c r="I33" s="63" t="s">
        <v>301</v>
      </c>
      <c r="J33" s="36"/>
      <c r="K33" s="61">
        <v>80</v>
      </c>
      <c r="L33" s="36"/>
      <c r="M33" s="121">
        <v>0</v>
      </c>
      <c r="N33" s="36"/>
      <c r="O33" s="121">
        <v>0</v>
      </c>
      <c r="P33" s="121">
        <v>0</v>
      </c>
      <c r="Q33" s="121">
        <v>0</v>
      </c>
    </row>
    <row r="34" spans="1:17" s="34" customFormat="1" x14ac:dyDescent="0.25">
      <c r="A34" s="36" t="s">
        <v>775</v>
      </c>
      <c r="B34" s="61" t="s">
        <v>885</v>
      </c>
      <c r="C34" s="61" t="s">
        <v>925</v>
      </c>
      <c r="D34" s="61" t="s">
        <v>349</v>
      </c>
      <c r="E34" s="61" t="s">
        <v>899</v>
      </c>
      <c r="F34" s="224">
        <v>32.200000000000003</v>
      </c>
      <c r="G34" s="36"/>
      <c r="H34" s="61" t="s">
        <v>458</v>
      </c>
      <c r="I34" s="62" t="s">
        <v>302</v>
      </c>
      <c r="J34" s="36"/>
      <c r="K34" s="61">
        <v>200</v>
      </c>
      <c r="L34" s="36"/>
      <c r="M34" s="121">
        <v>0</v>
      </c>
      <c r="N34" s="36"/>
      <c r="O34" s="121">
        <v>0</v>
      </c>
      <c r="P34" s="121">
        <v>0</v>
      </c>
      <c r="Q34" s="121">
        <v>0</v>
      </c>
    </row>
    <row r="35" spans="1:17" s="34" customFormat="1" x14ac:dyDescent="0.25">
      <c r="A35" s="36" t="s">
        <v>775</v>
      </c>
      <c r="B35" s="61" t="s">
        <v>885</v>
      </c>
      <c r="C35" s="61" t="s">
        <v>925</v>
      </c>
      <c r="D35" s="61" t="s">
        <v>991</v>
      </c>
      <c r="E35" s="61" t="s">
        <v>911</v>
      </c>
      <c r="F35" s="224">
        <v>5</v>
      </c>
      <c r="G35" s="36"/>
      <c r="H35" s="61" t="s">
        <v>458</v>
      </c>
      <c r="I35" s="62" t="s">
        <v>302</v>
      </c>
      <c r="J35" s="36"/>
      <c r="K35" s="61">
        <v>200</v>
      </c>
      <c r="L35" s="36"/>
      <c r="M35" s="121">
        <v>0</v>
      </c>
      <c r="N35" s="36"/>
      <c r="O35" s="121">
        <v>0</v>
      </c>
      <c r="P35" s="121">
        <v>0</v>
      </c>
      <c r="Q35" s="121">
        <v>0</v>
      </c>
    </row>
    <row r="36" spans="1:17" s="34" customFormat="1" x14ac:dyDescent="0.25">
      <c r="A36" s="36" t="s">
        <v>775</v>
      </c>
      <c r="B36" s="61" t="s">
        <v>885</v>
      </c>
      <c r="C36" s="61" t="s">
        <v>925</v>
      </c>
      <c r="D36" s="61" t="s">
        <v>350</v>
      </c>
      <c r="E36" s="61" t="s">
        <v>899</v>
      </c>
      <c r="F36" s="224">
        <v>32.200000000000003</v>
      </c>
      <c r="G36" s="36"/>
      <c r="H36" s="61" t="s">
        <v>458</v>
      </c>
      <c r="I36" s="62" t="s">
        <v>302</v>
      </c>
      <c r="J36" s="36"/>
      <c r="K36" s="61">
        <v>200</v>
      </c>
      <c r="L36" s="36"/>
      <c r="M36" s="121">
        <v>0</v>
      </c>
      <c r="N36" s="36"/>
      <c r="O36" s="121">
        <v>0</v>
      </c>
      <c r="P36" s="121">
        <v>0</v>
      </c>
      <c r="Q36" s="121">
        <v>0</v>
      </c>
    </row>
    <row r="37" spans="1:17" s="34" customFormat="1" x14ac:dyDescent="0.25">
      <c r="A37" s="36" t="s">
        <v>775</v>
      </c>
      <c r="B37" s="61" t="s">
        <v>885</v>
      </c>
      <c r="C37" s="61" t="s">
        <v>925</v>
      </c>
      <c r="D37" s="61" t="s">
        <v>351</v>
      </c>
      <c r="E37" s="61" t="s">
        <v>901</v>
      </c>
      <c r="F37" s="224">
        <v>44.2</v>
      </c>
      <c r="G37" s="36"/>
      <c r="H37" s="61" t="s">
        <v>458</v>
      </c>
      <c r="I37" s="63" t="s">
        <v>301</v>
      </c>
      <c r="J37" s="36"/>
      <c r="K37" s="61">
        <v>80</v>
      </c>
      <c r="L37" s="36"/>
      <c r="M37" s="121">
        <v>0</v>
      </c>
      <c r="N37" s="36"/>
      <c r="O37" s="121">
        <v>0</v>
      </c>
      <c r="P37" s="121">
        <v>0</v>
      </c>
      <c r="Q37" s="121">
        <v>0</v>
      </c>
    </row>
    <row r="38" spans="1:17" s="34" customFormat="1" x14ac:dyDescent="0.25">
      <c r="A38" s="36" t="s">
        <v>775</v>
      </c>
      <c r="B38" s="61" t="s">
        <v>885</v>
      </c>
      <c r="C38" s="61" t="s">
        <v>925</v>
      </c>
      <c r="D38" s="61" t="s">
        <v>352</v>
      </c>
      <c r="E38" s="61" t="s">
        <v>896</v>
      </c>
      <c r="F38" s="224">
        <v>4.55</v>
      </c>
      <c r="G38" s="36"/>
      <c r="H38" s="61" t="s">
        <v>458</v>
      </c>
      <c r="I38" s="62" t="s">
        <v>302</v>
      </c>
      <c r="J38" s="36"/>
      <c r="K38" s="61">
        <v>200</v>
      </c>
      <c r="L38" s="36"/>
      <c r="M38" s="121">
        <v>0</v>
      </c>
      <c r="N38" s="36"/>
      <c r="O38" s="121">
        <v>0</v>
      </c>
      <c r="P38" s="121">
        <v>0</v>
      </c>
      <c r="Q38" s="121">
        <v>0</v>
      </c>
    </row>
    <row r="39" spans="1:17" s="34" customFormat="1" x14ac:dyDescent="0.25">
      <c r="A39" s="36" t="s">
        <v>775</v>
      </c>
      <c r="B39" s="61" t="s">
        <v>885</v>
      </c>
      <c r="C39" s="61" t="s">
        <v>925</v>
      </c>
      <c r="D39" s="61" t="s">
        <v>353</v>
      </c>
      <c r="E39" s="61" t="s">
        <v>908</v>
      </c>
      <c r="F39" s="224">
        <v>13.4</v>
      </c>
      <c r="G39" s="36"/>
      <c r="H39" s="61" t="s">
        <v>931</v>
      </c>
      <c r="I39" s="63" t="s">
        <v>1228</v>
      </c>
      <c r="J39" s="36"/>
      <c r="K39" s="61">
        <v>80</v>
      </c>
      <c r="L39" s="36"/>
      <c r="M39" s="121">
        <v>0</v>
      </c>
      <c r="N39" s="36"/>
      <c r="O39" s="121">
        <v>0</v>
      </c>
      <c r="P39" s="121">
        <v>0</v>
      </c>
      <c r="Q39" s="121">
        <v>0</v>
      </c>
    </row>
    <row r="40" spans="1:17" s="34" customFormat="1" ht="15.75" thickBot="1" x14ac:dyDescent="0.3">
      <c r="A40" s="36" t="s">
        <v>775</v>
      </c>
      <c r="B40" s="61" t="s">
        <v>885</v>
      </c>
      <c r="C40" s="61" t="s">
        <v>925</v>
      </c>
      <c r="D40" s="61" t="s">
        <v>354</v>
      </c>
      <c r="E40" s="61" t="s">
        <v>908</v>
      </c>
      <c r="F40" s="224">
        <v>21</v>
      </c>
      <c r="G40" s="36"/>
      <c r="H40" s="61" t="s">
        <v>458</v>
      </c>
      <c r="I40" s="63" t="s">
        <v>1228</v>
      </c>
      <c r="J40" s="36"/>
      <c r="K40" s="61">
        <v>80</v>
      </c>
      <c r="L40" s="36"/>
      <c r="M40" s="121">
        <v>0</v>
      </c>
      <c r="N40" s="36"/>
      <c r="O40" s="121">
        <v>0</v>
      </c>
      <c r="P40" s="121">
        <v>0</v>
      </c>
      <c r="Q40" s="121">
        <v>0</v>
      </c>
    </row>
    <row r="41" spans="1:17" s="34" customFormat="1" ht="15.75" thickBot="1" x14ac:dyDescent="0.3">
      <c r="A41" s="64" t="s">
        <v>775</v>
      </c>
      <c r="B41" s="65"/>
      <c r="C41" s="65"/>
      <c r="D41" s="65"/>
      <c r="E41" s="67" t="s">
        <v>937</v>
      </c>
      <c r="F41" s="68">
        <f>SUM(F2:F40)</f>
        <v>1139.8300000000002</v>
      </c>
      <c r="G41" s="65"/>
      <c r="H41" s="65"/>
      <c r="I41" s="66"/>
      <c r="J41" s="65"/>
      <c r="K41" s="65"/>
      <c r="L41" s="65"/>
      <c r="M41" s="122"/>
      <c r="N41" s="65" t="s">
        <v>937</v>
      </c>
      <c r="O41" s="122">
        <v>0</v>
      </c>
      <c r="P41" s="122"/>
      <c r="Q41" s="375"/>
    </row>
    <row r="42" spans="1:17" s="34" customFormat="1" x14ac:dyDescent="0.25">
      <c r="M42" s="123"/>
      <c r="O42" s="123"/>
      <c r="P42" s="123"/>
      <c r="Q42" s="123"/>
    </row>
  </sheetData>
  <autoFilter ref="A1:P41" xr:uid="{7818109C-D5DD-4F95-B0D7-B0A1043EF50E}"/>
  <phoneticPr fontId="21" type="noConversion"/>
  <pageMargins left="0.7" right="0.7" top="0.75" bottom="0.75" header="0.3" footer="0.3"/>
  <ignoredErrors>
    <ignoredError sqref="C2:C4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BC9F1-3E91-4AD6-BA87-6B69B9C09F1A}">
  <sheetPr>
    <tabColor rgb="FFFFC000"/>
  </sheetPr>
  <dimension ref="A1:Q69"/>
  <sheetViews>
    <sheetView topLeftCell="F1" workbookViewId="0">
      <selection activeCell="F58" sqref="F58"/>
    </sheetView>
  </sheetViews>
  <sheetFormatPr defaultRowHeight="15" x14ac:dyDescent="0.25"/>
  <cols>
    <col min="1" max="11" width="25.7109375" customWidth="1"/>
    <col min="12" max="12" width="20.7109375" bestFit="1" customWidth="1"/>
    <col min="13" max="13" width="14.5703125" style="124" bestFit="1" customWidth="1"/>
    <col min="14" max="14" width="17.140625" bestFit="1" customWidth="1"/>
    <col min="15" max="15" width="19.85546875" style="124" bestFit="1" customWidth="1"/>
    <col min="16" max="16" width="20" style="124" bestFit="1" customWidth="1"/>
    <col min="17" max="17" width="24" style="124" bestFit="1" customWidth="1"/>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s="34" customFormat="1" x14ac:dyDescent="0.25">
      <c r="A2" s="55" t="s">
        <v>1024</v>
      </c>
      <c r="B2" s="60" t="s">
        <v>883</v>
      </c>
      <c r="C2" s="60" t="s">
        <v>893</v>
      </c>
      <c r="D2" s="60" t="s">
        <v>308</v>
      </c>
      <c r="E2" s="60" t="s">
        <v>14</v>
      </c>
      <c r="F2" s="221">
        <v>14.5</v>
      </c>
      <c r="G2" s="55"/>
      <c r="H2" s="60" t="s">
        <v>931</v>
      </c>
      <c r="I2" s="62" t="s">
        <v>306</v>
      </c>
      <c r="J2" s="55"/>
      <c r="K2" s="60">
        <v>200</v>
      </c>
      <c r="L2" s="55"/>
      <c r="M2" s="121">
        <v>0</v>
      </c>
      <c r="N2" s="55"/>
      <c r="O2" s="121">
        <v>0</v>
      </c>
      <c r="P2" s="121">
        <v>0</v>
      </c>
      <c r="Q2" s="121">
        <v>0</v>
      </c>
    </row>
    <row r="3" spans="1:17" s="34" customFormat="1" x14ac:dyDescent="0.25">
      <c r="A3" s="36" t="s">
        <v>1024</v>
      </c>
      <c r="B3" s="61" t="s">
        <v>884</v>
      </c>
      <c r="C3" s="61" t="s">
        <v>893</v>
      </c>
      <c r="D3" s="61" t="s">
        <v>993</v>
      </c>
      <c r="E3" s="61" t="s">
        <v>14</v>
      </c>
      <c r="F3" s="224">
        <v>5.8</v>
      </c>
      <c r="G3" s="36"/>
      <c r="H3" s="61" t="s">
        <v>458</v>
      </c>
      <c r="I3" s="62" t="s">
        <v>306</v>
      </c>
      <c r="J3" s="36"/>
      <c r="K3" s="61">
        <v>200</v>
      </c>
      <c r="L3" s="36"/>
      <c r="M3" s="121">
        <v>0</v>
      </c>
      <c r="N3" s="36"/>
      <c r="O3" s="121">
        <v>0</v>
      </c>
      <c r="P3" s="121">
        <v>0</v>
      </c>
      <c r="Q3" s="121">
        <v>0</v>
      </c>
    </row>
    <row r="4" spans="1:17" s="34" customFormat="1" x14ac:dyDescent="0.25">
      <c r="A4" s="36" t="s">
        <v>1024</v>
      </c>
      <c r="B4" s="61" t="s">
        <v>884</v>
      </c>
      <c r="C4" s="61" t="s">
        <v>893</v>
      </c>
      <c r="D4" s="61" t="s">
        <v>994</v>
      </c>
      <c r="E4" s="61" t="s">
        <v>15</v>
      </c>
      <c r="F4" s="224">
        <v>14</v>
      </c>
      <c r="G4" s="36"/>
      <c r="H4" s="61" t="s">
        <v>458</v>
      </c>
      <c r="I4" s="62" t="s">
        <v>302</v>
      </c>
      <c r="J4" s="36"/>
      <c r="K4" s="61">
        <v>200</v>
      </c>
      <c r="L4" s="36"/>
      <c r="M4" s="121">
        <v>0</v>
      </c>
      <c r="N4" s="36"/>
      <c r="O4" s="121">
        <v>0</v>
      </c>
      <c r="P4" s="121">
        <v>0</v>
      </c>
      <c r="Q4" s="121">
        <v>0</v>
      </c>
    </row>
    <row r="5" spans="1:17" s="34" customFormat="1" x14ac:dyDescent="0.25">
      <c r="A5" s="36" t="s">
        <v>1024</v>
      </c>
      <c r="B5" s="61" t="s">
        <v>884</v>
      </c>
      <c r="C5" s="61" t="s">
        <v>893</v>
      </c>
      <c r="D5" s="61" t="s">
        <v>310</v>
      </c>
      <c r="E5" s="61" t="s">
        <v>34</v>
      </c>
      <c r="F5" s="224">
        <v>4</v>
      </c>
      <c r="G5" s="36"/>
      <c r="H5" s="61" t="s">
        <v>930</v>
      </c>
      <c r="I5" s="63" t="s">
        <v>304</v>
      </c>
      <c r="J5" s="36"/>
      <c r="K5" s="61">
        <v>200</v>
      </c>
      <c r="L5" s="36"/>
      <c r="M5" s="121">
        <v>0</v>
      </c>
      <c r="N5" s="36"/>
      <c r="O5" s="121">
        <v>0</v>
      </c>
      <c r="P5" s="121">
        <v>0</v>
      </c>
      <c r="Q5" s="121">
        <v>0</v>
      </c>
    </row>
    <row r="6" spans="1:17" s="34" customFormat="1" x14ac:dyDescent="0.25">
      <c r="A6" s="36" t="s">
        <v>1024</v>
      </c>
      <c r="B6" s="61" t="s">
        <v>884</v>
      </c>
      <c r="C6" s="61" t="s">
        <v>893</v>
      </c>
      <c r="D6" s="61" t="s">
        <v>311</v>
      </c>
      <c r="E6" s="232" t="s">
        <v>447</v>
      </c>
      <c r="F6" s="231"/>
      <c r="G6" s="231">
        <v>4.2</v>
      </c>
      <c r="H6" s="232" t="s">
        <v>458</v>
      </c>
      <c r="I6" s="233"/>
      <c r="J6" s="36"/>
      <c r="K6" s="61"/>
      <c r="L6" s="36"/>
      <c r="M6" s="121">
        <v>0</v>
      </c>
      <c r="N6" s="36"/>
      <c r="O6" s="121">
        <v>0</v>
      </c>
      <c r="P6" s="121">
        <v>0</v>
      </c>
      <c r="Q6" s="121">
        <v>0</v>
      </c>
    </row>
    <row r="7" spans="1:17" s="34" customFormat="1" x14ac:dyDescent="0.25">
      <c r="A7" s="36" t="s">
        <v>1024</v>
      </c>
      <c r="B7" s="61" t="s">
        <v>884</v>
      </c>
      <c r="C7" s="61" t="s">
        <v>893</v>
      </c>
      <c r="D7" s="61" t="s">
        <v>312</v>
      </c>
      <c r="E7" s="61" t="s">
        <v>995</v>
      </c>
      <c r="F7" s="224">
        <v>61.3</v>
      </c>
      <c r="G7" s="36"/>
      <c r="H7" s="61" t="s">
        <v>458</v>
      </c>
      <c r="I7" s="63" t="s">
        <v>1232</v>
      </c>
      <c r="J7" s="36"/>
      <c r="K7" s="61">
        <v>200</v>
      </c>
      <c r="L7" s="36"/>
      <c r="M7" s="121">
        <v>0</v>
      </c>
      <c r="N7" s="36"/>
      <c r="O7" s="121">
        <v>0</v>
      </c>
      <c r="P7" s="121">
        <v>0</v>
      </c>
      <c r="Q7" s="121">
        <v>0</v>
      </c>
    </row>
    <row r="8" spans="1:17" s="34" customFormat="1" x14ac:dyDescent="0.25">
      <c r="A8" s="36" t="s">
        <v>1024</v>
      </c>
      <c r="B8" s="61" t="s">
        <v>884</v>
      </c>
      <c r="C8" s="61" t="s">
        <v>893</v>
      </c>
      <c r="D8" s="61" t="s">
        <v>313</v>
      </c>
      <c r="E8" s="61" t="s">
        <v>995</v>
      </c>
      <c r="F8" s="224">
        <v>61.8</v>
      </c>
      <c r="G8" s="36"/>
      <c r="H8" s="61" t="s">
        <v>458</v>
      </c>
      <c r="I8" s="63" t="s">
        <v>1232</v>
      </c>
      <c r="J8" s="36"/>
      <c r="K8" s="61">
        <v>200</v>
      </c>
      <c r="L8" s="36"/>
      <c r="M8" s="121">
        <v>0</v>
      </c>
      <c r="N8" s="36"/>
      <c r="O8" s="121">
        <v>0</v>
      </c>
      <c r="P8" s="121">
        <v>0</v>
      </c>
      <c r="Q8" s="121">
        <v>0</v>
      </c>
    </row>
    <row r="9" spans="1:17" s="34" customFormat="1" x14ac:dyDescent="0.25">
      <c r="A9" s="36" t="s">
        <v>1024</v>
      </c>
      <c r="B9" s="61" t="s">
        <v>884</v>
      </c>
      <c r="C9" s="61" t="s">
        <v>893</v>
      </c>
      <c r="D9" s="61" t="s">
        <v>314</v>
      </c>
      <c r="E9" s="61" t="s">
        <v>949</v>
      </c>
      <c r="F9" s="224">
        <v>7</v>
      </c>
      <c r="G9" s="36"/>
      <c r="H9" s="61" t="s">
        <v>458</v>
      </c>
      <c r="I9" s="63" t="s">
        <v>1232</v>
      </c>
      <c r="J9" s="36"/>
      <c r="K9" s="61">
        <v>40</v>
      </c>
      <c r="L9" s="36"/>
      <c r="M9" s="121">
        <v>0</v>
      </c>
      <c r="N9" s="36"/>
      <c r="O9" s="121">
        <v>0</v>
      </c>
      <c r="P9" s="121">
        <v>0</v>
      </c>
      <c r="Q9" s="121">
        <v>0</v>
      </c>
    </row>
    <row r="10" spans="1:17" s="34" customFormat="1" x14ac:dyDescent="0.25">
      <c r="A10" s="36" t="s">
        <v>1024</v>
      </c>
      <c r="B10" s="61" t="s">
        <v>884</v>
      </c>
      <c r="C10" s="61" t="s">
        <v>893</v>
      </c>
      <c r="D10" s="61" t="s">
        <v>315</v>
      </c>
      <c r="E10" s="61" t="s">
        <v>949</v>
      </c>
      <c r="F10" s="224">
        <v>7.4</v>
      </c>
      <c r="G10" s="36"/>
      <c r="H10" s="61" t="s">
        <v>458</v>
      </c>
      <c r="I10" s="63" t="s">
        <v>1232</v>
      </c>
      <c r="J10" s="36"/>
      <c r="K10" s="61">
        <v>40</v>
      </c>
      <c r="L10" s="36"/>
      <c r="M10" s="121">
        <v>0</v>
      </c>
      <c r="N10" s="36"/>
      <c r="O10" s="121">
        <v>0</v>
      </c>
      <c r="P10" s="121">
        <v>0</v>
      </c>
      <c r="Q10" s="121">
        <v>0</v>
      </c>
    </row>
    <row r="11" spans="1:17" s="34" customFormat="1" x14ac:dyDescent="0.25">
      <c r="A11" s="36" t="s">
        <v>1024</v>
      </c>
      <c r="B11" s="61" t="s">
        <v>884</v>
      </c>
      <c r="C11" s="61" t="s">
        <v>893</v>
      </c>
      <c r="D11" s="61" t="s">
        <v>317</v>
      </c>
      <c r="E11" s="61" t="s">
        <v>949</v>
      </c>
      <c r="F11" s="224">
        <v>7</v>
      </c>
      <c r="G11" s="36"/>
      <c r="H11" s="61" t="s">
        <v>458</v>
      </c>
      <c r="I11" s="63" t="s">
        <v>1232</v>
      </c>
      <c r="J11" s="36"/>
      <c r="K11" s="61">
        <v>40</v>
      </c>
      <c r="L11" s="36"/>
      <c r="M11" s="121">
        <v>0</v>
      </c>
      <c r="N11" s="36"/>
      <c r="O11" s="121">
        <v>0</v>
      </c>
      <c r="P11" s="121">
        <v>0</v>
      </c>
      <c r="Q11" s="121">
        <v>0</v>
      </c>
    </row>
    <row r="12" spans="1:17" s="34" customFormat="1" x14ac:dyDescent="0.25">
      <c r="A12" s="36" t="s">
        <v>1024</v>
      </c>
      <c r="B12" s="61" t="s">
        <v>884</v>
      </c>
      <c r="C12" s="61" t="s">
        <v>893</v>
      </c>
      <c r="D12" s="61" t="s">
        <v>318</v>
      </c>
      <c r="E12" s="61" t="s">
        <v>949</v>
      </c>
      <c r="F12" s="224">
        <v>7</v>
      </c>
      <c r="G12" s="36"/>
      <c r="H12" s="61" t="s">
        <v>458</v>
      </c>
      <c r="I12" s="63" t="s">
        <v>1232</v>
      </c>
      <c r="J12" s="36"/>
      <c r="K12" s="61">
        <v>40</v>
      </c>
      <c r="L12" s="36"/>
      <c r="M12" s="121">
        <v>0</v>
      </c>
      <c r="N12" s="36"/>
      <c r="O12" s="121">
        <v>0</v>
      </c>
      <c r="P12" s="121">
        <v>0</v>
      </c>
      <c r="Q12" s="121">
        <v>0</v>
      </c>
    </row>
    <row r="13" spans="1:17" s="34" customFormat="1" x14ac:dyDescent="0.25">
      <c r="A13" s="36" t="s">
        <v>1024</v>
      </c>
      <c r="B13" s="61" t="s">
        <v>884</v>
      </c>
      <c r="C13" s="61" t="s">
        <v>893</v>
      </c>
      <c r="D13" s="61" t="s">
        <v>319</v>
      </c>
      <c r="E13" s="61" t="s">
        <v>996</v>
      </c>
      <c r="F13" s="224">
        <v>61.3</v>
      </c>
      <c r="G13" s="36"/>
      <c r="H13" s="61" t="s">
        <v>458</v>
      </c>
      <c r="I13" s="63" t="s">
        <v>1232</v>
      </c>
      <c r="J13" s="36"/>
      <c r="K13" s="61">
        <v>200</v>
      </c>
      <c r="L13" s="36"/>
      <c r="M13" s="121">
        <v>0</v>
      </c>
      <c r="N13" s="36"/>
      <c r="O13" s="121">
        <v>0</v>
      </c>
      <c r="P13" s="121">
        <v>0</v>
      </c>
      <c r="Q13" s="121">
        <v>0</v>
      </c>
    </row>
    <row r="14" spans="1:17" s="34" customFormat="1" x14ac:dyDescent="0.25">
      <c r="A14" s="36" t="s">
        <v>1024</v>
      </c>
      <c r="B14" s="61" t="s">
        <v>883</v>
      </c>
      <c r="C14" s="61" t="s">
        <v>893</v>
      </c>
      <c r="D14" s="61" t="s">
        <v>320</v>
      </c>
      <c r="E14" s="61" t="s">
        <v>997</v>
      </c>
      <c r="F14" s="224">
        <v>90.2</v>
      </c>
      <c r="G14" s="36"/>
      <c r="H14" s="61" t="s">
        <v>458</v>
      </c>
      <c r="I14" s="63" t="s">
        <v>301</v>
      </c>
      <c r="J14" s="36"/>
      <c r="K14" s="61">
        <v>200</v>
      </c>
      <c r="L14" s="36"/>
      <c r="M14" s="121">
        <v>0</v>
      </c>
      <c r="N14" s="36"/>
      <c r="O14" s="121">
        <v>0</v>
      </c>
      <c r="P14" s="121">
        <v>0</v>
      </c>
      <c r="Q14" s="121">
        <v>0</v>
      </c>
    </row>
    <row r="15" spans="1:17" s="34" customFormat="1" x14ac:dyDescent="0.25">
      <c r="A15" s="36" t="s">
        <v>1024</v>
      </c>
      <c r="B15" s="61" t="s">
        <v>883</v>
      </c>
      <c r="C15" s="61" t="s">
        <v>893</v>
      </c>
      <c r="D15" s="61" t="s">
        <v>321</v>
      </c>
      <c r="E15" s="61" t="s">
        <v>16</v>
      </c>
      <c r="F15" s="224">
        <v>58.6</v>
      </c>
      <c r="G15" s="36"/>
      <c r="H15" s="61" t="s">
        <v>931</v>
      </c>
      <c r="I15" s="63" t="s">
        <v>301</v>
      </c>
      <c r="J15" s="36"/>
      <c r="K15" s="61">
        <v>80</v>
      </c>
      <c r="L15" s="36"/>
      <c r="M15" s="121">
        <v>0</v>
      </c>
      <c r="N15" s="36"/>
      <c r="O15" s="121">
        <v>0</v>
      </c>
      <c r="P15" s="121">
        <v>0</v>
      </c>
      <c r="Q15" s="121">
        <v>0</v>
      </c>
    </row>
    <row r="16" spans="1:17" s="34" customFormat="1" x14ac:dyDescent="0.25">
      <c r="A16" s="36" t="s">
        <v>1024</v>
      </c>
      <c r="B16" s="61" t="s">
        <v>883</v>
      </c>
      <c r="C16" s="61" t="s">
        <v>893</v>
      </c>
      <c r="D16" s="61" t="s">
        <v>998</v>
      </c>
      <c r="E16" s="61" t="s">
        <v>999</v>
      </c>
      <c r="F16" s="224">
        <v>1</v>
      </c>
      <c r="G16" s="36"/>
      <c r="H16" s="61" t="s">
        <v>458</v>
      </c>
      <c r="I16" s="63" t="s">
        <v>301</v>
      </c>
      <c r="J16" s="36"/>
      <c r="K16" s="61">
        <v>80</v>
      </c>
      <c r="L16" s="36"/>
      <c r="M16" s="121">
        <v>0</v>
      </c>
      <c r="N16" s="36"/>
      <c r="O16" s="121">
        <v>0</v>
      </c>
      <c r="P16" s="121">
        <v>0</v>
      </c>
      <c r="Q16" s="121">
        <v>0</v>
      </c>
    </row>
    <row r="17" spans="1:17" s="34" customFormat="1" x14ac:dyDescent="0.25">
      <c r="A17" s="36" t="s">
        <v>1024</v>
      </c>
      <c r="B17" s="61" t="s">
        <v>883</v>
      </c>
      <c r="C17" s="61" t="s">
        <v>893</v>
      </c>
      <c r="D17" s="61" t="s">
        <v>322</v>
      </c>
      <c r="E17" s="61" t="s">
        <v>16</v>
      </c>
      <c r="F17" s="224">
        <v>62.8</v>
      </c>
      <c r="G17" s="36"/>
      <c r="H17" s="61" t="s">
        <v>931</v>
      </c>
      <c r="I17" s="63" t="s">
        <v>301</v>
      </c>
      <c r="J17" s="36"/>
      <c r="K17" s="61">
        <v>80</v>
      </c>
      <c r="L17" s="36"/>
      <c r="M17" s="121">
        <v>0</v>
      </c>
      <c r="N17" s="36"/>
      <c r="O17" s="121">
        <v>0</v>
      </c>
      <c r="P17" s="121">
        <v>0</v>
      </c>
      <c r="Q17" s="121">
        <v>0</v>
      </c>
    </row>
    <row r="18" spans="1:17" s="34" customFormat="1" x14ac:dyDescent="0.25">
      <c r="A18" s="36" t="s">
        <v>1024</v>
      </c>
      <c r="B18" s="61" t="s">
        <v>883</v>
      </c>
      <c r="C18" s="61" t="s">
        <v>893</v>
      </c>
      <c r="D18" s="61" t="s">
        <v>984</v>
      </c>
      <c r="E18" s="61" t="s">
        <v>999</v>
      </c>
      <c r="F18" s="224">
        <v>1</v>
      </c>
      <c r="G18" s="36"/>
      <c r="H18" s="61" t="s">
        <v>458</v>
      </c>
      <c r="I18" s="63" t="s">
        <v>301</v>
      </c>
      <c r="J18" s="36"/>
      <c r="K18" s="61">
        <v>80</v>
      </c>
      <c r="L18" s="36"/>
      <c r="M18" s="121">
        <v>0</v>
      </c>
      <c r="N18" s="36"/>
      <c r="O18" s="121">
        <v>0</v>
      </c>
      <c r="P18" s="121">
        <v>0</v>
      </c>
      <c r="Q18" s="121">
        <v>0</v>
      </c>
    </row>
    <row r="19" spans="1:17" s="34" customFormat="1" x14ac:dyDescent="0.25">
      <c r="A19" s="36" t="s">
        <v>1024</v>
      </c>
      <c r="B19" s="61" t="s">
        <v>883</v>
      </c>
      <c r="C19" s="61" t="s">
        <v>893</v>
      </c>
      <c r="D19" s="61" t="s">
        <v>323</v>
      </c>
      <c r="E19" s="61" t="s">
        <v>34</v>
      </c>
      <c r="F19" s="224">
        <v>7.9</v>
      </c>
      <c r="G19" s="36"/>
      <c r="H19" s="61" t="s">
        <v>930</v>
      </c>
      <c r="I19" s="63" t="s">
        <v>304</v>
      </c>
      <c r="J19" s="36"/>
      <c r="K19" s="61">
        <v>200</v>
      </c>
      <c r="L19" s="36"/>
      <c r="M19" s="121">
        <v>0</v>
      </c>
      <c r="N19" s="36"/>
      <c r="O19" s="121">
        <v>0</v>
      </c>
      <c r="P19" s="121">
        <v>0</v>
      </c>
      <c r="Q19" s="121">
        <v>0</v>
      </c>
    </row>
    <row r="20" spans="1:17" s="34" customFormat="1" x14ac:dyDescent="0.25">
      <c r="A20" s="36" t="s">
        <v>1024</v>
      </c>
      <c r="B20" s="61" t="s">
        <v>883</v>
      </c>
      <c r="C20" s="61" t="s">
        <v>893</v>
      </c>
      <c r="D20" s="61" t="s">
        <v>324</v>
      </c>
      <c r="E20" s="61" t="s">
        <v>34</v>
      </c>
      <c r="F20" s="224">
        <v>8.1999999999999993</v>
      </c>
      <c r="G20" s="36"/>
      <c r="H20" s="61" t="s">
        <v>930</v>
      </c>
      <c r="I20" s="63" t="s">
        <v>304</v>
      </c>
      <c r="J20" s="36"/>
      <c r="K20" s="61">
        <v>200</v>
      </c>
      <c r="L20" s="36"/>
      <c r="M20" s="121">
        <v>0</v>
      </c>
      <c r="N20" s="36"/>
      <c r="O20" s="121">
        <v>0</v>
      </c>
      <c r="P20" s="121">
        <v>0</v>
      </c>
      <c r="Q20" s="121">
        <v>0</v>
      </c>
    </row>
    <row r="21" spans="1:17" s="34" customFormat="1" x14ac:dyDescent="0.25">
      <c r="A21" s="36" t="s">
        <v>1024</v>
      </c>
      <c r="B21" s="61" t="s">
        <v>883</v>
      </c>
      <c r="C21" s="61" t="s">
        <v>925</v>
      </c>
      <c r="D21" s="61" t="s">
        <v>950</v>
      </c>
      <c r="E21" s="61" t="s">
        <v>16</v>
      </c>
      <c r="F21" s="224">
        <v>62.8</v>
      </c>
      <c r="G21" s="36"/>
      <c r="H21" s="61" t="s">
        <v>931</v>
      </c>
      <c r="I21" s="63" t="s">
        <v>301</v>
      </c>
      <c r="J21" s="36"/>
      <c r="K21" s="61">
        <v>80</v>
      </c>
      <c r="L21" s="36"/>
      <c r="M21" s="121">
        <v>0</v>
      </c>
      <c r="N21" s="36"/>
      <c r="O21" s="121">
        <v>0</v>
      </c>
      <c r="P21" s="121">
        <v>0</v>
      </c>
      <c r="Q21" s="121">
        <v>0</v>
      </c>
    </row>
    <row r="22" spans="1:17" s="34" customFormat="1" x14ac:dyDescent="0.25">
      <c r="A22" s="36" t="s">
        <v>1024</v>
      </c>
      <c r="B22" s="61" t="s">
        <v>883</v>
      </c>
      <c r="C22" s="61" t="s">
        <v>893</v>
      </c>
      <c r="D22" s="61" t="s">
        <v>1000</v>
      </c>
      <c r="E22" s="61" t="s">
        <v>999</v>
      </c>
      <c r="F22" s="224">
        <v>1</v>
      </c>
      <c r="G22" s="36"/>
      <c r="H22" s="61" t="s">
        <v>931</v>
      </c>
      <c r="I22" s="63" t="s">
        <v>301</v>
      </c>
      <c r="J22" s="36"/>
      <c r="K22" s="61">
        <v>80</v>
      </c>
      <c r="L22" s="36"/>
      <c r="M22" s="121">
        <v>0</v>
      </c>
      <c r="N22" s="36"/>
      <c r="O22" s="121">
        <v>0</v>
      </c>
      <c r="P22" s="121">
        <v>0</v>
      </c>
      <c r="Q22" s="121">
        <v>0</v>
      </c>
    </row>
    <row r="23" spans="1:17" s="34" customFormat="1" x14ac:dyDescent="0.25">
      <c r="A23" s="36" t="s">
        <v>1024</v>
      </c>
      <c r="B23" s="61" t="s">
        <v>883</v>
      </c>
      <c r="C23" s="61" t="s">
        <v>893</v>
      </c>
      <c r="D23" s="61" t="s">
        <v>910</v>
      </c>
      <c r="E23" s="61" t="s">
        <v>1001</v>
      </c>
      <c r="F23" s="224">
        <v>82.7</v>
      </c>
      <c r="G23" s="36"/>
      <c r="H23" s="61" t="s">
        <v>458</v>
      </c>
      <c r="I23" s="62" t="s">
        <v>1230</v>
      </c>
      <c r="J23" s="36"/>
      <c r="K23" s="61">
        <v>200</v>
      </c>
      <c r="L23" s="36"/>
      <c r="M23" s="121">
        <v>0</v>
      </c>
      <c r="N23" s="36"/>
      <c r="O23" s="121">
        <v>0</v>
      </c>
      <c r="P23" s="121">
        <v>0</v>
      </c>
      <c r="Q23" s="121">
        <v>0</v>
      </c>
    </row>
    <row r="24" spans="1:17" s="34" customFormat="1" x14ac:dyDescent="0.25">
      <c r="A24" s="36" t="s">
        <v>1024</v>
      </c>
      <c r="B24" s="61" t="s">
        <v>883</v>
      </c>
      <c r="C24" s="61" t="s">
        <v>893</v>
      </c>
      <c r="D24" s="61" t="s">
        <v>325</v>
      </c>
      <c r="E24" s="61" t="s">
        <v>16</v>
      </c>
      <c r="F24" s="224">
        <v>52.7</v>
      </c>
      <c r="G24" s="36"/>
      <c r="H24" s="61" t="s">
        <v>931</v>
      </c>
      <c r="I24" s="63" t="s">
        <v>301</v>
      </c>
      <c r="J24" s="36"/>
      <c r="K24" s="61">
        <v>80</v>
      </c>
      <c r="L24" s="36"/>
      <c r="M24" s="121">
        <v>0</v>
      </c>
      <c r="N24" s="36"/>
      <c r="O24" s="121">
        <v>0</v>
      </c>
      <c r="P24" s="121">
        <v>0</v>
      </c>
      <c r="Q24" s="121">
        <v>0</v>
      </c>
    </row>
    <row r="25" spans="1:17" s="34" customFormat="1" x14ac:dyDescent="0.25">
      <c r="A25" s="36" t="s">
        <v>1024</v>
      </c>
      <c r="B25" s="61" t="s">
        <v>883</v>
      </c>
      <c r="C25" s="61" t="s">
        <v>893</v>
      </c>
      <c r="D25" s="61" t="s">
        <v>953</v>
      </c>
      <c r="E25" s="61" t="s">
        <v>999</v>
      </c>
      <c r="F25" s="224">
        <v>1</v>
      </c>
      <c r="G25" s="36"/>
      <c r="H25" s="61" t="s">
        <v>458</v>
      </c>
      <c r="I25" s="63" t="s">
        <v>301</v>
      </c>
      <c r="J25" s="36"/>
      <c r="K25" s="61">
        <v>80</v>
      </c>
      <c r="L25" s="36"/>
      <c r="M25" s="121">
        <v>0</v>
      </c>
      <c r="N25" s="36"/>
      <c r="O25" s="121">
        <v>0</v>
      </c>
      <c r="P25" s="121">
        <v>0</v>
      </c>
      <c r="Q25" s="121">
        <v>0</v>
      </c>
    </row>
    <row r="26" spans="1:17" s="34" customFormat="1" x14ac:dyDescent="0.25">
      <c r="A26" s="36" t="s">
        <v>1024</v>
      </c>
      <c r="B26" s="61" t="s">
        <v>884</v>
      </c>
      <c r="C26" s="61" t="s">
        <v>893</v>
      </c>
      <c r="D26" s="61" t="s">
        <v>327</v>
      </c>
      <c r="E26" s="61" t="s">
        <v>34</v>
      </c>
      <c r="F26" s="224">
        <v>6.8</v>
      </c>
      <c r="G26" s="36"/>
      <c r="H26" s="61" t="s">
        <v>930</v>
      </c>
      <c r="I26" s="62" t="s">
        <v>304</v>
      </c>
      <c r="J26" s="36"/>
      <c r="K26" s="61">
        <v>200</v>
      </c>
      <c r="L26" s="36"/>
      <c r="M26" s="121">
        <v>0</v>
      </c>
      <c r="N26" s="36"/>
      <c r="O26" s="121">
        <v>0</v>
      </c>
      <c r="P26" s="121">
        <v>0</v>
      </c>
      <c r="Q26" s="121">
        <v>0</v>
      </c>
    </row>
    <row r="27" spans="1:17" s="34" customFormat="1" x14ac:dyDescent="0.25">
      <c r="A27" s="36" t="s">
        <v>1024</v>
      </c>
      <c r="B27" s="61" t="s">
        <v>883</v>
      </c>
      <c r="C27" s="61" t="s">
        <v>893</v>
      </c>
      <c r="D27" s="61" t="s">
        <v>328</v>
      </c>
      <c r="E27" s="61" t="s">
        <v>16</v>
      </c>
      <c r="F27" s="224">
        <v>56.3</v>
      </c>
      <c r="G27" s="36"/>
      <c r="H27" s="61" t="s">
        <v>931</v>
      </c>
      <c r="I27" s="62" t="s">
        <v>301</v>
      </c>
      <c r="J27" s="36"/>
      <c r="K27" s="61">
        <v>80</v>
      </c>
      <c r="L27" s="36"/>
      <c r="M27" s="121">
        <v>0</v>
      </c>
      <c r="N27" s="36"/>
      <c r="O27" s="121">
        <v>0</v>
      </c>
      <c r="P27" s="121">
        <v>0</v>
      </c>
      <c r="Q27" s="121">
        <v>0</v>
      </c>
    </row>
    <row r="28" spans="1:17" s="34" customFormat="1" x14ac:dyDescent="0.25">
      <c r="A28" s="36" t="s">
        <v>1024</v>
      </c>
      <c r="B28" s="61" t="s">
        <v>883</v>
      </c>
      <c r="C28" s="61" t="s">
        <v>893</v>
      </c>
      <c r="D28" s="61" t="s">
        <v>1002</v>
      </c>
      <c r="E28" s="61" t="s">
        <v>999</v>
      </c>
      <c r="F28" s="224">
        <v>1</v>
      </c>
      <c r="G28" s="36"/>
      <c r="H28" s="61" t="s">
        <v>458</v>
      </c>
      <c r="I28" s="63" t="s">
        <v>301</v>
      </c>
      <c r="J28" s="36"/>
      <c r="K28" s="61">
        <v>80</v>
      </c>
      <c r="L28" s="36"/>
      <c r="M28" s="121">
        <v>0</v>
      </c>
      <c r="N28" s="36"/>
      <c r="O28" s="121">
        <v>0</v>
      </c>
      <c r="P28" s="121">
        <v>0</v>
      </c>
      <c r="Q28" s="121">
        <v>0</v>
      </c>
    </row>
    <row r="29" spans="1:17" s="34" customFormat="1" x14ac:dyDescent="0.25">
      <c r="A29" s="36" t="s">
        <v>1024</v>
      </c>
      <c r="B29" s="61" t="s">
        <v>938</v>
      </c>
      <c r="C29" s="61" t="s">
        <v>893</v>
      </c>
      <c r="D29" s="61" t="s">
        <v>329</v>
      </c>
      <c r="E29" s="61" t="s">
        <v>1003</v>
      </c>
      <c r="F29" s="224">
        <v>81.900000000000006</v>
      </c>
      <c r="G29" s="36"/>
      <c r="H29" s="61" t="s">
        <v>458</v>
      </c>
      <c r="I29" s="63" t="s">
        <v>301</v>
      </c>
      <c r="J29" s="36"/>
      <c r="K29" s="61">
        <v>200</v>
      </c>
      <c r="L29" s="36"/>
      <c r="M29" s="121">
        <v>0</v>
      </c>
      <c r="N29" s="36"/>
      <c r="O29" s="121">
        <v>0</v>
      </c>
      <c r="P29" s="121">
        <v>0</v>
      </c>
      <c r="Q29" s="121">
        <v>0</v>
      </c>
    </row>
    <row r="30" spans="1:17" s="34" customFormat="1" x14ac:dyDescent="0.25">
      <c r="A30" s="36" t="s">
        <v>1024</v>
      </c>
      <c r="B30" s="61" t="s">
        <v>884</v>
      </c>
      <c r="C30" s="61" t="s">
        <v>893</v>
      </c>
      <c r="D30" s="61" t="s">
        <v>329</v>
      </c>
      <c r="E30" s="61" t="s">
        <v>1003</v>
      </c>
      <c r="F30" s="224">
        <v>81.900000000000006</v>
      </c>
      <c r="G30" s="36"/>
      <c r="H30" s="61" t="s">
        <v>458</v>
      </c>
      <c r="I30" s="63" t="s">
        <v>301</v>
      </c>
      <c r="J30" s="36" t="s">
        <v>768</v>
      </c>
      <c r="K30" s="61">
        <v>60</v>
      </c>
      <c r="L30" s="36"/>
      <c r="M30" s="121">
        <v>0</v>
      </c>
      <c r="N30" s="36"/>
      <c r="O30" s="121">
        <v>0</v>
      </c>
      <c r="P30" s="121">
        <v>0</v>
      </c>
      <c r="Q30" s="121">
        <v>0</v>
      </c>
    </row>
    <row r="31" spans="1:17" s="34" customFormat="1" x14ac:dyDescent="0.25">
      <c r="A31" s="36" t="s">
        <v>1024</v>
      </c>
      <c r="B31" s="61" t="s">
        <v>883</v>
      </c>
      <c r="C31" s="61" t="s">
        <v>893</v>
      </c>
      <c r="D31" s="61" t="s">
        <v>330</v>
      </c>
      <c r="E31" s="61" t="s">
        <v>16</v>
      </c>
      <c r="F31" s="224">
        <v>54.9</v>
      </c>
      <c r="G31" s="36"/>
      <c r="H31" s="61" t="s">
        <v>931</v>
      </c>
      <c r="I31" s="63" t="s">
        <v>301</v>
      </c>
      <c r="J31" s="36"/>
      <c r="K31" s="61">
        <v>80</v>
      </c>
      <c r="L31" s="36"/>
      <c r="M31" s="121">
        <v>0</v>
      </c>
      <c r="N31" s="36"/>
      <c r="O31" s="121">
        <v>0</v>
      </c>
      <c r="P31" s="121">
        <v>0</v>
      </c>
      <c r="Q31" s="121">
        <v>0</v>
      </c>
    </row>
    <row r="32" spans="1:17" s="34" customFormat="1" x14ac:dyDescent="0.25">
      <c r="A32" s="36" t="s">
        <v>1024</v>
      </c>
      <c r="B32" s="61" t="s">
        <v>883</v>
      </c>
      <c r="C32" s="61" t="s">
        <v>893</v>
      </c>
      <c r="D32" s="61" t="s">
        <v>1004</v>
      </c>
      <c r="E32" s="61" t="s">
        <v>999</v>
      </c>
      <c r="F32" s="224">
        <v>1</v>
      </c>
      <c r="G32" s="36"/>
      <c r="H32" s="61" t="s">
        <v>458</v>
      </c>
      <c r="I32" s="63" t="s">
        <v>301</v>
      </c>
      <c r="J32" s="36"/>
      <c r="K32" s="61">
        <v>80</v>
      </c>
      <c r="L32" s="36"/>
      <c r="M32" s="121">
        <v>0</v>
      </c>
      <c r="N32" s="36"/>
      <c r="O32" s="121">
        <v>0</v>
      </c>
      <c r="P32" s="121">
        <v>0</v>
      </c>
      <c r="Q32" s="121">
        <v>0</v>
      </c>
    </row>
    <row r="33" spans="1:17" s="34" customFormat="1" x14ac:dyDescent="0.25">
      <c r="A33" s="36" t="s">
        <v>1024</v>
      </c>
      <c r="B33" s="61" t="s">
        <v>883</v>
      </c>
      <c r="C33" s="61" t="s">
        <v>893</v>
      </c>
      <c r="D33" s="61" t="s">
        <v>331</v>
      </c>
      <c r="E33" s="61" t="s">
        <v>585</v>
      </c>
      <c r="F33" s="224">
        <v>20.6</v>
      </c>
      <c r="G33" s="36"/>
      <c r="H33" s="61" t="s">
        <v>931</v>
      </c>
      <c r="I33" s="63" t="s">
        <v>1233</v>
      </c>
      <c r="J33" s="36"/>
      <c r="K33" s="61">
        <v>200</v>
      </c>
      <c r="L33" s="36"/>
      <c r="M33" s="121">
        <v>0</v>
      </c>
      <c r="N33" s="36"/>
      <c r="O33" s="121">
        <v>0</v>
      </c>
      <c r="P33" s="121">
        <v>0</v>
      </c>
      <c r="Q33" s="121">
        <v>0</v>
      </c>
    </row>
    <row r="34" spans="1:17" s="34" customFormat="1" x14ac:dyDescent="0.25">
      <c r="A34" s="36" t="s">
        <v>1024</v>
      </c>
      <c r="B34" s="61" t="s">
        <v>883</v>
      </c>
      <c r="C34" s="61" t="s">
        <v>893</v>
      </c>
      <c r="D34" s="61" t="s">
        <v>1005</v>
      </c>
      <c r="E34" s="61" t="s">
        <v>25</v>
      </c>
      <c r="F34" s="224">
        <v>5</v>
      </c>
      <c r="G34" s="36"/>
      <c r="H34" s="61" t="s">
        <v>458</v>
      </c>
      <c r="I34" s="62" t="s">
        <v>1233</v>
      </c>
      <c r="J34" s="36"/>
      <c r="K34" s="61">
        <v>80</v>
      </c>
      <c r="L34" s="36"/>
      <c r="M34" s="121">
        <v>0</v>
      </c>
      <c r="N34" s="36"/>
      <c r="O34" s="121">
        <v>0</v>
      </c>
      <c r="P34" s="121">
        <v>0</v>
      </c>
      <c r="Q34" s="121">
        <v>0</v>
      </c>
    </row>
    <row r="35" spans="1:17" s="34" customFormat="1" x14ac:dyDescent="0.25">
      <c r="A35" s="36" t="s">
        <v>1024</v>
      </c>
      <c r="B35" s="61" t="s">
        <v>883</v>
      </c>
      <c r="C35" s="61" t="s">
        <v>893</v>
      </c>
      <c r="D35" s="61" t="s">
        <v>332</v>
      </c>
      <c r="E35" s="61" t="s">
        <v>17</v>
      </c>
      <c r="F35" s="224">
        <v>16.7</v>
      </c>
      <c r="G35" s="36"/>
      <c r="H35" s="61" t="s">
        <v>931</v>
      </c>
      <c r="I35" s="63" t="s">
        <v>1228</v>
      </c>
      <c r="J35" s="36"/>
      <c r="K35" s="61">
        <v>80</v>
      </c>
      <c r="L35" s="36"/>
      <c r="M35" s="121">
        <v>0</v>
      </c>
      <c r="N35" s="36"/>
      <c r="O35" s="121">
        <v>0</v>
      </c>
      <c r="P35" s="121">
        <v>0</v>
      </c>
      <c r="Q35" s="121">
        <v>0</v>
      </c>
    </row>
    <row r="36" spans="1:17" s="34" customFormat="1" x14ac:dyDescent="0.25">
      <c r="A36" s="36" t="s">
        <v>1024</v>
      </c>
      <c r="B36" s="61" t="s">
        <v>883</v>
      </c>
      <c r="C36" s="61" t="s">
        <v>893</v>
      </c>
      <c r="D36" s="61" t="s">
        <v>333</v>
      </c>
      <c r="E36" s="61" t="s">
        <v>16</v>
      </c>
      <c r="F36" s="224">
        <v>55.2</v>
      </c>
      <c r="G36" s="36"/>
      <c r="H36" s="61" t="s">
        <v>931</v>
      </c>
      <c r="I36" s="63" t="s">
        <v>301</v>
      </c>
      <c r="J36" s="36"/>
      <c r="K36" s="61">
        <v>80</v>
      </c>
      <c r="L36" s="36"/>
      <c r="M36" s="121">
        <v>0</v>
      </c>
      <c r="N36" s="36"/>
      <c r="O36" s="121">
        <v>0</v>
      </c>
      <c r="P36" s="121">
        <v>0</v>
      </c>
      <c r="Q36" s="121">
        <v>0</v>
      </c>
    </row>
    <row r="37" spans="1:17" s="34" customFormat="1" x14ac:dyDescent="0.25">
      <c r="A37" s="36" t="s">
        <v>1024</v>
      </c>
      <c r="B37" s="61" t="s">
        <v>883</v>
      </c>
      <c r="C37" s="61" t="s">
        <v>893</v>
      </c>
      <c r="D37" s="61" t="s">
        <v>1006</v>
      </c>
      <c r="E37" s="61" t="s">
        <v>999</v>
      </c>
      <c r="F37" s="224">
        <v>1</v>
      </c>
      <c r="G37" s="36"/>
      <c r="H37" s="61" t="s">
        <v>458</v>
      </c>
      <c r="I37" s="63" t="s">
        <v>301</v>
      </c>
      <c r="J37" s="36"/>
      <c r="K37" s="61">
        <v>80</v>
      </c>
      <c r="L37" s="36"/>
      <c r="M37" s="121">
        <v>0</v>
      </c>
      <c r="N37" s="36"/>
      <c r="O37" s="121">
        <v>0</v>
      </c>
      <c r="P37" s="121">
        <v>0</v>
      </c>
      <c r="Q37" s="121">
        <v>0</v>
      </c>
    </row>
    <row r="38" spans="1:17" s="34" customFormat="1" x14ac:dyDescent="0.25">
      <c r="A38" s="36" t="s">
        <v>1024</v>
      </c>
      <c r="B38" s="61" t="s">
        <v>883</v>
      </c>
      <c r="C38" s="61" t="s">
        <v>893</v>
      </c>
      <c r="D38" s="61" t="s">
        <v>334</v>
      </c>
      <c r="E38" s="61" t="s">
        <v>16</v>
      </c>
      <c r="F38" s="224">
        <v>47.7</v>
      </c>
      <c r="G38" s="36"/>
      <c r="H38" s="61" t="s">
        <v>931</v>
      </c>
      <c r="I38" s="63" t="s">
        <v>301</v>
      </c>
      <c r="J38" s="36"/>
      <c r="K38" s="61">
        <v>80</v>
      </c>
      <c r="L38" s="36"/>
      <c r="M38" s="121">
        <v>0</v>
      </c>
      <c r="N38" s="36"/>
      <c r="O38" s="121">
        <v>0</v>
      </c>
      <c r="P38" s="121">
        <v>0</v>
      </c>
      <c r="Q38" s="121">
        <v>0</v>
      </c>
    </row>
    <row r="39" spans="1:17" s="34" customFormat="1" x14ac:dyDescent="0.25">
      <c r="A39" s="36" t="s">
        <v>1024</v>
      </c>
      <c r="B39" s="61" t="s">
        <v>883</v>
      </c>
      <c r="C39" s="61" t="s">
        <v>893</v>
      </c>
      <c r="D39" s="61" t="s">
        <v>1007</v>
      </c>
      <c r="E39" s="61" t="s">
        <v>999</v>
      </c>
      <c r="F39" s="224">
        <v>1</v>
      </c>
      <c r="G39" s="36"/>
      <c r="H39" s="61" t="s">
        <v>458</v>
      </c>
      <c r="I39" s="63" t="s">
        <v>301</v>
      </c>
      <c r="J39" s="36"/>
      <c r="K39" s="61">
        <v>80</v>
      </c>
      <c r="L39" s="36"/>
      <c r="M39" s="121">
        <v>0</v>
      </c>
      <c r="N39" s="36"/>
      <c r="O39" s="121">
        <v>0</v>
      </c>
      <c r="P39" s="121">
        <v>0</v>
      </c>
      <c r="Q39" s="121">
        <v>0</v>
      </c>
    </row>
    <row r="40" spans="1:17" s="34" customFormat="1" x14ac:dyDescent="0.25">
      <c r="A40" s="36" t="s">
        <v>1024</v>
      </c>
      <c r="B40" s="61" t="s">
        <v>883</v>
      </c>
      <c r="C40" s="61" t="s">
        <v>893</v>
      </c>
      <c r="D40" s="61" t="s">
        <v>335</v>
      </c>
      <c r="E40" s="61" t="s">
        <v>16</v>
      </c>
      <c r="F40" s="224">
        <v>56</v>
      </c>
      <c r="G40" s="36"/>
      <c r="H40" s="61" t="s">
        <v>931</v>
      </c>
      <c r="I40" s="63" t="s">
        <v>301</v>
      </c>
      <c r="J40" s="36"/>
      <c r="K40" s="61">
        <v>80</v>
      </c>
      <c r="L40" s="36"/>
      <c r="M40" s="121">
        <v>0</v>
      </c>
      <c r="N40" s="36"/>
      <c r="O40" s="121">
        <v>0</v>
      </c>
      <c r="P40" s="121">
        <v>0</v>
      </c>
      <c r="Q40" s="121">
        <v>0</v>
      </c>
    </row>
    <row r="41" spans="1:17" s="34" customFormat="1" x14ac:dyDescent="0.25">
      <c r="A41" s="36" t="s">
        <v>1024</v>
      </c>
      <c r="B41" s="61" t="s">
        <v>883</v>
      </c>
      <c r="C41" s="61" t="s">
        <v>893</v>
      </c>
      <c r="D41" s="61" t="s">
        <v>1008</v>
      </c>
      <c r="E41" s="61" t="s">
        <v>999</v>
      </c>
      <c r="F41" s="224">
        <v>1</v>
      </c>
      <c r="G41" s="36"/>
      <c r="H41" s="61" t="s">
        <v>458</v>
      </c>
      <c r="I41" s="63" t="s">
        <v>301</v>
      </c>
      <c r="J41" s="36"/>
      <c r="K41" s="61">
        <v>80</v>
      </c>
      <c r="L41" s="36"/>
      <c r="M41" s="121">
        <v>0</v>
      </c>
      <c r="N41" s="36"/>
      <c r="O41" s="121">
        <v>0</v>
      </c>
      <c r="P41" s="121">
        <v>0</v>
      </c>
      <c r="Q41" s="121">
        <v>0</v>
      </c>
    </row>
    <row r="42" spans="1:17" s="34" customFormat="1" x14ac:dyDescent="0.25">
      <c r="A42" s="36" t="s">
        <v>1024</v>
      </c>
      <c r="B42" s="61" t="s">
        <v>883</v>
      </c>
      <c r="C42" s="61" t="s">
        <v>893</v>
      </c>
      <c r="D42" s="61" t="s">
        <v>336</v>
      </c>
      <c r="E42" s="61" t="s">
        <v>613</v>
      </c>
      <c r="F42" s="224">
        <v>3.9</v>
      </c>
      <c r="G42" s="36"/>
      <c r="H42" s="61" t="s">
        <v>930</v>
      </c>
      <c r="I42" s="63" t="s">
        <v>304</v>
      </c>
      <c r="J42" s="36"/>
      <c r="K42" s="61">
        <v>200</v>
      </c>
      <c r="L42" s="36"/>
      <c r="M42" s="121">
        <v>0</v>
      </c>
      <c r="N42" s="36"/>
      <c r="O42" s="121">
        <v>0</v>
      </c>
      <c r="P42" s="121">
        <v>0</v>
      </c>
      <c r="Q42" s="121">
        <v>0</v>
      </c>
    </row>
    <row r="43" spans="1:17" s="34" customFormat="1" x14ac:dyDescent="0.25">
      <c r="A43" s="36" t="s">
        <v>1024</v>
      </c>
      <c r="B43" s="61" t="s">
        <v>883</v>
      </c>
      <c r="C43" s="61" t="s">
        <v>893</v>
      </c>
      <c r="D43" s="61" t="s">
        <v>337</v>
      </c>
      <c r="E43" s="61" t="s">
        <v>16</v>
      </c>
      <c r="F43" s="224">
        <v>53.5</v>
      </c>
      <c r="G43" s="36"/>
      <c r="H43" s="61" t="s">
        <v>931</v>
      </c>
      <c r="I43" s="63" t="s">
        <v>301</v>
      </c>
      <c r="J43" s="36"/>
      <c r="K43" s="61">
        <v>80</v>
      </c>
      <c r="L43" s="36"/>
      <c r="M43" s="121">
        <v>0</v>
      </c>
      <c r="N43" s="36"/>
      <c r="O43" s="121">
        <v>0</v>
      </c>
      <c r="P43" s="121">
        <v>0</v>
      </c>
      <c r="Q43" s="121">
        <v>0</v>
      </c>
    </row>
    <row r="44" spans="1:17" s="34" customFormat="1" x14ac:dyDescent="0.25">
      <c r="A44" s="36" t="s">
        <v>1024</v>
      </c>
      <c r="B44" s="61" t="s">
        <v>883</v>
      </c>
      <c r="C44" s="61" t="s">
        <v>893</v>
      </c>
      <c r="D44" s="61" t="s">
        <v>957</v>
      </c>
      <c r="E44" s="61" t="s">
        <v>999</v>
      </c>
      <c r="F44" s="224">
        <v>1</v>
      </c>
      <c r="G44" s="36"/>
      <c r="H44" s="61" t="s">
        <v>458</v>
      </c>
      <c r="I44" s="63" t="s">
        <v>301</v>
      </c>
      <c r="J44" s="36"/>
      <c r="K44" s="61">
        <v>80</v>
      </c>
      <c r="L44" s="36"/>
      <c r="M44" s="121">
        <v>0</v>
      </c>
      <c r="N44" s="36"/>
      <c r="O44" s="121">
        <v>0</v>
      </c>
      <c r="P44" s="121">
        <v>0</v>
      </c>
      <c r="Q44" s="121">
        <v>0</v>
      </c>
    </row>
    <row r="45" spans="1:17" s="34" customFormat="1" x14ac:dyDescent="0.25">
      <c r="A45" s="36" t="s">
        <v>1024</v>
      </c>
      <c r="B45" s="61" t="s">
        <v>883</v>
      </c>
      <c r="C45" s="61" t="s">
        <v>893</v>
      </c>
      <c r="D45" s="61" t="s">
        <v>922</v>
      </c>
      <c r="E45" s="61" t="s">
        <v>16</v>
      </c>
      <c r="F45" s="224">
        <v>53</v>
      </c>
      <c r="G45" s="36"/>
      <c r="H45" s="61" t="s">
        <v>931</v>
      </c>
      <c r="I45" s="63" t="s">
        <v>301</v>
      </c>
      <c r="J45" s="36"/>
      <c r="K45" s="61">
        <v>80</v>
      </c>
      <c r="L45" s="36"/>
      <c r="M45" s="121">
        <v>0</v>
      </c>
      <c r="N45" s="36"/>
      <c r="O45" s="121">
        <v>0</v>
      </c>
      <c r="P45" s="121">
        <v>0</v>
      </c>
      <c r="Q45" s="121">
        <v>0</v>
      </c>
    </row>
    <row r="46" spans="1:17" s="34" customFormat="1" x14ac:dyDescent="0.25">
      <c r="A46" s="36" t="s">
        <v>1024</v>
      </c>
      <c r="B46" s="61" t="s">
        <v>883</v>
      </c>
      <c r="C46" s="61" t="s">
        <v>893</v>
      </c>
      <c r="D46" s="61" t="s">
        <v>1009</v>
      </c>
      <c r="E46" s="61" t="s">
        <v>999</v>
      </c>
      <c r="F46" s="224">
        <v>1</v>
      </c>
      <c r="G46" s="36"/>
      <c r="H46" s="61" t="s">
        <v>458</v>
      </c>
      <c r="I46" s="63" t="s">
        <v>301</v>
      </c>
      <c r="J46" s="36"/>
      <c r="K46" s="61">
        <v>80</v>
      </c>
      <c r="L46" s="36"/>
      <c r="M46" s="121">
        <v>0</v>
      </c>
      <c r="N46" s="36"/>
      <c r="O46" s="121">
        <v>0</v>
      </c>
      <c r="P46" s="121">
        <v>0</v>
      </c>
      <c r="Q46" s="121">
        <v>0</v>
      </c>
    </row>
    <row r="47" spans="1:17" s="34" customFormat="1" x14ac:dyDescent="0.25">
      <c r="A47" s="36" t="s">
        <v>1024</v>
      </c>
      <c r="B47" s="61" t="s">
        <v>883</v>
      </c>
      <c r="C47" s="61" t="s">
        <v>893</v>
      </c>
      <c r="D47" s="61" t="s">
        <v>923</v>
      </c>
      <c r="E47" s="61" t="s">
        <v>16</v>
      </c>
      <c r="F47" s="224">
        <v>56.1</v>
      </c>
      <c r="G47" s="36"/>
      <c r="H47" s="61" t="s">
        <v>931</v>
      </c>
      <c r="I47" s="63" t="s">
        <v>301</v>
      </c>
      <c r="J47" s="36"/>
      <c r="K47" s="61">
        <v>80</v>
      </c>
      <c r="L47" s="36"/>
      <c r="M47" s="121">
        <v>0</v>
      </c>
      <c r="N47" s="36"/>
      <c r="O47" s="121">
        <v>0</v>
      </c>
      <c r="P47" s="121">
        <v>0</v>
      </c>
      <c r="Q47" s="121">
        <v>0</v>
      </c>
    </row>
    <row r="48" spans="1:17" s="34" customFormat="1" x14ac:dyDescent="0.25">
      <c r="A48" s="36" t="s">
        <v>1024</v>
      </c>
      <c r="B48" s="61" t="s">
        <v>883</v>
      </c>
      <c r="C48" s="61" t="s">
        <v>893</v>
      </c>
      <c r="D48" s="61" t="s">
        <v>958</v>
      </c>
      <c r="E48" s="61" t="s">
        <v>999</v>
      </c>
      <c r="F48" s="224">
        <v>1</v>
      </c>
      <c r="G48" s="36"/>
      <c r="H48" s="61" t="s">
        <v>458</v>
      </c>
      <c r="I48" s="63" t="s">
        <v>301</v>
      </c>
      <c r="J48" s="36"/>
      <c r="K48" s="61">
        <v>80</v>
      </c>
      <c r="L48" s="36"/>
      <c r="M48" s="121">
        <v>0</v>
      </c>
      <c r="N48" s="36"/>
      <c r="O48" s="121">
        <v>0</v>
      </c>
      <c r="P48" s="121">
        <v>0</v>
      </c>
      <c r="Q48" s="121">
        <v>0</v>
      </c>
    </row>
    <row r="49" spans="1:17" s="34" customFormat="1" x14ac:dyDescent="0.25">
      <c r="A49" s="36" t="s">
        <v>1024</v>
      </c>
      <c r="B49" s="61" t="s">
        <v>883</v>
      </c>
      <c r="C49" s="61" t="s">
        <v>893</v>
      </c>
      <c r="D49" s="61" t="s">
        <v>959</v>
      </c>
      <c r="E49" s="61" t="s">
        <v>16</v>
      </c>
      <c r="F49" s="224">
        <v>53.6</v>
      </c>
      <c r="G49" s="36"/>
      <c r="H49" s="61" t="s">
        <v>931</v>
      </c>
      <c r="I49" s="63" t="s">
        <v>301</v>
      </c>
      <c r="J49" s="36"/>
      <c r="K49" s="61">
        <v>80</v>
      </c>
      <c r="L49" s="36"/>
      <c r="M49" s="121">
        <v>0</v>
      </c>
      <c r="N49" s="36"/>
      <c r="O49" s="121">
        <v>0</v>
      </c>
      <c r="P49" s="121">
        <v>0</v>
      </c>
      <c r="Q49" s="121">
        <v>0</v>
      </c>
    </row>
    <row r="50" spans="1:17" s="34" customFormat="1" x14ac:dyDescent="0.25">
      <c r="A50" s="36" t="s">
        <v>1024</v>
      </c>
      <c r="B50" s="61" t="s">
        <v>883</v>
      </c>
      <c r="C50" s="61" t="s">
        <v>893</v>
      </c>
      <c r="D50" s="61" t="s">
        <v>960</v>
      </c>
      <c r="E50" s="61" t="s">
        <v>999</v>
      </c>
      <c r="F50" s="224">
        <v>1</v>
      </c>
      <c r="G50" s="36"/>
      <c r="H50" s="61" t="s">
        <v>458</v>
      </c>
      <c r="I50" s="63" t="s">
        <v>301</v>
      </c>
      <c r="J50" s="36"/>
      <c r="K50" s="61">
        <v>80</v>
      </c>
      <c r="L50" s="36"/>
      <c r="M50" s="121">
        <v>0</v>
      </c>
      <c r="N50" s="36"/>
      <c r="O50" s="121">
        <v>0</v>
      </c>
      <c r="P50" s="121">
        <v>0</v>
      </c>
      <c r="Q50" s="121">
        <v>0</v>
      </c>
    </row>
    <row r="51" spans="1:17" s="34" customFormat="1" x14ac:dyDescent="0.25">
      <c r="A51" s="36" t="s">
        <v>1024</v>
      </c>
      <c r="B51" s="61" t="s">
        <v>938</v>
      </c>
      <c r="C51" s="61" t="s">
        <v>893</v>
      </c>
      <c r="D51" s="61" t="s">
        <v>961</v>
      </c>
      <c r="E51" s="61" t="s">
        <v>1010</v>
      </c>
      <c r="F51" s="224">
        <v>89.3</v>
      </c>
      <c r="G51" s="36"/>
      <c r="H51" s="61" t="s">
        <v>458</v>
      </c>
      <c r="I51" s="63" t="s">
        <v>301</v>
      </c>
      <c r="J51" s="36"/>
      <c r="K51" s="61">
        <v>200</v>
      </c>
      <c r="L51" s="36"/>
      <c r="M51" s="121">
        <v>0</v>
      </c>
      <c r="N51" s="36"/>
      <c r="O51" s="121">
        <v>0</v>
      </c>
      <c r="P51" s="121">
        <v>0</v>
      </c>
      <c r="Q51" s="121">
        <v>0</v>
      </c>
    </row>
    <row r="52" spans="1:17" s="34" customFormat="1" x14ac:dyDescent="0.25">
      <c r="A52" s="36" t="s">
        <v>1024</v>
      </c>
      <c r="B52" s="61" t="s">
        <v>884</v>
      </c>
      <c r="C52" s="61" t="s">
        <v>893</v>
      </c>
      <c r="D52" s="61" t="s">
        <v>961</v>
      </c>
      <c r="E52" s="61" t="s">
        <v>1010</v>
      </c>
      <c r="F52" s="224">
        <v>89.3</v>
      </c>
      <c r="G52" s="36"/>
      <c r="H52" s="61" t="s">
        <v>458</v>
      </c>
      <c r="I52" s="63" t="s">
        <v>301</v>
      </c>
      <c r="J52" s="36" t="s">
        <v>768</v>
      </c>
      <c r="K52" s="61">
        <v>60</v>
      </c>
      <c r="L52" s="36"/>
      <c r="M52" s="121">
        <v>0</v>
      </c>
      <c r="N52" s="36"/>
      <c r="O52" s="121">
        <v>0</v>
      </c>
      <c r="P52" s="121">
        <v>0</v>
      </c>
      <c r="Q52" s="121">
        <v>0</v>
      </c>
    </row>
    <row r="53" spans="1:17" s="34" customFormat="1" x14ac:dyDescent="0.25">
      <c r="A53" s="36" t="s">
        <v>1024</v>
      </c>
      <c r="B53" s="61" t="s">
        <v>883</v>
      </c>
      <c r="C53" s="61" t="s">
        <v>893</v>
      </c>
      <c r="D53" s="61" t="s">
        <v>1011</v>
      </c>
      <c r="E53" s="61" t="s">
        <v>16</v>
      </c>
      <c r="F53" s="224">
        <v>28.1</v>
      </c>
      <c r="G53" s="36"/>
      <c r="H53" s="61" t="s">
        <v>931</v>
      </c>
      <c r="I53" s="63" t="s">
        <v>301</v>
      </c>
      <c r="J53" s="36"/>
      <c r="K53" s="61">
        <v>80</v>
      </c>
      <c r="L53" s="36"/>
      <c r="M53" s="121">
        <v>0</v>
      </c>
      <c r="N53" s="36"/>
      <c r="O53" s="121">
        <v>0</v>
      </c>
      <c r="P53" s="121">
        <v>0</v>
      </c>
      <c r="Q53" s="121">
        <v>0</v>
      </c>
    </row>
    <row r="54" spans="1:17" s="34" customFormat="1" x14ac:dyDescent="0.25">
      <c r="A54" s="36" t="s">
        <v>1024</v>
      </c>
      <c r="B54" s="61" t="s">
        <v>883</v>
      </c>
      <c r="C54" s="61" t="s">
        <v>893</v>
      </c>
      <c r="D54" s="61" t="s">
        <v>1012</v>
      </c>
      <c r="E54" s="61" t="s">
        <v>999</v>
      </c>
      <c r="F54" s="224">
        <v>1</v>
      </c>
      <c r="G54" s="36"/>
      <c r="H54" s="61" t="s">
        <v>458</v>
      </c>
      <c r="I54" s="63" t="s">
        <v>301</v>
      </c>
      <c r="J54" s="36"/>
      <c r="K54" s="61">
        <v>80</v>
      </c>
      <c r="L54" s="36"/>
      <c r="M54" s="121">
        <v>0</v>
      </c>
      <c r="N54" s="36"/>
      <c r="O54" s="121">
        <v>0</v>
      </c>
      <c r="P54" s="121">
        <v>0</v>
      </c>
      <c r="Q54" s="121">
        <v>0</v>
      </c>
    </row>
    <row r="55" spans="1:17" s="34" customFormat="1" x14ac:dyDescent="0.25">
      <c r="A55" s="36" t="s">
        <v>1024</v>
      </c>
      <c r="B55" s="61" t="s">
        <v>883</v>
      </c>
      <c r="C55" s="61" t="s">
        <v>893</v>
      </c>
      <c r="D55" s="61" t="s">
        <v>962</v>
      </c>
      <c r="E55" s="61" t="s">
        <v>1013</v>
      </c>
      <c r="F55" s="224">
        <v>4</v>
      </c>
      <c r="G55" s="36"/>
      <c r="H55" s="61" t="s">
        <v>458</v>
      </c>
      <c r="I55" s="63" t="s">
        <v>302</v>
      </c>
      <c r="J55" s="36"/>
      <c r="K55" s="61">
        <v>80</v>
      </c>
      <c r="L55" s="36"/>
      <c r="M55" s="121">
        <v>0</v>
      </c>
      <c r="N55" s="36"/>
      <c r="O55" s="121">
        <v>0</v>
      </c>
      <c r="P55" s="121">
        <v>0</v>
      </c>
      <c r="Q55" s="121">
        <v>0</v>
      </c>
    </row>
    <row r="56" spans="1:17" s="34" customFormat="1" x14ac:dyDescent="0.25">
      <c r="A56" s="36" t="s">
        <v>1024</v>
      </c>
      <c r="B56" s="61" t="s">
        <v>883</v>
      </c>
      <c r="C56" s="61" t="s">
        <v>893</v>
      </c>
      <c r="D56" s="61" t="s">
        <v>963</v>
      </c>
      <c r="E56" s="61" t="s">
        <v>14</v>
      </c>
      <c r="F56" s="224">
        <v>8.6999999999999993</v>
      </c>
      <c r="G56" s="36"/>
      <c r="H56" s="61" t="s">
        <v>931</v>
      </c>
      <c r="I56" s="62" t="s">
        <v>306</v>
      </c>
      <c r="J56" s="36"/>
      <c r="K56" s="61">
        <v>200</v>
      </c>
      <c r="L56" s="36"/>
      <c r="M56" s="121">
        <v>0</v>
      </c>
      <c r="N56" s="36"/>
      <c r="O56" s="121">
        <v>0</v>
      </c>
      <c r="P56" s="121">
        <v>0</v>
      </c>
      <c r="Q56" s="121">
        <v>0</v>
      </c>
    </row>
    <row r="57" spans="1:17" s="34" customFormat="1" x14ac:dyDescent="0.25">
      <c r="A57" s="36" t="s">
        <v>1024</v>
      </c>
      <c r="B57" s="61" t="s">
        <v>883</v>
      </c>
      <c r="C57" s="61" t="s">
        <v>893</v>
      </c>
      <c r="D57" s="61" t="s">
        <v>964</v>
      </c>
      <c r="E57" s="61" t="s">
        <v>17</v>
      </c>
      <c r="F57" s="224">
        <v>12.4</v>
      </c>
      <c r="G57" s="36"/>
      <c r="H57" s="61" t="s">
        <v>931</v>
      </c>
      <c r="I57" s="63" t="s">
        <v>1228</v>
      </c>
      <c r="J57" s="36"/>
      <c r="K57" s="61">
        <v>80</v>
      </c>
      <c r="L57" s="36"/>
      <c r="M57" s="121">
        <v>0</v>
      </c>
      <c r="N57" s="36"/>
      <c r="O57" s="121">
        <v>0</v>
      </c>
      <c r="P57" s="121">
        <v>0</v>
      </c>
      <c r="Q57" s="121">
        <v>0</v>
      </c>
    </row>
    <row r="58" spans="1:17" s="34" customFormat="1" x14ac:dyDescent="0.25">
      <c r="A58" s="36" t="s">
        <v>1024</v>
      </c>
      <c r="B58" s="61" t="s">
        <v>883</v>
      </c>
      <c r="C58" s="61" t="s">
        <v>893</v>
      </c>
      <c r="D58" s="61" t="s">
        <v>1014</v>
      </c>
      <c r="E58" s="61" t="s">
        <v>1015</v>
      </c>
      <c r="F58" s="224">
        <v>16.899999999999999</v>
      </c>
      <c r="G58" s="36"/>
      <c r="H58" s="61" t="s">
        <v>931</v>
      </c>
      <c r="I58" s="63" t="s">
        <v>1228</v>
      </c>
      <c r="J58" s="36"/>
      <c r="K58" s="61">
        <v>80</v>
      </c>
      <c r="L58" s="36"/>
      <c r="M58" s="121">
        <v>0</v>
      </c>
      <c r="N58" s="36"/>
      <c r="O58" s="121">
        <v>0</v>
      </c>
      <c r="P58" s="121">
        <v>0</v>
      </c>
      <c r="Q58" s="121">
        <v>0</v>
      </c>
    </row>
    <row r="59" spans="1:17" s="34" customFormat="1" x14ac:dyDescent="0.25">
      <c r="A59" s="36" t="s">
        <v>1024</v>
      </c>
      <c r="B59" s="61" t="s">
        <v>883</v>
      </c>
      <c r="C59" s="61" t="s">
        <v>893</v>
      </c>
      <c r="D59" s="61" t="s">
        <v>1016</v>
      </c>
      <c r="E59" s="61" t="s">
        <v>515</v>
      </c>
      <c r="F59" s="224">
        <v>10.9</v>
      </c>
      <c r="G59" s="36"/>
      <c r="H59" s="61" t="s">
        <v>931</v>
      </c>
      <c r="I59" s="63" t="s">
        <v>1228</v>
      </c>
      <c r="J59" s="36"/>
      <c r="K59" s="61">
        <v>80</v>
      </c>
      <c r="L59" s="36"/>
      <c r="M59" s="121">
        <v>0</v>
      </c>
      <c r="N59" s="36"/>
      <c r="O59" s="121">
        <v>0</v>
      </c>
      <c r="P59" s="121">
        <v>0</v>
      </c>
      <c r="Q59" s="121">
        <v>0</v>
      </c>
    </row>
    <row r="60" spans="1:17" s="34" customFormat="1" x14ac:dyDescent="0.25">
      <c r="A60" s="36" t="s">
        <v>1024</v>
      </c>
      <c r="B60" s="61" t="s">
        <v>883</v>
      </c>
      <c r="C60" s="61" t="s">
        <v>893</v>
      </c>
      <c r="D60" s="61" t="s">
        <v>1017</v>
      </c>
      <c r="E60" s="61" t="s">
        <v>34</v>
      </c>
      <c r="F60" s="224">
        <v>4.7</v>
      </c>
      <c r="G60" s="36"/>
      <c r="H60" s="61" t="s">
        <v>930</v>
      </c>
      <c r="I60" s="63" t="s">
        <v>304</v>
      </c>
      <c r="J60" s="36"/>
      <c r="K60" s="61">
        <v>200</v>
      </c>
      <c r="L60" s="36"/>
      <c r="M60" s="121">
        <v>0</v>
      </c>
      <c r="N60" s="36"/>
      <c r="O60" s="121">
        <v>0</v>
      </c>
      <c r="P60" s="121">
        <v>0</v>
      </c>
      <c r="Q60" s="121">
        <v>0</v>
      </c>
    </row>
    <row r="61" spans="1:17" s="34" customFormat="1" x14ac:dyDescent="0.25">
      <c r="A61" s="36" t="s">
        <v>1024</v>
      </c>
      <c r="B61" s="61" t="s">
        <v>883</v>
      </c>
      <c r="C61" s="61" t="s">
        <v>893</v>
      </c>
      <c r="D61" s="61" t="s">
        <v>967</v>
      </c>
      <c r="E61" s="61" t="s">
        <v>34</v>
      </c>
      <c r="F61" s="224">
        <v>4.8</v>
      </c>
      <c r="G61" s="36"/>
      <c r="H61" s="61" t="s">
        <v>930</v>
      </c>
      <c r="I61" s="63" t="s">
        <v>304</v>
      </c>
      <c r="J61" s="36"/>
      <c r="K61" s="61">
        <v>200</v>
      </c>
      <c r="L61" s="36"/>
      <c r="M61" s="121">
        <v>0</v>
      </c>
      <c r="N61" s="36"/>
      <c r="O61" s="121">
        <v>0</v>
      </c>
      <c r="P61" s="121">
        <v>0</v>
      </c>
      <c r="Q61" s="121">
        <v>0</v>
      </c>
    </row>
    <row r="62" spans="1:17" s="34" customFormat="1" x14ac:dyDescent="0.25">
      <c r="A62" s="36" t="s">
        <v>1024</v>
      </c>
      <c r="B62" s="61" t="s">
        <v>883</v>
      </c>
      <c r="C62" s="61" t="s">
        <v>893</v>
      </c>
      <c r="D62" s="61" t="s">
        <v>1018</v>
      </c>
      <c r="E62" s="61" t="s">
        <v>34</v>
      </c>
      <c r="F62" s="224">
        <v>3.1</v>
      </c>
      <c r="G62" s="36"/>
      <c r="H62" s="61" t="s">
        <v>930</v>
      </c>
      <c r="I62" s="63" t="s">
        <v>304</v>
      </c>
      <c r="J62" s="36"/>
      <c r="K62" s="61">
        <v>200</v>
      </c>
      <c r="L62" s="36"/>
      <c r="M62" s="121">
        <v>0</v>
      </c>
      <c r="N62" s="36"/>
      <c r="O62" s="121">
        <v>0</v>
      </c>
      <c r="P62" s="121">
        <v>0</v>
      </c>
      <c r="Q62" s="121">
        <v>0</v>
      </c>
    </row>
    <row r="63" spans="1:17" s="34" customFormat="1" x14ac:dyDescent="0.25">
      <c r="A63" s="36" t="s">
        <v>1024</v>
      </c>
      <c r="B63" s="61" t="s">
        <v>938</v>
      </c>
      <c r="C63" s="61" t="s">
        <v>893</v>
      </c>
      <c r="D63" s="61" t="s">
        <v>1019</v>
      </c>
      <c r="E63" s="61" t="s">
        <v>1020</v>
      </c>
      <c r="F63" s="224">
        <v>192.2</v>
      </c>
      <c r="G63" s="36"/>
      <c r="H63" s="61" t="s">
        <v>458</v>
      </c>
      <c r="I63" s="63" t="s">
        <v>301</v>
      </c>
      <c r="J63" s="36"/>
      <c r="K63" s="61">
        <v>200</v>
      </c>
      <c r="L63" s="36"/>
      <c r="M63" s="121">
        <v>0</v>
      </c>
      <c r="N63" s="36"/>
      <c r="O63" s="121">
        <v>0</v>
      </c>
      <c r="P63" s="121">
        <v>0</v>
      </c>
      <c r="Q63" s="121">
        <v>0</v>
      </c>
    </row>
    <row r="64" spans="1:17" s="34" customFormat="1" x14ac:dyDescent="0.25">
      <c r="A64" s="36" t="s">
        <v>1024</v>
      </c>
      <c r="B64" s="61" t="s">
        <v>884</v>
      </c>
      <c r="C64" s="61" t="s">
        <v>893</v>
      </c>
      <c r="D64" s="61" t="s">
        <v>1019</v>
      </c>
      <c r="E64" s="61" t="s">
        <v>1020</v>
      </c>
      <c r="F64" s="224">
        <v>192.2</v>
      </c>
      <c r="G64" s="36"/>
      <c r="H64" s="61" t="s">
        <v>458</v>
      </c>
      <c r="I64" s="63" t="s">
        <v>301</v>
      </c>
      <c r="J64" s="36" t="s">
        <v>768</v>
      </c>
      <c r="K64" s="61">
        <v>60</v>
      </c>
      <c r="L64" s="36"/>
      <c r="M64" s="121">
        <v>0</v>
      </c>
      <c r="N64" s="36"/>
      <c r="O64" s="121">
        <v>0</v>
      </c>
      <c r="P64" s="121">
        <v>0</v>
      </c>
      <c r="Q64" s="121">
        <v>0</v>
      </c>
    </row>
    <row r="65" spans="1:17" s="34" customFormat="1" x14ac:dyDescent="0.25">
      <c r="A65" s="36" t="s">
        <v>1024</v>
      </c>
      <c r="B65" s="61" t="s">
        <v>884</v>
      </c>
      <c r="C65" s="61" t="s">
        <v>893</v>
      </c>
      <c r="D65" s="61" t="s">
        <v>1286</v>
      </c>
      <c r="E65" s="61" t="s">
        <v>17</v>
      </c>
      <c r="F65" s="224">
        <v>10</v>
      </c>
      <c r="G65" s="36"/>
      <c r="H65" s="61" t="s">
        <v>931</v>
      </c>
      <c r="I65" s="63" t="s">
        <v>1228</v>
      </c>
      <c r="J65" s="36"/>
      <c r="K65" s="61">
        <v>80</v>
      </c>
      <c r="L65" s="36"/>
      <c r="M65" s="121">
        <v>0</v>
      </c>
      <c r="N65" s="36"/>
      <c r="O65" s="121">
        <v>0</v>
      </c>
      <c r="P65" s="121">
        <v>0</v>
      </c>
      <c r="Q65" s="121">
        <v>0</v>
      </c>
    </row>
    <row r="66" spans="1:17" s="34" customFormat="1" x14ac:dyDescent="0.25">
      <c r="A66" s="36" t="s">
        <v>1024</v>
      </c>
      <c r="B66" s="61" t="s">
        <v>938</v>
      </c>
      <c r="C66" s="61" t="s">
        <v>893</v>
      </c>
      <c r="D66" s="61" t="s">
        <v>1021</v>
      </c>
      <c r="E66" s="61" t="s">
        <v>17</v>
      </c>
      <c r="F66" s="224">
        <v>10.1</v>
      </c>
      <c r="G66" s="36"/>
      <c r="H66" s="61" t="s">
        <v>931</v>
      </c>
      <c r="I66" s="63" t="s">
        <v>1228</v>
      </c>
      <c r="J66" s="36"/>
      <c r="K66" s="61">
        <v>80</v>
      </c>
      <c r="L66" s="36"/>
      <c r="M66" s="121">
        <v>0</v>
      </c>
      <c r="N66" s="36"/>
      <c r="O66" s="121">
        <v>0</v>
      </c>
      <c r="P66" s="121">
        <v>0</v>
      </c>
      <c r="Q66" s="121">
        <v>0</v>
      </c>
    </row>
    <row r="67" spans="1:17" s="34" customFormat="1" ht="15.75" thickBot="1" x14ac:dyDescent="0.3">
      <c r="A67" s="36" t="s">
        <v>1024</v>
      </c>
      <c r="B67" s="61" t="s">
        <v>884</v>
      </c>
      <c r="C67" s="61" t="s">
        <v>893</v>
      </c>
      <c r="D67" s="61" t="s">
        <v>1022</v>
      </c>
      <c r="E67" s="61" t="s">
        <v>1023</v>
      </c>
      <c r="F67" s="224">
        <v>8.1</v>
      </c>
      <c r="G67" s="36"/>
      <c r="H67" s="61" t="s">
        <v>930</v>
      </c>
      <c r="I67" s="63" t="s">
        <v>304</v>
      </c>
      <c r="J67" s="36"/>
      <c r="K67" s="61">
        <v>200</v>
      </c>
      <c r="L67" s="36"/>
      <c r="M67" s="121">
        <v>0</v>
      </c>
      <c r="N67" s="36"/>
      <c r="O67" s="121">
        <v>0</v>
      </c>
      <c r="P67" s="121">
        <v>0</v>
      </c>
      <c r="Q67" s="121">
        <v>0</v>
      </c>
    </row>
    <row r="68" spans="1:17" s="34" customFormat="1" ht="15.75" thickBot="1" x14ac:dyDescent="0.3">
      <c r="A68" s="64" t="s">
        <v>1024</v>
      </c>
      <c r="B68" s="65"/>
      <c r="C68" s="65"/>
      <c r="D68" s="65"/>
      <c r="E68" s="67" t="s">
        <v>937</v>
      </c>
      <c r="F68" s="68">
        <f>SUM(F2:F67)</f>
        <v>2078.8999999999996</v>
      </c>
      <c r="G68" s="65"/>
      <c r="H68" s="65"/>
      <c r="I68" s="66"/>
      <c r="J68" s="65"/>
      <c r="K68" s="65"/>
      <c r="L68" s="65"/>
      <c r="M68" s="122"/>
      <c r="N68" s="67" t="s">
        <v>1289</v>
      </c>
      <c r="O68" s="122">
        <v>0</v>
      </c>
      <c r="P68" s="122"/>
      <c r="Q68" s="375"/>
    </row>
    <row r="69" spans="1:17" s="34" customFormat="1" x14ac:dyDescent="0.25">
      <c r="M69" s="123"/>
      <c r="O69" s="123"/>
      <c r="P69" s="123"/>
      <c r="Q69" s="123"/>
    </row>
  </sheetData>
  <autoFilter ref="A1:P68" xr:uid="{D9EBC9F1-3E91-4AD6-BA87-6B69B9C09F1A}"/>
  <phoneticPr fontId="21" type="noConversion"/>
  <pageMargins left="0.7" right="0.7" top="0.75" bottom="0.75" header="0.3" footer="0.3"/>
  <ignoredErrors>
    <ignoredError sqref="C2:C6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CB25-98EC-429B-B36E-016A45A8B40D}">
  <sheetPr>
    <tabColor rgb="FFFFC000"/>
  </sheetPr>
  <dimension ref="A1:Q44"/>
  <sheetViews>
    <sheetView topLeftCell="F1" workbookViewId="0">
      <selection activeCell="F34" sqref="F34"/>
    </sheetView>
  </sheetViews>
  <sheetFormatPr defaultRowHeight="15" x14ac:dyDescent="0.25"/>
  <cols>
    <col min="1" max="10" width="25.7109375" style="34" customWidth="1"/>
    <col min="11" max="11" width="25.7109375" style="35" customWidth="1"/>
    <col min="12" max="12" width="20.7109375" style="34" bestFit="1" customWidth="1"/>
    <col min="13" max="13" width="14.5703125" style="119" bestFit="1" customWidth="1"/>
    <col min="14" max="14" width="17.140625" style="34" bestFit="1" customWidth="1"/>
    <col min="15" max="15" width="19.85546875" style="119" bestFit="1" customWidth="1"/>
    <col min="16" max="16" width="20" style="119" bestFit="1" customWidth="1"/>
    <col min="17" max="17" width="24" style="119" bestFit="1" customWidth="1"/>
    <col min="18" max="16384" width="9.140625" style="34"/>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16" t="s">
        <v>10</v>
      </c>
      <c r="N1" s="59" t="s">
        <v>11</v>
      </c>
      <c r="O1" s="116" t="s">
        <v>12</v>
      </c>
      <c r="P1" s="116" t="s">
        <v>13</v>
      </c>
      <c r="Q1" s="116" t="s">
        <v>1348</v>
      </c>
    </row>
    <row r="2" spans="1:17" x14ac:dyDescent="0.25">
      <c r="A2" s="55" t="s">
        <v>1025</v>
      </c>
      <c r="B2" s="60" t="s">
        <v>885</v>
      </c>
      <c r="C2" s="60" t="s">
        <v>893</v>
      </c>
      <c r="D2" s="60" t="s">
        <v>308</v>
      </c>
      <c r="E2" s="60" t="s">
        <v>894</v>
      </c>
      <c r="F2" s="221">
        <v>4</v>
      </c>
      <c r="G2" s="55"/>
      <c r="H2" s="60" t="s">
        <v>927</v>
      </c>
      <c r="I2" s="62" t="s">
        <v>306</v>
      </c>
      <c r="J2" s="55"/>
      <c r="K2" s="60">
        <v>200</v>
      </c>
      <c r="L2" s="55"/>
      <c r="M2" s="117">
        <v>0</v>
      </c>
      <c r="N2" s="55"/>
      <c r="O2" s="117">
        <v>0</v>
      </c>
      <c r="P2" s="117">
        <v>0</v>
      </c>
      <c r="Q2" s="117">
        <v>0</v>
      </c>
    </row>
    <row r="3" spans="1:17" x14ac:dyDescent="0.25">
      <c r="A3" s="36" t="s">
        <v>1025</v>
      </c>
      <c r="B3" s="61" t="s">
        <v>885</v>
      </c>
      <c r="C3" s="61" t="s">
        <v>893</v>
      </c>
      <c r="D3" s="61" t="s">
        <v>309</v>
      </c>
      <c r="E3" s="61" t="s">
        <v>901</v>
      </c>
      <c r="F3" s="224">
        <v>49</v>
      </c>
      <c r="G3" s="36"/>
      <c r="H3" s="61" t="s">
        <v>931</v>
      </c>
      <c r="I3" s="63" t="s">
        <v>301</v>
      </c>
      <c r="J3" s="36"/>
      <c r="K3" s="61">
        <v>80</v>
      </c>
      <c r="L3" s="36"/>
      <c r="M3" s="117">
        <v>0</v>
      </c>
      <c r="N3" s="36"/>
      <c r="O3" s="117">
        <v>0</v>
      </c>
      <c r="P3" s="117">
        <v>0</v>
      </c>
      <c r="Q3" s="117">
        <v>0</v>
      </c>
    </row>
    <row r="4" spans="1:17" x14ac:dyDescent="0.25">
      <c r="A4" s="36" t="s">
        <v>1025</v>
      </c>
      <c r="B4" s="61" t="s">
        <v>885</v>
      </c>
      <c r="C4" s="61" t="s">
        <v>893</v>
      </c>
      <c r="D4" s="61" t="s">
        <v>1026</v>
      </c>
      <c r="E4" s="61" t="s">
        <v>901</v>
      </c>
      <c r="F4" s="224">
        <v>25</v>
      </c>
      <c r="G4" s="36"/>
      <c r="H4" s="61" t="s">
        <v>928</v>
      </c>
      <c r="I4" s="63" t="s">
        <v>301</v>
      </c>
      <c r="J4" s="36"/>
      <c r="K4" s="61">
        <v>80</v>
      </c>
      <c r="L4" s="36"/>
      <c r="M4" s="117">
        <v>0</v>
      </c>
      <c r="N4" s="36"/>
      <c r="O4" s="117">
        <v>0</v>
      </c>
      <c r="P4" s="117">
        <v>0</v>
      </c>
      <c r="Q4" s="117">
        <v>0</v>
      </c>
    </row>
    <row r="5" spans="1:17" x14ac:dyDescent="0.25">
      <c r="A5" s="36" t="s">
        <v>1025</v>
      </c>
      <c r="B5" s="61" t="s">
        <v>885</v>
      </c>
      <c r="C5" s="61" t="s">
        <v>893</v>
      </c>
      <c r="D5" s="61" t="s">
        <v>310</v>
      </c>
      <c r="E5" s="61" t="s">
        <v>900</v>
      </c>
      <c r="F5" s="224">
        <v>8.8000000000000007</v>
      </c>
      <c r="G5" s="36"/>
      <c r="H5" s="61" t="s">
        <v>1030</v>
      </c>
      <c r="I5" s="63" t="s">
        <v>304</v>
      </c>
      <c r="J5" s="36"/>
      <c r="K5" s="61">
        <v>200</v>
      </c>
      <c r="L5" s="36"/>
      <c r="M5" s="117">
        <v>0</v>
      </c>
      <c r="N5" s="36"/>
      <c r="O5" s="117">
        <v>0</v>
      </c>
      <c r="P5" s="117">
        <v>0</v>
      </c>
      <c r="Q5" s="117">
        <v>0</v>
      </c>
    </row>
    <row r="6" spans="1:17" x14ac:dyDescent="0.25">
      <c r="A6" s="36" t="s">
        <v>1025</v>
      </c>
      <c r="B6" s="61" t="s">
        <v>885</v>
      </c>
      <c r="C6" s="61" t="s">
        <v>893</v>
      </c>
      <c r="D6" s="61" t="s">
        <v>311</v>
      </c>
      <c r="E6" s="61" t="s">
        <v>901</v>
      </c>
      <c r="F6" s="224">
        <v>25</v>
      </c>
      <c r="G6" s="36"/>
      <c r="H6" s="61" t="s">
        <v>928</v>
      </c>
      <c r="I6" s="63" t="s">
        <v>301</v>
      </c>
      <c r="J6" s="36"/>
      <c r="K6" s="61">
        <v>80</v>
      </c>
      <c r="L6" s="36"/>
      <c r="M6" s="117">
        <v>0</v>
      </c>
      <c r="N6" s="36"/>
      <c r="O6" s="117">
        <v>0</v>
      </c>
      <c r="P6" s="117">
        <v>0</v>
      </c>
      <c r="Q6" s="117">
        <v>0</v>
      </c>
    </row>
    <row r="7" spans="1:17" x14ac:dyDescent="0.25">
      <c r="A7" s="36" t="s">
        <v>1025</v>
      </c>
      <c r="B7" s="61" t="s">
        <v>885</v>
      </c>
      <c r="C7" s="61" t="s">
        <v>893</v>
      </c>
      <c r="D7" s="61" t="s">
        <v>942</v>
      </c>
      <c r="E7" s="61" t="s">
        <v>901</v>
      </c>
      <c r="F7" s="224">
        <v>49</v>
      </c>
      <c r="G7" s="36"/>
      <c r="H7" s="61" t="s">
        <v>931</v>
      </c>
      <c r="I7" s="63" t="s">
        <v>301</v>
      </c>
      <c r="J7" s="36"/>
      <c r="K7" s="61">
        <v>80</v>
      </c>
      <c r="L7" s="36"/>
      <c r="M7" s="117">
        <v>0</v>
      </c>
      <c r="N7" s="36"/>
      <c r="O7" s="117">
        <v>0</v>
      </c>
      <c r="P7" s="117">
        <v>0</v>
      </c>
      <c r="Q7" s="117">
        <v>0</v>
      </c>
    </row>
    <row r="8" spans="1:17" x14ac:dyDescent="0.25">
      <c r="A8" s="36" t="s">
        <v>1025</v>
      </c>
      <c r="B8" s="61" t="s">
        <v>885</v>
      </c>
      <c r="C8" s="61" t="s">
        <v>893</v>
      </c>
      <c r="D8" s="61" t="s">
        <v>312</v>
      </c>
      <c r="E8" s="61" t="s">
        <v>900</v>
      </c>
      <c r="F8" s="224">
        <v>15.6</v>
      </c>
      <c r="G8" s="36"/>
      <c r="H8" s="61" t="s">
        <v>1030</v>
      </c>
      <c r="I8" s="62" t="s">
        <v>304</v>
      </c>
      <c r="J8" s="36"/>
      <c r="K8" s="61">
        <v>200</v>
      </c>
      <c r="L8" s="36"/>
      <c r="M8" s="117">
        <v>0</v>
      </c>
      <c r="N8" s="36"/>
      <c r="O8" s="117">
        <v>0</v>
      </c>
      <c r="P8" s="117">
        <v>0</v>
      </c>
      <c r="Q8" s="117">
        <v>0</v>
      </c>
    </row>
    <row r="9" spans="1:17" x14ac:dyDescent="0.25">
      <c r="A9" s="36" t="s">
        <v>1025</v>
      </c>
      <c r="B9" s="61" t="s">
        <v>885</v>
      </c>
      <c r="C9" s="61" t="s">
        <v>893</v>
      </c>
      <c r="D9" s="61" t="s">
        <v>313</v>
      </c>
      <c r="E9" s="61" t="s">
        <v>905</v>
      </c>
      <c r="F9" s="224"/>
      <c r="G9" s="224">
        <v>4</v>
      </c>
      <c r="H9" s="61" t="s">
        <v>928</v>
      </c>
      <c r="I9" s="63" t="s">
        <v>302</v>
      </c>
      <c r="J9" s="36"/>
      <c r="K9" s="36"/>
      <c r="L9" s="36"/>
      <c r="M9" s="117">
        <v>0</v>
      </c>
      <c r="N9" s="36"/>
      <c r="O9" s="117">
        <v>0</v>
      </c>
      <c r="P9" s="117">
        <v>0</v>
      </c>
      <c r="Q9" s="117">
        <v>0</v>
      </c>
    </row>
    <row r="10" spans="1:17" x14ac:dyDescent="0.25">
      <c r="A10" s="36" t="s">
        <v>1025</v>
      </c>
      <c r="B10" s="61" t="s">
        <v>885</v>
      </c>
      <c r="C10" s="61" t="s">
        <v>893</v>
      </c>
      <c r="D10" s="61" t="s">
        <v>314</v>
      </c>
      <c r="E10" s="61" t="s">
        <v>990</v>
      </c>
      <c r="F10" s="224">
        <v>4</v>
      </c>
      <c r="G10" s="36"/>
      <c r="H10" s="61" t="s">
        <v>928</v>
      </c>
      <c r="I10" s="63" t="s">
        <v>1234</v>
      </c>
      <c r="J10" s="36"/>
      <c r="K10" s="61">
        <v>80</v>
      </c>
      <c r="L10" s="36"/>
      <c r="M10" s="117">
        <v>0</v>
      </c>
      <c r="N10" s="36"/>
      <c r="O10" s="117">
        <v>0</v>
      </c>
      <c r="P10" s="117">
        <v>0</v>
      </c>
      <c r="Q10" s="117">
        <v>0</v>
      </c>
    </row>
    <row r="11" spans="1:17" x14ac:dyDescent="0.25">
      <c r="A11" s="36" t="s">
        <v>1025</v>
      </c>
      <c r="B11" s="61" t="s">
        <v>885</v>
      </c>
      <c r="C11" s="61" t="s">
        <v>893</v>
      </c>
      <c r="D11" s="61" t="s">
        <v>902</v>
      </c>
      <c r="E11" s="61" t="s">
        <v>17</v>
      </c>
      <c r="F11" s="224">
        <v>49</v>
      </c>
      <c r="G11" s="36"/>
      <c r="H11" s="61" t="s">
        <v>931</v>
      </c>
      <c r="I11" s="63" t="s">
        <v>1228</v>
      </c>
      <c r="J11" s="36"/>
      <c r="K11" s="61">
        <v>80</v>
      </c>
      <c r="L11" s="36"/>
      <c r="M11" s="117">
        <v>0</v>
      </c>
      <c r="N11" s="36"/>
      <c r="O11" s="117">
        <v>0</v>
      </c>
      <c r="P11" s="117">
        <v>0</v>
      </c>
      <c r="Q11" s="117">
        <v>0</v>
      </c>
    </row>
    <row r="12" spans="1:17" x14ac:dyDescent="0.25">
      <c r="A12" s="36" t="s">
        <v>1025</v>
      </c>
      <c r="B12" s="61" t="s">
        <v>885</v>
      </c>
      <c r="C12" s="61" t="s">
        <v>893</v>
      </c>
      <c r="D12" s="61" t="s">
        <v>315</v>
      </c>
      <c r="E12" s="61" t="s">
        <v>989</v>
      </c>
      <c r="F12" s="224">
        <v>84</v>
      </c>
      <c r="G12" s="36"/>
      <c r="H12" s="61" t="s">
        <v>458</v>
      </c>
      <c r="I12" s="63" t="s">
        <v>1235</v>
      </c>
      <c r="J12" s="36"/>
      <c r="K12" s="61">
        <v>200</v>
      </c>
      <c r="L12" s="36"/>
      <c r="M12" s="117">
        <v>0</v>
      </c>
      <c r="N12" s="36"/>
      <c r="O12" s="117">
        <v>0</v>
      </c>
      <c r="P12" s="117">
        <v>0</v>
      </c>
      <c r="Q12" s="117">
        <v>0</v>
      </c>
    </row>
    <row r="13" spans="1:17" x14ac:dyDescent="0.25">
      <c r="A13" s="36" t="s">
        <v>1025</v>
      </c>
      <c r="B13" s="61" t="s">
        <v>885</v>
      </c>
      <c r="C13" s="61" t="s">
        <v>893</v>
      </c>
      <c r="D13" s="61" t="s">
        <v>1027</v>
      </c>
      <c r="E13" s="61" t="s">
        <v>1028</v>
      </c>
      <c r="F13" s="224">
        <v>6</v>
      </c>
      <c r="G13" s="36"/>
      <c r="H13" s="61" t="s">
        <v>458</v>
      </c>
      <c r="I13" s="63" t="s">
        <v>1235</v>
      </c>
      <c r="J13" s="36"/>
      <c r="K13" s="61">
        <v>200</v>
      </c>
      <c r="L13" s="36"/>
      <c r="M13" s="117">
        <v>0</v>
      </c>
      <c r="N13" s="36"/>
      <c r="O13" s="117">
        <v>0</v>
      </c>
      <c r="P13" s="117">
        <v>0</v>
      </c>
      <c r="Q13" s="117">
        <v>0</v>
      </c>
    </row>
    <row r="14" spans="1:17" x14ac:dyDescent="0.25">
      <c r="A14" s="36" t="s">
        <v>1025</v>
      </c>
      <c r="B14" s="61" t="s">
        <v>885</v>
      </c>
      <c r="C14" s="61" t="s">
        <v>893</v>
      </c>
      <c r="D14" s="61" t="s">
        <v>317</v>
      </c>
      <c r="E14" s="61" t="s">
        <v>899</v>
      </c>
      <c r="F14" s="224">
        <v>35</v>
      </c>
      <c r="G14" s="36"/>
      <c r="H14" s="61" t="s">
        <v>928</v>
      </c>
      <c r="I14" s="62" t="s">
        <v>302</v>
      </c>
      <c r="J14" s="36"/>
      <c r="K14" s="61">
        <v>200</v>
      </c>
      <c r="L14" s="36"/>
      <c r="M14" s="117">
        <v>0</v>
      </c>
      <c r="N14" s="36"/>
      <c r="O14" s="117">
        <v>0</v>
      </c>
      <c r="P14" s="117">
        <v>0</v>
      </c>
      <c r="Q14" s="117">
        <v>0</v>
      </c>
    </row>
    <row r="15" spans="1:17" x14ac:dyDescent="0.25">
      <c r="A15" s="36" t="s">
        <v>1025</v>
      </c>
      <c r="B15" s="61" t="s">
        <v>885</v>
      </c>
      <c r="C15" s="61" t="s">
        <v>893</v>
      </c>
      <c r="D15" s="61" t="s">
        <v>318</v>
      </c>
      <c r="E15" s="61" t="s">
        <v>911</v>
      </c>
      <c r="F15" s="224">
        <v>3.2</v>
      </c>
      <c r="G15" s="36"/>
      <c r="H15" s="61" t="s">
        <v>928</v>
      </c>
      <c r="I15" s="62" t="s">
        <v>302</v>
      </c>
      <c r="J15" s="36"/>
      <c r="K15" s="61">
        <v>200</v>
      </c>
      <c r="L15" s="36"/>
      <c r="M15" s="117">
        <v>0</v>
      </c>
      <c r="N15" s="36"/>
      <c r="O15" s="117">
        <v>0</v>
      </c>
      <c r="P15" s="117">
        <v>0</v>
      </c>
      <c r="Q15" s="117">
        <v>0</v>
      </c>
    </row>
    <row r="16" spans="1:17" x14ac:dyDescent="0.25">
      <c r="A16" s="36" t="s">
        <v>1025</v>
      </c>
      <c r="B16" s="61" t="s">
        <v>885</v>
      </c>
      <c r="C16" s="61" t="s">
        <v>893</v>
      </c>
      <c r="D16" s="61" t="s">
        <v>319</v>
      </c>
      <c r="E16" s="61" t="s">
        <v>908</v>
      </c>
      <c r="F16" s="224">
        <v>7</v>
      </c>
      <c r="G16" s="36"/>
      <c r="H16" s="61" t="s">
        <v>931</v>
      </c>
      <c r="I16" s="63" t="s">
        <v>1228</v>
      </c>
      <c r="J16" s="36"/>
      <c r="K16" s="61">
        <v>80</v>
      </c>
      <c r="L16" s="36"/>
      <c r="M16" s="117">
        <v>0</v>
      </c>
      <c r="N16" s="36"/>
      <c r="O16" s="117">
        <v>0</v>
      </c>
      <c r="P16" s="117">
        <v>0</v>
      </c>
      <c r="Q16" s="117">
        <v>0</v>
      </c>
    </row>
    <row r="17" spans="1:17" x14ac:dyDescent="0.25">
      <c r="A17" s="36" t="s">
        <v>1025</v>
      </c>
      <c r="B17" s="61" t="s">
        <v>885</v>
      </c>
      <c r="C17" s="61" t="s">
        <v>893</v>
      </c>
      <c r="D17" s="61" t="s">
        <v>320</v>
      </c>
      <c r="E17" s="61" t="s">
        <v>905</v>
      </c>
      <c r="F17" s="224"/>
      <c r="G17" s="224">
        <v>4</v>
      </c>
      <c r="H17" s="61" t="s">
        <v>928</v>
      </c>
      <c r="I17" s="63" t="s">
        <v>302</v>
      </c>
      <c r="J17" s="36"/>
      <c r="K17" s="36"/>
      <c r="L17" s="36"/>
      <c r="M17" s="117">
        <v>0</v>
      </c>
      <c r="N17" s="36"/>
      <c r="O17" s="117">
        <v>0</v>
      </c>
      <c r="P17" s="117">
        <v>0</v>
      </c>
      <c r="Q17" s="117">
        <v>0</v>
      </c>
    </row>
    <row r="18" spans="1:17" x14ac:dyDescent="0.25">
      <c r="A18" s="36" t="s">
        <v>1025</v>
      </c>
      <c r="B18" s="61" t="s">
        <v>885</v>
      </c>
      <c r="C18" s="61" t="s">
        <v>893</v>
      </c>
      <c r="D18" s="61" t="s">
        <v>321</v>
      </c>
      <c r="E18" s="61" t="s">
        <v>981</v>
      </c>
      <c r="F18" s="224">
        <v>31</v>
      </c>
      <c r="G18" s="36"/>
      <c r="H18" s="61" t="s">
        <v>928</v>
      </c>
      <c r="I18" s="62" t="s">
        <v>1234</v>
      </c>
      <c r="J18" s="36"/>
      <c r="K18" s="61">
        <v>80</v>
      </c>
      <c r="L18" s="36"/>
      <c r="M18" s="117">
        <v>0</v>
      </c>
      <c r="N18" s="36"/>
      <c r="O18" s="117">
        <v>0</v>
      </c>
      <c r="P18" s="117">
        <v>0</v>
      </c>
      <c r="Q18" s="117">
        <v>0</v>
      </c>
    </row>
    <row r="19" spans="1:17" x14ac:dyDescent="0.25">
      <c r="A19" s="36" t="s">
        <v>1025</v>
      </c>
      <c r="B19" s="61" t="s">
        <v>885</v>
      </c>
      <c r="C19" s="61" t="s">
        <v>893</v>
      </c>
      <c r="D19" s="61" t="s">
        <v>322</v>
      </c>
      <c r="E19" s="61" t="s">
        <v>908</v>
      </c>
      <c r="F19" s="224">
        <v>22.5</v>
      </c>
      <c r="G19" s="36"/>
      <c r="H19" s="61" t="s">
        <v>931</v>
      </c>
      <c r="I19" s="63" t="s">
        <v>1228</v>
      </c>
      <c r="J19" s="36"/>
      <c r="K19" s="61">
        <v>80</v>
      </c>
      <c r="L19" s="36"/>
      <c r="M19" s="117">
        <v>0</v>
      </c>
      <c r="N19" s="36"/>
      <c r="O19" s="117">
        <v>0</v>
      </c>
      <c r="P19" s="117">
        <v>0</v>
      </c>
      <c r="Q19" s="117">
        <v>0</v>
      </c>
    </row>
    <row r="20" spans="1:17" x14ac:dyDescent="0.25">
      <c r="A20" s="36" t="s">
        <v>1025</v>
      </c>
      <c r="B20" s="61" t="s">
        <v>885</v>
      </c>
      <c r="C20" s="61" t="s">
        <v>893</v>
      </c>
      <c r="D20" s="61" t="s">
        <v>323</v>
      </c>
      <c r="E20" s="61" t="s">
        <v>908</v>
      </c>
      <c r="F20" s="224">
        <v>19</v>
      </c>
      <c r="G20" s="36"/>
      <c r="H20" s="61" t="s">
        <v>931</v>
      </c>
      <c r="I20" s="63" t="s">
        <v>1228</v>
      </c>
      <c r="J20" s="36"/>
      <c r="K20" s="61">
        <v>80</v>
      </c>
      <c r="L20" s="36"/>
      <c r="M20" s="117">
        <v>0</v>
      </c>
      <c r="N20" s="36"/>
      <c r="O20" s="117">
        <v>0</v>
      </c>
      <c r="P20" s="117">
        <v>0</v>
      </c>
      <c r="Q20" s="117">
        <v>0</v>
      </c>
    </row>
    <row r="21" spans="1:17" x14ac:dyDescent="0.25">
      <c r="A21" s="36" t="s">
        <v>1025</v>
      </c>
      <c r="B21" s="61" t="s">
        <v>885</v>
      </c>
      <c r="C21" s="61" t="s">
        <v>893</v>
      </c>
      <c r="D21" s="61" t="s">
        <v>324</v>
      </c>
      <c r="E21" s="61" t="s">
        <v>1029</v>
      </c>
      <c r="F21" s="224">
        <v>9</v>
      </c>
      <c r="G21" s="36"/>
      <c r="H21" s="61" t="s">
        <v>931</v>
      </c>
      <c r="I21" s="62" t="s">
        <v>302</v>
      </c>
      <c r="J21" s="36"/>
      <c r="K21" s="61">
        <v>80</v>
      </c>
      <c r="L21" s="36"/>
      <c r="M21" s="117">
        <v>0</v>
      </c>
      <c r="N21" s="36"/>
      <c r="O21" s="117">
        <v>0</v>
      </c>
      <c r="P21" s="117">
        <v>0</v>
      </c>
      <c r="Q21" s="117">
        <v>0</v>
      </c>
    </row>
    <row r="22" spans="1:17" x14ac:dyDescent="0.25">
      <c r="A22" s="36" t="s">
        <v>1025</v>
      </c>
      <c r="B22" s="61" t="s">
        <v>885</v>
      </c>
      <c r="C22" s="61" t="s">
        <v>893</v>
      </c>
      <c r="D22" s="61" t="s">
        <v>950</v>
      </c>
      <c r="E22" s="61" t="s">
        <v>896</v>
      </c>
      <c r="F22" s="224">
        <v>14</v>
      </c>
      <c r="G22" s="36"/>
      <c r="H22" s="61" t="s">
        <v>992</v>
      </c>
      <c r="I22" s="62" t="s">
        <v>302</v>
      </c>
      <c r="J22" s="36"/>
      <c r="K22" s="61">
        <v>200</v>
      </c>
      <c r="L22" s="36"/>
      <c r="M22" s="117">
        <v>0</v>
      </c>
      <c r="N22" s="36"/>
      <c r="O22" s="117">
        <v>0</v>
      </c>
      <c r="P22" s="117">
        <v>0</v>
      </c>
      <c r="Q22" s="117">
        <v>0</v>
      </c>
    </row>
    <row r="23" spans="1:17" x14ac:dyDescent="0.25">
      <c r="A23" s="36" t="s">
        <v>1025</v>
      </c>
      <c r="B23" s="61" t="s">
        <v>885</v>
      </c>
      <c r="C23" s="61" t="s">
        <v>893</v>
      </c>
      <c r="D23" s="61" t="s">
        <v>325</v>
      </c>
      <c r="E23" s="61" t="s">
        <v>909</v>
      </c>
      <c r="F23" s="224">
        <v>3.2</v>
      </c>
      <c r="G23" s="36"/>
      <c r="H23" s="61" t="s">
        <v>1030</v>
      </c>
      <c r="I23" s="63" t="s">
        <v>304</v>
      </c>
      <c r="J23" s="36"/>
      <c r="K23" s="61">
        <v>200</v>
      </c>
      <c r="L23" s="36"/>
      <c r="M23" s="117">
        <v>0</v>
      </c>
      <c r="N23" s="36"/>
      <c r="O23" s="117">
        <v>0</v>
      </c>
      <c r="P23" s="117">
        <v>0</v>
      </c>
      <c r="Q23" s="117">
        <v>0</v>
      </c>
    </row>
    <row r="24" spans="1:17" x14ac:dyDescent="0.25">
      <c r="A24" s="36" t="s">
        <v>1025</v>
      </c>
      <c r="B24" s="61" t="s">
        <v>885</v>
      </c>
      <c r="C24" s="61" t="s">
        <v>893</v>
      </c>
      <c r="D24" s="61" t="s">
        <v>326</v>
      </c>
      <c r="E24" s="61" t="s">
        <v>894</v>
      </c>
      <c r="F24" s="224">
        <v>6</v>
      </c>
      <c r="G24" s="36"/>
      <c r="H24" s="61" t="s">
        <v>927</v>
      </c>
      <c r="I24" s="62" t="s">
        <v>306</v>
      </c>
      <c r="J24" s="36"/>
      <c r="K24" s="61">
        <v>200</v>
      </c>
      <c r="L24" s="36"/>
      <c r="M24" s="117">
        <v>0</v>
      </c>
      <c r="N24" s="36"/>
      <c r="O24" s="117">
        <v>0</v>
      </c>
      <c r="P24" s="117">
        <v>0</v>
      </c>
      <c r="Q24" s="117">
        <v>0</v>
      </c>
    </row>
    <row r="25" spans="1:17" x14ac:dyDescent="0.25">
      <c r="A25" s="36" t="s">
        <v>1025</v>
      </c>
      <c r="B25" s="61" t="s">
        <v>885</v>
      </c>
      <c r="C25" s="61" t="s">
        <v>893</v>
      </c>
      <c r="D25" s="61" t="s">
        <v>327</v>
      </c>
      <c r="E25" s="61" t="s">
        <v>911</v>
      </c>
      <c r="F25" s="224">
        <v>39</v>
      </c>
      <c r="G25" s="36"/>
      <c r="H25" s="61" t="s">
        <v>928</v>
      </c>
      <c r="I25" s="62" t="s">
        <v>302</v>
      </c>
      <c r="J25" s="36"/>
      <c r="K25" s="61">
        <v>200</v>
      </c>
      <c r="L25" s="36"/>
      <c r="M25" s="117">
        <v>0</v>
      </c>
      <c r="N25" s="36"/>
      <c r="O25" s="117">
        <v>0</v>
      </c>
      <c r="P25" s="117">
        <v>0</v>
      </c>
      <c r="Q25" s="117">
        <v>0</v>
      </c>
    </row>
    <row r="26" spans="1:17" x14ac:dyDescent="0.25">
      <c r="A26" s="36" t="s">
        <v>1025</v>
      </c>
      <c r="B26" s="61" t="s">
        <v>885</v>
      </c>
      <c r="C26" s="61" t="s">
        <v>893</v>
      </c>
      <c r="D26" s="61" t="s">
        <v>328</v>
      </c>
      <c r="E26" s="61" t="s">
        <v>899</v>
      </c>
      <c r="F26" s="224">
        <v>13.6</v>
      </c>
      <c r="G26" s="36"/>
      <c r="H26" s="61" t="s">
        <v>928</v>
      </c>
      <c r="I26" s="62" t="s">
        <v>302</v>
      </c>
      <c r="J26" s="36"/>
      <c r="K26" s="61">
        <v>200</v>
      </c>
      <c r="L26" s="36"/>
      <c r="M26" s="117">
        <v>0</v>
      </c>
      <c r="N26" s="36"/>
      <c r="O26" s="117">
        <v>0</v>
      </c>
      <c r="P26" s="117">
        <v>0</v>
      </c>
      <c r="Q26" s="117">
        <v>0</v>
      </c>
    </row>
    <row r="27" spans="1:17" x14ac:dyDescent="0.25">
      <c r="A27" s="36" t="s">
        <v>1025</v>
      </c>
      <c r="B27" s="61" t="s">
        <v>885</v>
      </c>
      <c r="C27" s="61" t="s">
        <v>893</v>
      </c>
      <c r="D27" s="61" t="s">
        <v>330</v>
      </c>
      <c r="E27" s="61" t="s">
        <v>901</v>
      </c>
      <c r="F27" s="224">
        <v>43.2</v>
      </c>
      <c r="G27" s="36"/>
      <c r="H27" s="61" t="s">
        <v>928</v>
      </c>
      <c r="I27" s="63" t="s">
        <v>301</v>
      </c>
      <c r="J27" s="36"/>
      <c r="K27" s="61">
        <v>80</v>
      </c>
      <c r="L27" s="36"/>
      <c r="M27" s="117">
        <v>0</v>
      </c>
      <c r="N27" s="36"/>
      <c r="O27" s="117">
        <v>0</v>
      </c>
      <c r="P27" s="117">
        <v>0</v>
      </c>
      <c r="Q27" s="117">
        <v>0</v>
      </c>
    </row>
    <row r="28" spans="1:17" x14ac:dyDescent="0.25">
      <c r="A28" s="36" t="s">
        <v>1025</v>
      </c>
      <c r="B28" s="61" t="s">
        <v>885</v>
      </c>
      <c r="C28" s="61" t="s">
        <v>893</v>
      </c>
      <c r="D28" s="61" t="s">
        <v>331</v>
      </c>
      <c r="E28" s="61" t="s">
        <v>901</v>
      </c>
      <c r="F28" s="224">
        <v>56</v>
      </c>
      <c r="G28" s="36"/>
      <c r="H28" s="61" t="s">
        <v>928</v>
      </c>
      <c r="I28" s="63" t="s">
        <v>301</v>
      </c>
      <c r="J28" s="36"/>
      <c r="K28" s="61">
        <v>80</v>
      </c>
      <c r="L28" s="36"/>
      <c r="M28" s="117">
        <v>0</v>
      </c>
      <c r="N28" s="36"/>
      <c r="O28" s="117">
        <v>0</v>
      </c>
      <c r="P28" s="117">
        <v>0</v>
      </c>
      <c r="Q28" s="117">
        <v>0</v>
      </c>
    </row>
    <row r="29" spans="1:17" x14ac:dyDescent="0.25">
      <c r="A29" s="36" t="s">
        <v>1025</v>
      </c>
      <c r="B29" s="61" t="s">
        <v>885</v>
      </c>
      <c r="C29" s="61" t="s">
        <v>893</v>
      </c>
      <c r="D29" s="61" t="s">
        <v>332</v>
      </c>
      <c r="E29" s="61" t="s">
        <v>901</v>
      </c>
      <c r="F29" s="224">
        <v>56</v>
      </c>
      <c r="G29" s="36"/>
      <c r="H29" s="61" t="s">
        <v>928</v>
      </c>
      <c r="I29" s="63" t="s">
        <v>301</v>
      </c>
      <c r="J29" s="36"/>
      <c r="K29" s="61">
        <v>80</v>
      </c>
      <c r="L29" s="36"/>
      <c r="M29" s="117">
        <v>0</v>
      </c>
      <c r="N29" s="36"/>
      <c r="O29" s="117">
        <v>0</v>
      </c>
      <c r="P29" s="117">
        <v>0</v>
      </c>
      <c r="Q29" s="117">
        <v>0</v>
      </c>
    </row>
    <row r="30" spans="1:17" x14ac:dyDescent="0.25">
      <c r="A30" s="36" t="s">
        <v>1025</v>
      </c>
      <c r="B30" s="61" t="s">
        <v>885</v>
      </c>
      <c r="C30" s="61" t="s">
        <v>893</v>
      </c>
      <c r="D30" s="61" t="s">
        <v>333</v>
      </c>
      <c r="E30" s="61" t="s">
        <v>982</v>
      </c>
      <c r="F30" s="224">
        <v>85</v>
      </c>
      <c r="G30" s="36"/>
      <c r="H30" s="61" t="s">
        <v>928</v>
      </c>
      <c r="I30" s="62" t="s">
        <v>302</v>
      </c>
      <c r="J30" s="36"/>
      <c r="K30" s="61">
        <v>80</v>
      </c>
      <c r="L30" s="36"/>
      <c r="M30" s="117">
        <v>0</v>
      </c>
      <c r="N30" s="36"/>
      <c r="O30" s="117">
        <v>0</v>
      </c>
      <c r="P30" s="117">
        <v>0</v>
      </c>
      <c r="Q30" s="117">
        <v>0</v>
      </c>
    </row>
    <row r="31" spans="1:17" x14ac:dyDescent="0.25">
      <c r="A31" s="36" t="s">
        <v>1025</v>
      </c>
      <c r="B31" s="61" t="s">
        <v>885</v>
      </c>
      <c r="C31" s="61" t="s">
        <v>925</v>
      </c>
      <c r="D31" s="61" t="s">
        <v>342</v>
      </c>
      <c r="E31" s="61" t="s">
        <v>899</v>
      </c>
      <c r="F31" s="224">
        <v>20</v>
      </c>
      <c r="G31" s="36"/>
      <c r="H31" s="61" t="s">
        <v>992</v>
      </c>
      <c r="I31" s="62" t="s">
        <v>302</v>
      </c>
      <c r="J31" s="36"/>
      <c r="K31" s="61">
        <v>200</v>
      </c>
      <c r="L31" s="36"/>
      <c r="M31" s="117">
        <v>0</v>
      </c>
      <c r="N31" s="36"/>
      <c r="O31" s="117">
        <v>0</v>
      </c>
      <c r="P31" s="117">
        <v>0</v>
      </c>
      <c r="Q31" s="117">
        <v>0</v>
      </c>
    </row>
    <row r="32" spans="1:17" x14ac:dyDescent="0.25">
      <c r="A32" s="36" t="s">
        <v>1025</v>
      </c>
      <c r="B32" s="61" t="s">
        <v>885</v>
      </c>
      <c r="C32" s="61" t="s">
        <v>925</v>
      </c>
      <c r="D32" s="61" t="s">
        <v>344</v>
      </c>
      <c r="E32" s="61" t="s">
        <v>899</v>
      </c>
      <c r="F32" s="224">
        <v>15</v>
      </c>
      <c r="G32" s="36"/>
      <c r="H32" s="61" t="s">
        <v>458</v>
      </c>
      <c r="I32" s="62" t="s">
        <v>302</v>
      </c>
      <c r="J32" s="36"/>
      <c r="K32" s="61">
        <v>200</v>
      </c>
      <c r="L32" s="36"/>
      <c r="M32" s="117">
        <v>0</v>
      </c>
      <c r="N32" s="36"/>
      <c r="O32" s="117">
        <v>0</v>
      </c>
      <c r="P32" s="117">
        <v>0</v>
      </c>
      <c r="Q32" s="117">
        <v>0</v>
      </c>
    </row>
    <row r="33" spans="1:17" x14ac:dyDescent="0.25">
      <c r="A33" s="36" t="s">
        <v>1025</v>
      </c>
      <c r="B33" s="61" t="s">
        <v>885</v>
      </c>
      <c r="C33" s="61" t="s">
        <v>925</v>
      </c>
      <c r="D33" s="61" t="s">
        <v>345</v>
      </c>
      <c r="E33" s="61" t="s">
        <v>899</v>
      </c>
      <c r="F33" s="224">
        <v>17</v>
      </c>
      <c r="G33" s="36"/>
      <c r="H33" s="61" t="s">
        <v>458</v>
      </c>
      <c r="I33" s="62" t="s">
        <v>302</v>
      </c>
      <c r="J33" s="36"/>
      <c r="K33" s="61">
        <v>200</v>
      </c>
      <c r="L33" s="36"/>
      <c r="M33" s="117">
        <v>0</v>
      </c>
      <c r="N33" s="36"/>
      <c r="O33" s="117">
        <v>0</v>
      </c>
      <c r="P33" s="117">
        <v>0</v>
      </c>
      <c r="Q33" s="117">
        <v>0</v>
      </c>
    </row>
    <row r="34" spans="1:17" x14ac:dyDescent="0.25">
      <c r="A34" s="36" t="s">
        <v>1025</v>
      </c>
      <c r="B34" s="61" t="s">
        <v>885</v>
      </c>
      <c r="C34" s="61" t="s">
        <v>925</v>
      </c>
      <c r="D34" s="61" t="s">
        <v>346</v>
      </c>
      <c r="E34" s="61" t="s">
        <v>982</v>
      </c>
      <c r="F34" s="224">
        <v>108.6</v>
      </c>
      <c r="G34" s="36"/>
      <c r="H34" s="61" t="s">
        <v>458</v>
      </c>
      <c r="I34" s="62" t="s">
        <v>302</v>
      </c>
      <c r="J34" s="36"/>
      <c r="K34" s="61">
        <v>80</v>
      </c>
      <c r="L34" s="36"/>
      <c r="M34" s="117">
        <v>0</v>
      </c>
      <c r="N34" s="36"/>
      <c r="O34" s="117">
        <v>0</v>
      </c>
      <c r="P34" s="117">
        <v>0</v>
      </c>
      <c r="Q34" s="117">
        <v>0</v>
      </c>
    </row>
    <row r="35" spans="1:17" x14ac:dyDescent="0.25">
      <c r="A35" s="36" t="s">
        <v>1025</v>
      </c>
      <c r="B35" s="61" t="s">
        <v>885</v>
      </c>
      <c r="C35" s="61" t="s">
        <v>925</v>
      </c>
      <c r="D35" s="61" t="s">
        <v>347</v>
      </c>
      <c r="E35" s="61" t="s">
        <v>901</v>
      </c>
      <c r="F35" s="224">
        <v>56</v>
      </c>
      <c r="G35" s="36"/>
      <c r="H35" s="61" t="s">
        <v>458</v>
      </c>
      <c r="I35" s="63" t="s">
        <v>301</v>
      </c>
      <c r="J35" s="36"/>
      <c r="K35" s="61">
        <v>80</v>
      </c>
      <c r="L35" s="36"/>
      <c r="M35" s="117">
        <v>0</v>
      </c>
      <c r="N35" s="36"/>
      <c r="O35" s="117">
        <v>0</v>
      </c>
      <c r="P35" s="117">
        <v>0</v>
      </c>
      <c r="Q35" s="117">
        <v>0</v>
      </c>
    </row>
    <row r="36" spans="1:17" x14ac:dyDescent="0.25">
      <c r="A36" s="36" t="s">
        <v>1025</v>
      </c>
      <c r="B36" s="61" t="s">
        <v>885</v>
      </c>
      <c r="C36" s="61" t="s">
        <v>925</v>
      </c>
      <c r="D36" s="61" t="s">
        <v>348</v>
      </c>
      <c r="E36" s="61" t="s">
        <v>901</v>
      </c>
      <c r="F36" s="224">
        <v>56</v>
      </c>
      <c r="G36" s="36"/>
      <c r="H36" s="61" t="s">
        <v>458</v>
      </c>
      <c r="I36" s="63" t="s">
        <v>301</v>
      </c>
      <c r="J36" s="36"/>
      <c r="K36" s="61">
        <v>80</v>
      </c>
      <c r="L36" s="36"/>
      <c r="M36" s="117">
        <v>0</v>
      </c>
      <c r="N36" s="36"/>
      <c r="O36" s="117">
        <v>0</v>
      </c>
      <c r="P36" s="117">
        <v>0</v>
      </c>
      <c r="Q36" s="117">
        <v>0</v>
      </c>
    </row>
    <row r="37" spans="1:17" x14ac:dyDescent="0.25">
      <c r="A37" s="36" t="s">
        <v>1025</v>
      </c>
      <c r="B37" s="61" t="s">
        <v>885</v>
      </c>
      <c r="C37" s="61" t="s">
        <v>925</v>
      </c>
      <c r="D37" s="61" t="s">
        <v>349</v>
      </c>
      <c r="E37" s="61" t="s">
        <v>901</v>
      </c>
      <c r="F37" s="224">
        <v>56</v>
      </c>
      <c r="G37" s="36"/>
      <c r="H37" s="61" t="s">
        <v>458</v>
      </c>
      <c r="I37" s="63" t="s">
        <v>301</v>
      </c>
      <c r="J37" s="36"/>
      <c r="K37" s="61">
        <v>80</v>
      </c>
      <c r="L37" s="36"/>
      <c r="M37" s="117">
        <v>0</v>
      </c>
      <c r="N37" s="36"/>
      <c r="O37" s="117">
        <v>0</v>
      </c>
      <c r="P37" s="117">
        <v>0</v>
      </c>
      <c r="Q37" s="117">
        <v>0</v>
      </c>
    </row>
    <row r="38" spans="1:17" x14ac:dyDescent="0.25">
      <c r="A38" s="36" t="s">
        <v>1025</v>
      </c>
      <c r="B38" s="61" t="s">
        <v>885</v>
      </c>
      <c r="C38" s="61" t="s">
        <v>925</v>
      </c>
      <c r="D38" s="61" t="s">
        <v>350</v>
      </c>
      <c r="E38" s="61" t="s">
        <v>900</v>
      </c>
      <c r="F38" s="224">
        <v>13</v>
      </c>
      <c r="G38" s="36"/>
      <c r="H38" s="61" t="s">
        <v>1030</v>
      </c>
      <c r="I38" s="63" t="s">
        <v>304</v>
      </c>
      <c r="J38" s="36"/>
      <c r="K38" s="61">
        <v>200</v>
      </c>
      <c r="L38" s="36"/>
      <c r="M38" s="117">
        <v>0</v>
      </c>
      <c r="N38" s="36"/>
      <c r="O38" s="117">
        <v>0</v>
      </c>
      <c r="P38" s="117">
        <v>0</v>
      </c>
      <c r="Q38" s="117">
        <v>0</v>
      </c>
    </row>
    <row r="39" spans="1:17" x14ac:dyDescent="0.25">
      <c r="A39" s="36" t="s">
        <v>1025</v>
      </c>
      <c r="B39" s="61" t="s">
        <v>885</v>
      </c>
      <c r="C39" s="61" t="s">
        <v>925</v>
      </c>
      <c r="D39" s="61" t="s">
        <v>351</v>
      </c>
      <c r="E39" s="61" t="s">
        <v>908</v>
      </c>
      <c r="F39" s="224">
        <v>6.5</v>
      </c>
      <c r="G39" s="36"/>
      <c r="H39" s="61" t="s">
        <v>928</v>
      </c>
      <c r="I39" s="63" t="s">
        <v>1228</v>
      </c>
      <c r="J39" s="36"/>
      <c r="K39" s="61">
        <v>80</v>
      </c>
      <c r="L39" s="36"/>
      <c r="M39" s="117">
        <v>0</v>
      </c>
      <c r="N39" s="36"/>
      <c r="O39" s="117">
        <v>0</v>
      </c>
      <c r="P39" s="117">
        <v>0</v>
      </c>
      <c r="Q39" s="117">
        <v>0</v>
      </c>
    </row>
    <row r="40" spans="1:17" x14ac:dyDescent="0.25">
      <c r="A40" s="36" t="s">
        <v>1025</v>
      </c>
      <c r="B40" s="61" t="s">
        <v>885</v>
      </c>
      <c r="C40" s="61" t="s">
        <v>925</v>
      </c>
      <c r="D40" s="61" t="s">
        <v>352</v>
      </c>
      <c r="E40" s="61" t="s">
        <v>388</v>
      </c>
      <c r="F40" s="224">
        <v>2</v>
      </c>
      <c r="G40" s="36"/>
      <c r="H40" s="61" t="s">
        <v>928</v>
      </c>
      <c r="I40" s="62" t="s">
        <v>302</v>
      </c>
      <c r="J40" s="36"/>
      <c r="K40" s="61">
        <v>200</v>
      </c>
      <c r="L40" s="36"/>
      <c r="M40" s="117">
        <v>0</v>
      </c>
      <c r="N40" s="36"/>
      <c r="O40" s="117">
        <v>0</v>
      </c>
      <c r="P40" s="117">
        <v>0</v>
      </c>
      <c r="Q40" s="117">
        <v>0</v>
      </c>
    </row>
    <row r="41" spans="1:17" x14ac:dyDescent="0.25">
      <c r="A41" s="36" t="s">
        <v>1025</v>
      </c>
      <c r="B41" s="61" t="s">
        <v>885</v>
      </c>
      <c r="C41" s="61" t="s">
        <v>925</v>
      </c>
      <c r="D41" s="61" t="s">
        <v>354</v>
      </c>
      <c r="E41" s="61" t="s">
        <v>900</v>
      </c>
      <c r="F41" s="224">
        <v>7</v>
      </c>
      <c r="G41" s="36"/>
      <c r="H41" s="61" t="s">
        <v>1030</v>
      </c>
      <c r="I41" s="63" t="s">
        <v>304</v>
      </c>
      <c r="J41" s="36"/>
      <c r="K41" s="61">
        <v>200</v>
      </c>
      <c r="L41" s="36"/>
      <c r="M41" s="117">
        <v>0</v>
      </c>
      <c r="N41" s="36"/>
      <c r="O41" s="117">
        <v>0</v>
      </c>
      <c r="P41" s="117">
        <v>0</v>
      </c>
      <c r="Q41" s="117">
        <v>0</v>
      </c>
    </row>
    <row r="42" spans="1:17" x14ac:dyDescent="0.25">
      <c r="A42" s="36" t="s">
        <v>1025</v>
      </c>
      <c r="B42" s="61" t="s">
        <v>885</v>
      </c>
      <c r="C42" s="61" t="s">
        <v>925</v>
      </c>
      <c r="D42" s="61" t="s">
        <v>355</v>
      </c>
      <c r="E42" s="61" t="s">
        <v>901</v>
      </c>
      <c r="F42" s="224">
        <v>57</v>
      </c>
      <c r="G42" s="36"/>
      <c r="H42" s="61" t="s">
        <v>928</v>
      </c>
      <c r="I42" s="63" t="s">
        <v>301</v>
      </c>
      <c r="J42" s="36"/>
      <c r="K42" s="61">
        <v>80</v>
      </c>
      <c r="L42" s="36"/>
      <c r="M42" s="117">
        <v>0</v>
      </c>
      <c r="N42" s="36"/>
      <c r="O42" s="117">
        <v>0</v>
      </c>
      <c r="P42" s="117">
        <v>0</v>
      </c>
      <c r="Q42" s="117">
        <v>0</v>
      </c>
    </row>
    <row r="43" spans="1:17" ht="15.75" thickBot="1" x14ac:dyDescent="0.3">
      <c r="A43" s="36" t="s">
        <v>1025</v>
      </c>
      <c r="B43" s="61" t="s">
        <v>885</v>
      </c>
      <c r="C43" s="61" t="s">
        <v>925</v>
      </c>
      <c r="D43" s="61" t="s">
        <v>356</v>
      </c>
      <c r="E43" s="61" t="s">
        <v>901</v>
      </c>
      <c r="F43" s="224">
        <v>57</v>
      </c>
      <c r="G43" s="36"/>
      <c r="H43" s="61" t="s">
        <v>928</v>
      </c>
      <c r="I43" s="63" t="s">
        <v>301</v>
      </c>
      <c r="J43" s="36"/>
      <c r="K43" s="61">
        <v>80</v>
      </c>
      <c r="L43" s="36"/>
      <c r="M43" s="117">
        <v>0</v>
      </c>
      <c r="N43" s="36"/>
      <c r="O43" s="117">
        <v>0</v>
      </c>
      <c r="P43" s="117">
        <v>0</v>
      </c>
      <c r="Q43" s="117">
        <v>0</v>
      </c>
    </row>
    <row r="44" spans="1:17" ht="15.75" thickBot="1" x14ac:dyDescent="0.3">
      <c r="A44" s="64" t="s">
        <v>1025</v>
      </c>
      <c r="B44" s="65"/>
      <c r="C44" s="65"/>
      <c r="D44" s="65"/>
      <c r="E44" s="67" t="s">
        <v>937</v>
      </c>
      <c r="F44" s="68">
        <f>SUM(F2:F43)</f>
        <v>1233.2</v>
      </c>
      <c r="G44" s="65"/>
      <c r="H44" s="65"/>
      <c r="I44" s="66"/>
      <c r="J44" s="65"/>
      <c r="K44" s="65"/>
      <c r="L44" s="65"/>
      <c r="M44" s="118"/>
      <c r="N44" s="67" t="s">
        <v>1289</v>
      </c>
      <c r="O44" s="118">
        <v>0</v>
      </c>
      <c r="P44" s="118"/>
      <c r="Q44" s="376"/>
    </row>
  </sheetData>
  <autoFilter ref="A1:P44" xr:uid="{2894CB25-98EC-429B-B36E-016A45A8B40D}"/>
  <pageMargins left="0.7" right="0.7" top="0.75" bottom="0.75" header="0.3" footer="0.3"/>
  <ignoredErrors>
    <ignoredError sqref="C2:C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A632-9A63-4BA7-8EB7-E020B7368533}">
  <sheetPr>
    <tabColor rgb="FFFFC000"/>
  </sheetPr>
  <dimension ref="A1:Q41"/>
  <sheetViews>
    <sheetView topLeftCell="B16" workbookViewId="0">
      <selection activeCell="B9" sqref="B9"/>
    </sheetView>
  </sheetViews>
  <sheetFormatPr defaultRowHeight="15" x14ac:dyDescent="0.25"/>
  <cols>
    <col min="1" max="11" width="25.7109375" style="34" customWidth="1"/>
    <col min="12" max="12" width="20.7109375" style="34" bestFit="1" customWidth="1"/>
    <col min="13" max="13" width="14.5703125" style="123" bestFit="1" customWidth="1"/>
    <col min="14" max="14" width="17.140625" style="34" bestFit="1" customWidth="1"/>
    <col min="15" max="15" width="19.85546875" style="123" bestFit="1" customWidth="1"/>
    <col min="16" max="16" width="20" style="123" bestFit="1" customWidth="1"/>
    <col min="17" max="17" width="25.140625" style="123" bestFit="1" customWidth="1"/>
    <col min="18" max="16384" width="9.140625" style="34"/>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x14ac:dyDescent="0.25">
      <c r="A2" s="55" t="s">
        <v>1031</v>
      </c>
      <c r="B2" s="60" t="s">
        <v>885</v>
      </c>
      <c r="C2" s="60" t="s">
        <v>893</v>
      </c>
      <c r="D2" s="60" t="s">
        <v>308</v>
      </c>
      <c r="E2" s="60" t="s">
        <v>14</v>
      </c>
      <c r="F2" s="221">
        <v>4</v>
      </c>
      <c r="G2" s="55"/>
      <c r="H2" s="60" t="s">
        <v>931</v>
      </c>
      <c r="I2" s="62" t="s">
        <v>306</v>
      </c>
      <c r="J2" s="55"/>
      <c r="K2" s="60">
        <v>120</v>
      </c>
      <c r="L2" s="55"/>
      <c r="M2" s="121">
        <v>0</v>
      </c>
      <c r="N2" s="55"/>
      <c r="O2" s="121">
        <v>0</v>
      </c>
      <c r="P2" s="121">
        <v>0</v>
      </c>
      <c r="Q2" s="121">
        <v>0</v>
      </c>
    </row>
    <row r="3" spans="1:17" x14ac:dyDescent="0.25">
      <c r="A3" s="36" t="s">
        <v>1031</v>
      </c>
      <c r="B3" s="61" t="s">
        <v>885</v>
      </c>
      <c r="C3" s="61" t="s">
        <v>893</v>
      </c>
      <c r="D3" s="61" t="s">
        <v>309</v>
      </c>
      <c r="E3" s="61" t="s">
        <v>292</v>
      </c>
      <c r="F3" s="224">
        <v>3</v>
      </c>
      <c r="G3" s="36"/>
      <c r="H3" s="61" t="s">
        <v>930</v>
      </c>
      <c r="I3" s="63" t="s">
        <v>304</v>
      </c>
      <c r="J3" s="36"/>
      <c r="K3" s="60">
        <v>120</v>
      </c>
      <c r="L3" s="36"/>
      <c r="M3" s="121">
        <v>0</v>
      </c>
      <c r="N3" s="36"/>
      <c r="O3" s="121">
        <v>0</v>
      </c>
      <c r="P3" s="121">
        <v>0</v>
      </c>
      <c r="Q3" s="121">
        <v>0</v>
      </c>
    </row>
    <row r="4" spans="1:17" x14ac:dyDescent="0.25">
      <c r="A4" s="36" t="s">
        <v>1031</v>
      </c>
      <c r="B4" s="61" t="s">
        <v>885</v>
      </c>
      <c r="C4" s="61" t="s">
        <v>893</v>
      </c>
      <c r="D4" s="61" t="s">
        <v>310</v>
      </c>
      <c r="E4" s="61" t="s">
        <v>14</v>
      </c>
      <c r="F4" s="224">
        <v>6</v>
      </c>
      <c r="G4" s="36"/>
      <c r="H4" s="61" t="s">
        <v>931</v>
      </c>
      <c r="I4" s="63" t="s">
        <v>306</v>
      </c>
      <c r="J4" s="36"/>
      <c r="K4" s="60">
        <v>120</v>
      </c>
      <c r="L4" s="36"/>
      <c r="M4" s="121">
        <v>0</v>
      </c>
      <c r="N4" s="36"/>
      <c r="O4" s="121">
        <v>0</v>
      </c>
      <c r="P4" s="121">
        <v>0</v>
      </c>
      <c r="Q4" s="121">
        <v>0</v>
      </c>
    </row>
    <row r="5" spans="1:17" x14ac:dyDescent="0.25">
      <c r="A5" s="36" t="s">
        <v>1031</v>
      </c>
      <c r="B5" s="61" t="s">
        <v>885</v>
      </c>
      <c r="C5" s="61" t="s">
        <v>893</v>
      </c>
      <c r="D5" s="61" t="s">
        <v>311</v>
      </c>
      <c r="E5" s="61" t="s">
        <v>1032</v>
      </c>
      <c r="F5" s="224">
        <v>3</v>
      </c>
      <c r="G5" s="36"/>
      <c r="H5" s="61" t="s">
        <v>930</v>
      </c>
      <c r="I5" s="62" t="s">
        <v>304</v>
      </c>
      <c r="J5" s="36"/>
      <c r="K5" s="60">
        <v>120</v>
      </c>
      <c r="L5" s="36"/>
      <c r="M5" s="121">
        <v>0</v>
      </c>
      <c r="N5" s="36"/>
      <c r="O5" s="121">
        <v>0</v>
      </c>
      <c r="P5" s="121">
        <v>0</v>
      </c>
      <c r="Q5" s="121">
        <v>0</v>
      </c>
    </row>
    <row r="6" spans="1:17" x14ac:dyDescent="0.25">
      <c r="A6" s="36" t="s">
        <v>1031</v>
      </c>
      <c r="B6" s="61" t="s">
        <v>885</v>
      </c>
      <c r="C6" s="61" t="s">
        <v>893</v>
      </c>
      <c r="D6" s="61" t="s">
        <v>312</v>
      </c>
      <c r="E6" s="61" t="s">
        <v>34</v>
      </c>
      <c r="F6" s="224">
        <v>1</v>
      </c>
      <c r="G6" s="36"/>
      <c r="H6" s="61" t="s">
        <v>930</v>
      </c>
      <c r="I6" s="62" t="s">
        <v>304</v>
      </c>
      <c r="J6" s="36"/>
      <c r="K6" s="60">
        <v>120</v>
      </c>
      <c r="L6" s="36"/>
      <c r="M6" s="121">
        <v>0</v>
      </c>
      <c r="N6" s="36"/>
      <c r="O6" s="121">
        <v>0</v>
      </c>
      <c r="P6" s="121">
        <v>0</v>
      </c>
      <c r="Q6" s="121">
        <v>0</v>
      </c>
    </row>
    <row r="7" spans="1:17" x14ac:dyDescent="0.25">
      <c r="A7" s="36" t="s">
        <v>1031</v>
      </c>
      <c r="B7" s="61" t="s">
        <v>885</v>
      </c>
      <c r="C7" s="61" t="s">
        <v>893</v>
      </c>
      <c r="D7" s="61" t="s">
        <v>313</v>
      </c>
      <c r="E7" s="61" t="s">
        <v>34</v>
      </c>
      <c r="F7" s="224">
        <v>1</v>
      </c>
      <c r="G7" s="36"/>
      <c r="H7" s="61" t="s">
        <v>930</v>
      </c>
      <c r="I7" s="62" t="s">
        <v>304</v>
      </c>
      <c r="J7" s="36"/>
      <c r="K7" s="60">
        <v>120</v>
      </c>
      <c r="L7" s="36"/>
      <c r="M7" s="121">
        <v>0</v>
      </c>
      <c r="N7" s="36"/>
      <c r="O7" s="121">
        <v>0</v>
      </c>
      <c r="P7" s="121">
        <v>0</v>
      </c>
      <c r="Q7" s="121">
        <v>0</v>
      </c>
    </row>
    <row r="8" spans="1:17" x14ac:dyDescent="0.25">
      <c r="A8" s="36" t="s">
        <v>1031</v>
      </c>
      <c r="B8" s="61" t="s">
        <v>885</v>
      </c>
      <c r="C8" s="61" t="s">
        <v>893</v>
      </c>
      <c r="D8" s="61" t="s">
        <v>314</v>
      </c>
      <c r="E8" s="61" t="s">
        <v>1033</v>
      </c>
      <c r="F8" s="224">
        <v>3</v>
      </c>
      <c r="G8" s="36"/>
      <c r="H8" s="61" t="s">
        <v>930</v>
      </c>
      <c r="I8" s="62" t="s">
        <v>304</v>
      </c>
      <c r="J8" s="36"/>
      <c r="K8" s="60">
        <v>120</v>
      </c>
      <c r="L8" s="36"/>
      <c r="M8" s="121">
        <v>0</v>
      </c>
      <c r="N8" s="36"/>
      <c r="O8" s="121">
        <v>0</v>
      </c>
      <c r="P8" s="121">
        <v>0</v>
      </c>
      <c r="Q8" s="121">
        <v>0</v>
      </c>
    </row>
    <row r="9" spans="1:17" x14ac:dyDescent="0.25">
      <c r="A9" s="36" t="s">
        <v>1031</v>
      </c>
      <c r="B9" s="61" t="s">
        <v>885</v>
      </c>
      <c r="C9" s="61" t="s">
        <v>893</v>
      </c>
      <c r="D9" s="61" t="s">
        <v>315</v>
      </c>
      <c r="E9" s="61" t="s">
        <v>34</v>
      </c>
      <c r="F9" s="224">
        <v>1</v>
      </c>
      <c r="G9" s="36"/>
      <c r="H9" s="61" t="s">
        <v>930</v>
      </c>
      <c r="I9" s="62" t="s">
        <v>304</v>
      </c>
      <c r="J9" s="36"/>
      <c r="K9" s="60">
        <v>120</v>
      </c>
      <c r="L9" s="36"/>
      <c r="M9" s="121">
        <v>0</v>
      </c>
      <c r="N9" s="36"/>
      <c r="O9" s="121">
        <v>0</v>
      </c>
      <c r="P9" s="121">
        <v>0</v>
      </c>
      <c r="Q9" s="121">
        <v>0</v>
      </c>
    </row>
    <row r="10" spans="1:17" x14ac:dyDescent="0.25">
      <c r="A10" s="36" t="s">
        <v>1031</v>
      </c>
      <c r="B10" s="61" t="s">
        <v>885</v>
      </c>
      <c r="C10" s="61" t="s">
        <v>893</v>
      </c>
      <c r="D10" s="61" t="s">
        <v>317</v>
      </c>
      <c r="E10" s="61" t="s">
        <v>34</v>
      </c>
      <c r="F10" s="224">
        <v>1</v>
      </c>
      <c r="G10" s="36"/>
      <c r="H10" s="61" t="s">
        <v>930</v>
      </c>
      <c r="I10" s="62" t="s">
        <v>304</v>
      </c>
      <c r="J10" s="36"/>
      <c r="K10" s="60">
        <v>120</v>
      </c>
      <c r="L10" s="36"/>
      <c r="M10" s="121">
        <v>0</v>
      </c>
      <c r="N10" s="36"/>
      <c r="O10" s="121">
        <v>0</v>
      </c>
      <c r="P10" s="121">
        <v>0</v>
      </c>
      <c r="Q10" s="121">
        <v>0</v>
      </c>
    </row>
    <row r="11" spans="1:17" x14ac:dyDescent="0.25">
      <c r="A11" s="36" t="s">
        <v>1031</v>
      </c>
      <c r="B11" s="61" t="s">
        <v>885</v>
      </c>
      <c r="C11" s="61" t="s">
        <v>893</v>
      </c>
      <c r="D11" s="61" t="s">
        <v>318</v>
      </c>
      <c r="E11" s="61" t="s">
        <v>1034</v>
      </c>
      <c r="F11" s="224">
        <v>2.5</v>
      </c>
      <c r="G11" s="36"/>
      <c r="H11" s="61" t="s">
        <v>930</v>
      </c>
      <c r="I11" s="62" t="s">
        <v>304</v>
      </c>
      <c r="J11" s="36"/>
      <c r="K11" s="60">
        <v>120</v>
      </c>
      <c r="L11" s="36"/>
      <c r="M11" s="121">
        <v>0</v>
      </c>
      <c r="N11" s="36"/>
      <c r="O11" s="121">
        <v>0</v>
      </c>
      <c r="P11" s="121">
        <v>0</v>
      </c>
      <c r="Q11" s="121">
        <v>0</v>
      </c>
    </row>
    <row r="12" spans="1:17" x14ac:dyDescent="0.25">
      <c r="A12" s="36" t="s">
        <v>1031</v>
      </c>
      <c r="B12" s="61" t="s">
        <v>885</v>
      </c>
      <c r="C12" s="61" t="s">
        <v>893</v>
      </c>
      <c r="D12" s="61" t="s">
        <v>319</v>
      </c>
      <c r="E12" s="61" t="s">
        <v>1035</v>
      </c>
      <c r="F12" s="224">
        <v>4</v>
      </c>
      <c r="G12" s="36"/>
      <c r="H12" s="61" t="s">
        <v>931</v>
      </c>
      <c r="I12" s="62" t="s">
        <v>306</v>
      </c>
      <c r="J12" s="36"/>
      <c r="K12" s="60">
        <v>120</v>
      </c>
      <c r="L12" s="36"/>
      <c r="M12" s="121">
        <v>0</v>
      </c>
      <c r="N12" s="36"/>
      <c r="O12" s="121">
        <v>0</v>
      </c>
      <c r="P12" s="121">
        <v>0</v>
      </c>
      <c r="Q12" s="121">
        <v>0</v>
      </c>
    </row>
    <row r="13" spans="1:17" x14ac:dyDescent="0.25">
      <c r="A13" s="36" t="s">
        <v>1031</v>
      </c>
      <c r="B13" s="61" t="s">
        <v>885</v>
      </c>
      <c r="C13" s="61" t="s">
        <v>893</v>
      </c>
      <c r="D13" s="61" t="s">
        <v>320</v>
      </c>
      <c r="E13" s="61" t="s">
        <v>1036</v>
      </c>
      <c r="F13" s="224">
        <v>20</v>
      </c>
      <c r="G13" s="36"/>
      <c r="H13" s="61" t="s">
        <v>1042</v>
      </c>
      <c r="I13" s="62" t="s">
        <v>1236</v>
      </c>
      <c r="J13" s="36"/>
      <c r="K13" s="60">
        <v>120</v>
      </c>
      <c r="L13" s="36"/>
      <c r="M13" s="121">
        <v>0</v>
      </c>
      <c r="N13" s="36"/>
      <c r="O13" s="121">
        <v>0</v>
      </c>
      <c r="P13" s="121">
        <v>0</v>
      </c>
      <c r="Q13" s="121">
        <v>0</v>
      </c>
    </row>
    <row r="14" spans="1:17" x14ac:dyDescent="0.25">
      <c r="A14" s="36" t="s">
        <v>1031</v>
      </c>
      <c r="B14" s="61" t="s">
        <v>885</v>
      </c>
      <c r="C14" s="61" t="s">
        <v>893</v>
      </c>
      <c r="D14" s="61" t="s">
        <v>321</v>
      </c>
      <c r="E14" s="61" t="s">
        <v>936</v>
      </c>
      <c r="F14" s="224">
        <v>56.25</v>
      </c>
      <c r="G14" s="36"/>
      <c r="H14" s="61" t="s">
        <v>931</v>
      </c>
      <c r="I14" s="63" t="s">
        <v>301</v>
      </c>
      <c r="J14" s="36"/>
      <c r="K14" s="61">
        <v>80</v>
      </c>
      <c r="L14" s="36"/>
      <c r="M14" s="121">
        <v>0</v>
      </c>
      <c r="N14" s="36"/>
      <c r="O14" s="121">
        <v>0</v>
      </c>
      <c r="P14" s="121">
        <v>0</v>
      </c>
      <c r="Q14" s="121">
        <v>0</v>
      </c>
    </row>
    <row r="15" spans="1:17" x14ac:dyDescent="0.25">
      <c r="A15" s="36" t="s">
        <v>1031</v>
      </c>
      <c r="B15" s="61" t="s">
        <v>885</v>
      </c>
      <c r="C15" s="61" t="s">
        <v>893</v>
      </c>
      <c r="D15" s="61" t="s">
        <v>322</v>
      </c>
      <c r="E15" s="61" t="s">
        <v>936</v>
      </c>
      <c r="F15" s="224">
        <v>56.25</v>
      </c>
      <c r="G15" s="36"/>
      <c r="H15" s="61" t="s">
        <v>931</v>
      </c>
      <c r="I15" s="63" t="s">
        <v>301</v>
      </c>
      <c r="J15" s="36"/>
      <c r="K15" s="61">
        <v>80</v>
      </c>
      <c r="L15" s="36"/>
      <c r="M15" s="121">
        <v>0</v>
      </c>
      <c r="N15" s="36"/>
      <c r="O15" s="121">
        <v>0</v>
      </c>
      <c r="P15" s="121">
        <v>0</v>
      </c>
      <c r="Q15" s="121">
        <v>0</v>
      </c>
    </row>
    <row r="16" spans="1:17" x14ac:dyDescent="0.25">
      <c r="A16" s="36" t="s">
        <v>1031</v>
      </c>
      <c r="B16" s="61" t="s">
        <v>885</v>
      </c>
      <c r="C16" s="61" t="s">
        <v>893</v>
      </c>
      <c r="D16" s="61" t="s">
        <v>323</v>
      </c>
      <c r="E16" s="61" t="s">
        <v>936</v>
      </c>
      <c r="F16" s="224">
        <v>56.25</v>
      </c>
      <c r="G16" s="36"/>
      <c r="H16" s="61" t="s">
        <v>931</v>
      </c>
      <c r="I16" s="63" t="s">
        <v>301</v>
      </c>
      <c r="J16" s="36"/>
      <c r="K16" s="61">
        <v>80</v>
      </c>
      <c r="L16" s="36"/>
      <c r="M16" s="121">
        <v>0</v>
      </c>
      <c r="N16" s="36"/>
      <c r="O16" s="121">
        <v>0</v>
      </c>
      <c r="P16" s="121">
        <v>0</v>
      </c>
      <c r="Q16" s="121">
        <v>0</v>
      </c>
    </row>
    <row r="17" spans="1:17" x14ac:dyDescent="0.25">
      <c r="A17" s="36" t="s">
        <v>1031</v>
      </c>
      <c r="B17" s="61" t="s">
        <v>885</v>
      </c>
      <c r="C17" s="61" t="s">
        <v>893</v>
      </c>
      <c r="D17" s="61" t="s">
        <v>324</v>
      </c>
      <c r="E17" s="61" t="s">
        <v>936</v>
      </c>
      <c r="F17" s="224">
        <v>56.25</v>
      </c>
      <c r="G17" s="36"/>
      <c r="H17" s="61" t="s">
        <v>931</v>
      </c>
      <c r="I17" s="63" t="s">
        <v>301</v>
      </c>
      <c r="J17" s="36"/>
      <c r="K17" s="61">
        <v>80</v>
      </c>
      <c r="L17" s="36"/>
      <c r="M17" s="121">
        <v>0</v>
      </c>
      <c r="N17" s="36"/>
      <c r="O17" s="121">
        <v>0</v>
      </c>
      <c r="P17" s="121">
        <v>0</v>
      </c>
      <c r="Q17" s="121">
        <v>0</v>
      </c>
    </row>
    <row r="18" spans="1:17" x14ac:dyDescent="0.25">
      <c r="A18" s="36" t="s">
        <v>1031</v>
      </c>
      <c r="B18" s="61" t="s">
        <v>885</v>
      </c>
      <c r="C18" s="61" t="s">
        <v>893</v>
      </c>
      <c r="D18" s="61" t="s">
        <v>950</v>
      </c>
      <c r="E18" s="61" t="s">
        <v>936</v>
      </c>
      <c r="F18" s="224">
        <v>56.25</v>
      </c>
      <c r="G18" s="36"/>
      <c r="H18" s="61" t="s">
        <v>931</v>
      </c>
      <c r="I18" s="63" t="s">
        <v>301</v>
      </c>
      <c r="J18" s="36"/>
      <c r="K18" s="61">
        <v>80</v>
      </c>
      <c r="L18" s="36"/>
      <c r="M18" s="121">
        <v>0</v>
      </c>
      <c r="N18" s="36"/>
      <c r="O18" s="121">
        <v>0</v>
      </c>
      <c r="P18" s="121">
        <v>0</v>
      </c>
      <c r="Q18" s="121">
        <v>0</v>
      </c>
    </row>
    <row r="19" spans="1:17" x14ac:dyDescent="0.25">
      <c r="A19" s="36" t="s">
        <v>1031</v>
      </c>
      <c r="B19" s="61" t="s">
        <v>885</v>
      </c>
      <c r="C19" s="61" t="s">
        <v>893</v>
      </c>
      <c r="D19" s="61" t="s">
        <v>910</v>
      </c>
      <c r="E19" s="61" t="s">
        <v>936</v>
      </c>
      <c r="F19" s="224">
        <v>56.25</v>
      </c>
      <c r="G19" s="36"/>
      <c r="H19" s="61" t="s">
        <v>931</v>
      </c>
      <c r="I19" s="63" t="s">
        <v>301</v>
      </c>
      <c r="J19" s="36"/>
      <c r="K19" s="61">
        <v>80</v>
      </c>
      <c r="L19" s="36"/>
      <c r="M19" s="121">
        <v>0</v>
      </c>
      <c r="N19" s="36"/>
      <c r="O19" s="121">
        <v>0</v>
      </c>
      <c r="P19" s="121">
        <v>0</v>
      </c>
      <c r="Q19" s="121">
        <v>0</v>
      </c>
    </row>
    <row r="20" spans="1:17" x14ac:dyDescent="0.25">
      <c r="A20" s="36" t="s">
        <v>1031</v>
      </c>
      <c r="B20" s="61" t="s">
        <v>885</v>
      </c>
      <c r="C20" s="61" t="s">
        <v>893</v>
      </c>
      <c r="D20" s="61" t="s">
        <v>325</v>
      </c>
      <c r="E20" s="61" t="s">
        <v>1037</v>
      </c>
      <c r="F20" s="224">
        <v>3</v>
      </c>
      <c r="G20" s="36"/>
      <c r="H20" s="61" t="s">
        <v>930</v>
      </c>
      <c r="I20" s="62" t="s">
        <v>304</v>
      </c>
      <c r="J20" s="36"/>
      <c r="K20" s="61">
        <v>120</v>
      </c>
      <c r="L20" s="36"/>
      <c r="M20" s="121">
        <v>0</v>
      </c>
      <c r="N20" s="36"/>
      <c r="O20" s="121">
        <v>0</v>
      </c>
      <c r="P20" s="121">
        <v>0</v>
      </c>
      <c r="Q20" s="121">
        <v>0</v>
      </c>
    </row>
    <row r="21" spans="1:17" x14ac:dyDescent="0.25">
      <c r="A21" s="36" t="s">
        <v>1031</v>
      </c>
      <c r="B21" s="61" t="s">
        <v>885</v>
      </c>
      <c r="C21" s="61" t="s">
        <v>893</v>
      </c>
      <c r="D21" s="61" t="s">
        <v>326</v>
      </c>
      <c r="E21" s="61" t="s">
        <v>34</v>
      </c>
      <c r="F21" s="224">
        <v>1</v>
      </c>
      <c r="G21" s="36"/>
      <c r="H21" s="61" t="s">
        <v>930</v>
      </c>
      <c r="I21" s="62" t="s">
        <v>304</v>
      </c>
      <c r="J21" s="36"/>
      <c r="K21" s="61">
        <v>120</v>
      </c>
      <c r="L21" s="36"/>
      <c r="M21" s="121">
        <v>0</v>
      </c>
      <c r="N21" s="36"/>
      <c r="O21" s="121">
        <v>0</v>
      </c>
      <c r="P21" s="121">
        <v>0</v>
      </c>
      <c r="Q21" s="121">
        <v>0</v>
      </c>
    </row>
    <row r="22" spans="1:17" x14ac:dyDescent="0.25">
      <c r="A22" s="36" t="s">
        <v>1031</v>
      </c>
      <c r="B22" s="61" t="s">
        <v>885</v>
      </c>
      <c r="C22" s="61" t="s">
        <v>893</v>
      </c>
      <c r="D22" s="61" t="s">
        <v>327</v>
      </c>
      <c r="E22" s="61" t="s">
        <v>34</v>
      </c>
      <c r="F22" s="224">
        <v>1</v>
      </c>
      <c r="G22" s="36"/>
      <c r="H22" s="61" t="s">
        <v>930</v>
      </c>
      <c r="I22" s="62" t="s">
        <v>304</v>
      </c>
      <c r="J22" s="36"/>
      <c r="K22" s="61">
        <v>120</v>
      </c>
      <c r="L22" s="36"/>
      <c r="M22" s="121">
        <v>0</v>
      </c>
      <c r="N22" s="36"/>
      <c r="O22" s="121">
        <v>0</v>
      </c>
      <c r="P22" s="121">
        <v>0</v>
      </c>
      <c r="Q22" s="121">
        <v>0</v>
      </c>
    </row>
    <row r="23" spans="1:17" x14ac:dyDescent="0.25">
      <c r="A23" s="36" t="s">
        <v>1031</v>
      </c>
      <c r="B23" s="61" t="s">
        <v>885</v>
      </c>
      <c r="C23" s="61" t="s">
        <v>893</v>
      </c>
      <c r="D23" s="61" t="s">
        <v>328</v>
      </c>
      <c r="E23" s="61" t="s">
        <v>34</v>
      </c>
      <c r="F23" s="224">
        <v>1</v>
      </c>
      <c r="G23" s="36"/>
      <c r="H23" s="61" t="s">
        <v>930</v>
      </c>
      <c r="I23" s="62" t="s">
        <v>304</v>
      </c>
      <c r="J23" s="36"/>
      <c r="K23" s="61">
        <v>120</v>
      </c>
      <c r="L23" s="36"/>
      <c r="M23" s="121">
        <v>0</v>
      </c>
      <c r="N23" s="36"/>
      <c r="O23" s="121">
        <v>0</v>
      </c>
      <c r="P23" s="121">
        <v>0</v>
      </c>
      <c r="Q23" s="121">
        <v>0</v>
      </c>
    </row>
    <row r="24" spans="1:17" x14ac:dyDescent="0.25">
      <c r="A24" s="36" t="s">
        <v>1031</v>
      </c>
      <c r="B24" s="61" t="s">
        <v>885</v>
      </c>
      <c r="C24" s="61" t="s">
        <v>893</v>
      </c>
      <c r="D24" s="61" t="s">
        <v>329</v>
      </c>
      <c r="E24" s="61" t="s">
        <v>1037</v>
      </c>
      <c r="F24" s="224">
        <v>3</v>
      </c>
      <c r="G24" s="36"/>
      <c r="H24" s="61" t="s">
        <v>930</v>
      </c>
      <c r="I24" s="62" t="s">
        <v>304</v>
      </c>
      <c r="J24" s="36"/>
      <c r="K24" s="61">
        <v>120</v>
      </c>
      <c r="L24" s="36"/>
      <c r="M24" s="121">
        <v>0</v>
      </c>
      <c r="N24" s="36"/>
      <c r="O24" s="121">
        <v>0</v>
      </c>
      <c r="P24" s="121">
        <v>0</v>
      </c>
      <c r="Q24" s="121">
        <v>0</v>
      </c>
    </row>
    <row r="25" spans="1:17" x14ac:dyDescent="0.25">
      <c r="A25" s="36" t="s">
        <v>1031</v>
      </c>
      <c r="B25" s="61" t="s">
        <v>885</v>
      </c>
      <c r="C25" s="61" t="s">
        <v>893</v>
      </c>
      <c r="D25" s="61" t="s">
        <v>330</v>
      </c>
      <c r="E25" s="61" t="s">
        <v>34</v>
      </c>
      <c r="F25" s="224">
        <v>1</v>
      </c>
      <c r="G25" s="36"/>
      <c r="H25" s="61" t="s">
        <v>930</v>
      </c>
      <c r="I25" s="62" t="s">
        <v>304</v>
      </c>
      <c r="J25" s="36"/>
      <c r="K25" s="61">
        <v>120</v>
      </c>
      <c r="L25" s="36"/>
      <c r="M25" s="121">
        <v>0</v>
      </c>
      <c r="N25" s="36"/>
      <c r="O25" s="121">
        <v>0</v>
      </c>
      <c r="P25" s="121">
        <v>0</v>
      </c>
      <c r="Q25" s="121">
        <v>0</v>
      </c>
    </row>
    <row r="26" spans="1:17" x14ac:dyDescent="0.25">
      <c r="A26" s="36" t="s">
        <v>1031</v>
      </c>
      <c r="B26" s="61" t="s">
        <v>885</v>
      </c>
      <c r="C26" s="61" t="s">
        <v>893</v>
      </c>
      <c r="D26" s="61" t="s">
        <v>331</v>
      </c>
      <c r="E26" s="61" t="s">
        <v>34</v>
      </c>
      <c r="F26" s="224">
        <v>1</v>
      </c>
      <c r="G26" s="36"/>
      <c r="H26" s="61" t="s">
        <v>930</v>
      </c>
      <c r="I26" s="62" t="s">
        <v>304</v>
      </c>
      <c r="J26" s="36"/>
      <c r="K26" s="61">
        <v>120</v>
      </c>
      <c r="L26" s="36"/>
      <c r="M26" s="121">
        <v>0</v>
      </c>
      <c r="N26" s="36"/>
      <c r="O26" s="121">
        <v>0</v>
      </c>
      <c r="P26" s="121">
        <v>0</v>
      </c>
      <c r="Q26" s="121">
        <v>0</v>
      </c>
    </row>
    <row r="27" spans="1:17" x14ac:dyDescent="0.25">
      <c r="A27" s="36" t="s">
        <v>1031</v>
      </c>
      <c r="B27" s="61" t="s">
        <v>885</v>
      </c>
      <c r="C27" s="61" t="s">
        <v>893</v>
      </c>
      <c r="D27" s="61" t="s">
        <v>332</v>
      </c>
      <c r="E27" s="61" t="s">
        <v>34</v>
      </c>
      <c r="F27" s="224">
        <v>1</v>
      </c>
      <c r="G27" s="36"/>
      <c r="H27" s="61" t="s">
        <v>930</v>
      </c>
      <c r="I27" s="62" t="s">
        <v>304</v>
      </c>
      <c r="J27" s="36"/>
      <c r="K27" s="61">
        <v>120</v>
      </c>
      <c r="L27" s="36"/>
      <c r="M27" s="121">
        <v>0</v>
      </c>
      <c r="N27" s="36"/>
      <c r="O27" s="121">
        <v>0</v>
      </c>
      <c r="P27" s="121">
        <v>0</v>
      </c>
      <c r="Q27" s="121">
        <v>0</v>
      </c>
    </row>
    <row r="28" spans="1:17" x14ac:dyDescent="0.25">
      <c r="A28" s="36" t="s">
        <v>1031</v>
      </c>
      <c r="B28" s="61" t="s">
        <v>885</v>
      </c>
      <c r="C28" s="61" t="s">
        <v>893</v>
      </c>
      <c r="D28" s="61" t="s">
        <v>333</v>
      </c>
      <c r="E28" s="61" t="s">
        <v>15</v>
      </c>
      <c r="F28" s="224">
        <v>45</v>
      </c>
      <c r="G28" s="36"/>
      <c r="H28" s="61" t="s">
        <v>928</v>
      </c>
      <c r="I28" s="62" t="s">
        <v>1236</v>
      </c>
      <c r="J28" s="36"/>
      <c r="K28" s="61">
        <v>120</v>
      </c>
      <c r="L28" s="36"/>
      <c r="M28" s="121">
        <v>0</v>
      </c>
      <c r="N28" s="36"/>
      <c r="O28" s="121">
        <v>0</v>
      </c>
      <c r="P28" s="121">
        <v>0</v>
      </c>
      <c r="Q28" s="121">
        <v>0</v>
      </c>
    </row>
    <row r="29" spans="1:17" x14ac:dyDescent="0.25">
      <c r="A29" s="36" t="s">
        <v>1031</v>
      </c>
      <c r="B29" s="61" t="s">
        <v>885</v>
      </c>
      <c r="C29" s="61" t="s">
        <v>893</v>
      </c>
      <c r="D29" s="61" t="s">
        <v>334</v>
      </c>
      <c r="E29" s="61" t="s">
        <v>1038</v>
      </c>
      <c r="F29" s="224">
        <v>105.5</v>
      </c>
      <c r="G29" s="36"/>
      <c r="H29" s="61" t="s">
        <v>928</v>
      </c>
      <c r="I29" s="62" t="s">
        <v>1236</v>
      </c>
      <c r="J29" s="36"/>
      <c r="K29" s="61">
        <v>80</v>
      </c>
      <c r="L29" s="36"/>
      <c r="M29" s="121">
        <v>0</v>
      </c>
      <c r="N29" s="36"/>
      <c r="O29" s="121">
        <v>0</v>
      </c>
      <c r="P29" s="121">
        <v>0</v>
      </c>
      <c r="Q29" s="121">
        <v>0</v>
      </c>
    </row>
    <row r="30" spans="1:17" x14ac:dyDescent="0.25">
      <c r="A30" s="36" t="s">
        <v>1031</v>
      </c>
      <c r="B30" s="61" t="s">
        <v>885</v>
      </c>
      <c r="C30" s="61" t="s">
        <v>893</v>
      </c>
      <c r="D30" s="61" t="s">
        <v>335</v>
      </c>
      <c r="E30" s="61" t="s">
        <v>25</v>
      </c>
      <c r="F30" s="224">
        <v>6.25</v>
      </c>
      <c r="G30" s="36"/>
      <c r="H30" s="61" t="s">
        <v>928</v>
      </c>
      <c r="I30" s="62" t="s">
        <v>1233</v>
      </c>
      <c r="J30" s="36"/>
      <c r="K30" s="61">
        <v>120</v>
      </c>
      <c r="L30" s="36"/>
      <c r="M30" s="121">
        <v>0</v>
      </c>
      <c r="N30" s="36"/>
      <c r="O30" s="121">
        <v>0</v>
      </c>
      <c r="P30" s="121">
        <v>0</v>
      </c>
      <c r="Q30" s="121">
        <v>0</v>
      </c>
    </row>
    <row r="31" spans="1:17" x14ac:dyDescent="0.25">
      <c r="A31" s="36" t="s">
        <v>1031</v>
      </c>
      <c r="B31" s="61" t="s">
        <v>885</v>
      </c>
      <c r="C31" s="61" t="s">
        <v>893</v>
      </c>
      <c r="D31" s="61" t="s">
        <v>336</v>
      </c>
      <c r="E31" s="61" t="s">
        <v>15</v>
      </c>
      <c r="F31" s="224">
        <v>57.5</v>
      </c>
      <c r="G31" s="36"/>
      <c r="H31" s="61" t="s">
        <v>928</v>
      </c>
      <c r="I31" s="62" t="s">
        <v>1236</v>
      </c>
      <c r="J31" s="36"/>
      <c r="K31" s="61">
        <v>120</v>
      </c>
      <c r="L31" s="36"/>
      <c r="M31" s="121">
        <v>0</v>
      </c>
      <c r="N31" s="36"/>
      <c r="O31" s="121">
        <v>0</v>
      </c>
      <c r="P31" s="121">
        <v>0</v>
      </c>
      <c r="Q31" s="121">
        <v>0</v>
      </c>
    </row>
    <row r="32" spans="1:17" x14ac:dyDescent="0.25">
      <c r="A32" s="36" t="s">
        <v>1031</v>
      </c>
      <c r="B32" s="61" t="s">
        <v>885</v>
      </c>
      <c r="C32" s="61" t="s">
        <v>893</v>
      </c>
      <c r="D32" s="61" t="s">
        <v>337</v>
      </c>
      <c r="E32" s="61" t="s">
        <v>1038</v>
      </c>
      <c r="F32" s="224">
        <v>50</v>
      </c>
      <c r="G32" s="36"/>
      <c r="H32" s="61" t="s">
        <v>928</v>
      </c>
      <c r="I32" s="62" t="s">
        <v>1236</v>
      </c>
      <c r="J32" s="36"/>
      <c r="K32" s="61">
        <v>80</v>
      </c>
      <c r="L32" s="36"/>
      <c r="M32" s="121">
        <v>0</v>
      </c>
      <c r="N32" s="36"/>
      <c r="O32" s="121">
        <v>0</v>
      </c>
      <c r="P32" s="121">
        <v>0</v>
      </c>
      <c r="Q32" s="121">
        <v>0</v>
      </c>
    </row>
    <row r="33" spans="1:17" x14ac:dyDescent="0.25">
      <c r="A33" s="36" t="s">
        <v>1031</v>
      </c>
      <c r="B33" s="61" t="s">
        <v>885</v>
      </c>
      <c r="C33" s="61" t="s">
        <v>893</v>
      </c>
      <c r="D33" s="61" t="s">
        <v>922</v>
      </c>
      <c r="E33" s="61" t="s">
        <v>941</v>
      </c>
      <c r="F33" s="224">
        <v>3</v>
      </c>
      <c r="G33" s="36"/>
      <c r="H33" s="61" t="s">
        <v>930</v>
      </c>
      <c r="I33" s="63" t="s">
        <v>304</v>
      </c>
      <c r="J33" s="36"/>
      <c r="K33" s="61">
        <v>120</v>
      </c>
      <c r="L33" s="36"/>
      <c r="M33" s="121">
        <v>0</v>
      </c>
      <c r="N33" s="36"/>
      <c r="O33" s="121">
        <v>0</v>
      </c>
      <c r="P33" s="121">
        <v>0</v>
      </c>
      <c r="Q33" s="121">
        <v>0</v>
      </c>
    </row>
    <row r="34" spans="1:17" x14ac:dyDescent="0.25">
      <c r="A34" s="36" t="s">
        <v>1031</v>
      </c>
      <c r="B34" s="61" t="s">
        <v>885</v>
      </c>
      <c r="C34" s="61" t="s">
        <v>893</v>
      </c>
      <c r="D34" s="61" t="s">
        <v>923</v>
      </c>
      <c r="E34" s="61" t="s">
        <v>1039</v>
      </c>
      <c r="F34" s="224">
        <v>6</v>
      </c>
      <c r="G34" s="36"/>
      <c r="H34" s="61" t="s">
        <v>930</v>
      </c>
      <c r="I34" s="63" t="s">
        <v>304</v>
      </c>
      <c r="J34" s="36"/>
      <c r="K34" s="61">
        <v>120</v>
      </c>
      <c r="L34" s="36"/>
      <c r="M34" s="121">
        <v>0</v>
      </c>
      <c r="N34" s="36"/>
      <c r="O34" s="121">
        <v>0</v>
      </c>
      <c r="P34" s="121">
        <v>0</v>
      </c>
      <c r="Q34" s="121">
        <v>0</v>
      </c>
    </row>
    <row r="35" spans="1:17" x14ac:dyDescent="0.25">
      <c r="A35" s="36" t="s">
        <v>1031</v>
      </c>
      <c r="B35" s="61" t="s">
        <v>885</v>
      </c>
      <c r="C35" s="61" t="s">
        <v>893</v>
      </c>
      <c r="D35" s="61" t="s">
        <v>959</v>
      </c>
      <c r="E35" s="61" t="s">
        <v>34</v>
      </c>
      <c r="F35" s="224">
        <v>1.5</v>
      </c>
      <c r="G35" s="36"/>
      <c r="H35" s="61" t="s">
        <v>930</v>
      </c>
      <c r="I35" s="63" t="s">
        <v>304</v>
      </c>
      <c r="J35" s="36"/>
      <c r="K35" s="61">
        <v>120</v>
      </c>
      <c r="L35" s="36"/>
      <c r="M35" s="121">
        <v>0</v>
      </c>
      <c r="N35" s="36"/>
      <c r="O35" s="121">
        <v>0</v>
      </c>
      <c r="P35" s="121">
        <v>0</v>
      </c>
      <c r="Q35" s="121">
        <v>0</v>
      </c>
    </row>
    <row r="36" spans="1:17" x14ac:dyDescent="0.25">
      <c r="A36" s="36" t="s">
        <v>1031</v>
      </c>
      <c r="B36" s="61" t="s">
        <v>885</v>
      </c>
      <c r="C36" s="61" t="s">
        <v>893</v>
      </c>
      <c r="D36" s="61" t="s">
        <v>961</v>
      </c>
      <c r="E36" s="61" t="s">
        <v>34</v>
      </c>
      <c r="F36" s="224">
        <v>1.5</v>
      </c>
      <c r="G36" s="36"/>
      <c r="H36" s="61" t="s">
        <v>930</v>
      </c>
      <c r="I36" s="63" t="s">
        <v>304</v>
      </c>
      <c r="J36" s="36"/>
      <c r="K36" s="61">
        <v>120</v>
      </c>
      <c r="L36" s="36"/>
      <c r="M36" s="121">
        <v>0</v>
      </c>
      <c r="N36" s="36"/>
      <c r="O36" s="121">
        <v>0</v>
      </c>
      <c r="P36" s="121">
        <v>0</v>
      </c>
      <c r="Q36" s="121">
        <v>0</v>
      </c>
    </row>
    <row r="37" spans="1:17" x14ac:dyDescent="0.25">
      <c r="A37" s="36" t="s">
        <v>1031</v>
      </c>
      <c r="B37" s="61" t="s">
        <v>885</v>
      </c>
      <c r="C37" s="61" t="s">
        <v>893</v>
      </c>
      <c r="D37" s="61" t="s">
        <v>1011</v>
      </c>
      <c r="E37" s="61" t="s">
        <v>34</v>
      </c>
      <c r="F37" s="224">
        <v>1.5</v>
      </c>
      <c r="G37" s="36"/>
      <c r="H37" s="61" t="s">
        <v>930</v>
      </c>
      <c r="I37" s="63" t="s">
        <v>304</v>
      </c>
      <c r="J37" s="36"/>
      <c r="K37" s="61">
        <v>120</v>
      </c>
      <c r="L37" s="36"/>
      <c r="M37" s="121">
        <v>0</v>
      </c>
      <c r="N37" s="36"/>
      <c r="O37" s="121">
        <v>0</v>
      </c>
      <c r="P37" s="121">
        <v>0</v>
      </c>
      <c r="Q37" s="121">
        <v>0</v>
      </c>
    </row>
    <row r="38" spans="1:17" x14ac:dyDescent="0.25">
      <c r="A38" s="36" t="s">
        <v>1031</v>
      </c>
      <c r="B38" s="61" t="s">
        <v>885</v>
      </c>
      <c r="C38" s="61" t="s">
        <v>893</v>
      </c>
      <c r="D38" s="61" t="s">
        <v>1040</v>
      </c>
      <c r="E38" s="61" t="s">
        <v>1038</v>
      </c>
      <c r="F38" s="224">
        <v>25</v>
      </c>
      <c r="G38" s="36"/>
      <c r="H38" s="61" t="s">
        <v>928</v>
      </c>
      <c r="I38" s="62" t="s">
        <v>1236</v>
      </c>
      <c r="J38" s="36"/>
      <c r="K38" s="61">
        <v>80</v>
      </c>
      <c r="L38" s="36"/>
      <c r="M38" s="121">
        <v>0</v>
      </c>
      <c r="N38" s="36"/>
      <c r="O38" s="121">
        <v>0</v>
      </c>
      <c r="P38" s="121">
        <v>0</v>
      </c>
      <c r="Q38" s="121">
        <v>0</v>
      </c>
    </row>
    <row r="39" spans="1:17" x14ac:dyDescent="0.25">
      <c r="A39" s="36" t="s">
        <v>1031</v>
      </c>
      <c r="B39" s="61" t="s">
        <v>885</v>
      </c>
      <c r="C39" s="61" t="s">
        <v>893</v>
      </c>
      <c r="D39" s="61" t="s">
        <v>962</v>
      </c>
      <c r="E39" s="61" t="s">
        <v>1015</v>
      </c>
      <c r="F39" s="224">
        <v>25</v>
      </c>
      <c r="G39" s="36"/>
      <c r="H39" s="61" t="s">
        <v>931</v>
      </c>
      <c r="I39" s="63" t="s">
        <v>1228</v>
      </c>
      <c r="J39" s="36"/>
      <c r="K39" s="61">
        <v>80</v>
      </c>
      <c r="L39" s="36"/>
      <c r="M39" s="121">
        <v>0</v>
      </c>
      <c r="N39" s="36"/>
      <c r="O39" s="121">
        <v>0</v>
      </c>
      <c r="P39" s="121">
        <v>0</v>
      </c>
      <c r="Q39" s="121">
        <v>0</v>
      </c>
    </row>
    <row r="40" spans="1:17" ht="15.75" thickBot="1" x14ac:dyDescent="0.3">
      <c r="A40" s="36" t="s">
        <v>1031</v>
      </c>
      <c r="B40" s="226" t="s">
        <v>885</v>
      </c>
      <c r="C40" s="61" t="s">
        <v>893</v>
      </c>
      <c r="D40" s="61" t="s">
        <v>963</v>
      </c>
      <c r="E40" s="61" t="s">
        <v>1041</v>
      </c>
      <c r="F40" s="224">
        <v>35</v>
      </c>
      <c r="G40" s="36"/>
      <c r="H40" s="61" t="s">
        <v>931</v>
      </c>
      <c r="I40" s="63" t="s">
        <v>1233</v>
      </c>
      <c r="J40" s="36"/>
      <c r="K40" s="61">
        <v>80</v>
      </c>
      <c r="L40" s="36"/>
      <c r="M40" s="121">
        <v>0</v>
      </c>
      <c r="N40" s="36"/>
      <c r="O40" s="121">
        <v>0</v>
      </c>
      <c r="P40" s="121">
        <v>0</v>
      </c>
      <c r="Q40" s="121">
        <v>0</v>
      </c>
    </row>
    <row r="41" spans="1:17" ht="15.75" thickBot="1" x14ac:dyDescent="0.3">
      <c r="A41" s="64" t="s">
        <v>1031</v>
      </c>
      <c r="B41" s="65"/>
      <c r="C41" s="65"/>
      <c r="D41" s="65"/>
      <c r="E41" s="67" t="s">
        <v>937</v>
      </c>
      <c r="F41" s="68">
        <f>SUM(F2:F40)</f>
        <v>761.75</v>
      </c>
      <c r="G41" s="65"/>
      <c r="H41" s="65"/>
      <c r="I41" s="66"/>
      <c r="J41" s="65"/>
      <c r="K41" s="65"/>
      <c r="L41" s="65"/>
      <c r="M41" s="122"/>
      <c r="N41" s="67" t="s">
        <v>1289</v>
      </c>
      <c r="O41" s="122">
        <v>0</v>
      </c>
      <c r="P41" s="122"/>
      <c r="Q41" s="375"/>
    </row>
  </sheetData>
  <autoFilter ref="A1:P41" xr:uid="{D9CCA632-9A63-4BA7-8EB7-E020B7368533}"/>
  <pageMargins left="0.7" right="0.7" top="0.75" bottom="0.75" header="0.3" footer="0.3"/>
  <ignoredErrors>
    <ignoredError sqref="C2:F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5B4E2-1042-4AA8-B709-8696C4CEA6E1}">
  <sheetPr>
    <tabColor rgb="FFFFC000"/>
  </sheetPr>
  <dimension ref="A1:Q45"/>
  <sheetViews>
    <sheetView topLeftCell="A22" workbookViewId="0">
      <selection activeCell="E47" sqref="E47"/>
    </sheetView>
  </sheetViews>
  <sheetFormatPr defaultRowHeight="15" x14ac:dyDescent="0.25"/>
  <cols>
    <col min="1" max="11" width="25.7109375" style="34" customWidth="1"/>
    <col min="12" max="12" width="20.7109375" style="34" bestFit="1" customWidth="1"/>
    <col min="13" max="13" width="14.5703125" style="123" bestFit="1" customWidth="1"/>
    <col min="14" max="14" width="17.140625" style="34" bestFit="1" customWidth="1"/>
    <col min="15" max="15" width="19.85546875" style="119" bestFit="1" customWidth="1"/>
    <col min="16" max="16" width="20" style="123" bestFit="1" customWidth="1"/>
    <col min="17" max="17" width="24" style="123" bestFit="1" customWidth="1"/>
    <col min="18" max="16384" width="9.140625" style="34"/>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16" t="s">
        <v>12</v>
      </c>
      <c r="P1" s="120" t="s">
        <v>13</v>
      </c>
      <c r="Q1" s="120" t="s">
        <v>1348</v>
      </c>
    </row>
    <row r="2" spans="1:17" x14ac:dyDescent="0.25">
      <c r="A2" s="220" t="s">
        <v>779</v>
      </c>
      <c r="B2" s="60" t="s">
        <v>884</v>
      </c>
      <c r="C2" s="60" t="s">
        <v>893</v>
      </c>
      <c r="D2" s="60" t="s">
        <v>308</v>
      </c>
      <c r="E2" s="60" t="s">
        <v>517</v>
      </c>
      <c r="F2" s="221">
        <v>42.7</v>
      </c>
      <c r="G2" s="55"/>
      <c r="H2" s="60" t="s">
        <v>979</v>
      </c>
      <c r="I2" s="62" t="s">
        <v>563</v>
      </c>
      <c r="J2" s="55"/>
      <c r="K2" s="60">
        <v>160</v>
      </c>
      <c r="L2" s="55"/>
      <c r="M2" s="121">
        <v>0</v>
      </c>
      <c r="N2" s="55"/>
      <c r="O2" s="117">
        <v>0</v>
      </c>
      <c r="P2" s="121">
        <v>0</v>
      </c>
      <c r="Q2" s="121">
        <v>0</v>
      </c>
    </row>
    <row r="3" spans="1:17" x14ac:dyDescent="0.25">
      <c r="A3" s="223" t="s">
        <v>779</v>
      </c>
      <c r="B3" s="61" t="s">
        <v>885</v>
      </c>
      <c r="C3" s="61" t="s">
        <v>893</v>
      </c>
      <c r="D3" s="61" t="s">
        <v>309</v>
      </c>
      <c r="E3" s="61" t="s">
        <v>901</v>
      </c>
      <c r="F3" s="224">
        <v>42.7</v>
      </c>
      <c r="G3" s="36"/>
      <c r="H3" s="61" t="s">
        <v>979</v>
      </c>
      <c r="I3" s="62" t="s">
        <v>301</v>
      </c>
      <c r="J3" s="36"/>
      <c r="K3" s="61">
        <v>80</v>
      </c>
      <c r="L3" s="36"/>
      <c r="M3" s="121">
        <v>0</v>
      </c>
      <c r="N3" s="36"/>
      <c r="O3" s="117">
        <v>0</v>
      </c>
      <c r="P3" s="121">
        <v>0</v>
      </c>
      <c r="Q3" s="121">
        <v>0</v>
      </c>
    </row>
    <row r="4" spans="1:17" x14ac:dyDescent="0.25">
      <c r="A4" s="223" t="s">
        <v>779</v>
      </c>
      <c r="B4" s="61" t="s">
        <v>885</v>
      </c>
      <c r="C4" s="61" t="s">
        <v>893</v>
      </c>
      <c r="D4" s="61" t="s">
        <v>310</v>
      </c>
      <c r="E4" s="61" t="s">
        <v>901</v>
      </c>
      <c r="F4" s="224">
        <v>42.7</v>
      </c>
      <c r="G4" s="36"/>
      <c r="H4" s="61" t="s">
        <v>979</v>
      </c>
      <c r="I4" s="62" t="s">
        <v>301</v>
      </c>
      <c r="J4" s="36"/>
      <c r="K4" s="61">
        <v>80</v>
      </c>
      <c r="L4" s="36"/>
      <c r="M4" s="121">
        <v>0</v>
      </c>
      <c r="N4" s="36"/>
      <c r="O4" s="117">
        <v>0</v>
      </c>
      <c r="P4" s="121">
        <v>0</v>
      </c>
      <c r="Q4" s="121">
        <v>0</v>
      </c>
    </row>
    <row r="5" spans="1:17" x14ac:dyDescent="0.25">
      <c r="A5" s="223" t="s">
        <v>779</v>
      </c>
      <c r="B5" s="61" t="s">
        <v>885</v>
      </c>
      <c r="C5" s="61" t="s">
        <v>893</v>
      </c>
      <c r="D5" s="61" t="s">
        <v>311</v>
      </c>
      <c r="E5" s="61" t="s">
        <v>901</v>
      </c>
      <c r="F5" s="224">
        <v>42.7</v>
      </c>
      <c r="G5" s="36"/>
      <c r="H5" s="61" t="s">
        <v>979</v>
      </c>
      <c r="I5" s="62" t="s">
        <v>301</v>
      </c>
      <c r="J5" s="36"/>
      <c r="K5" s="61">
        <v>80</v>
      </c>
      <c r="L5" s="36"/>
      <c r="M5" s="121">
        <v>0</v>
      </c>
      <c r="N5" s="36"/>
      <c r="O5" s="117">
        <v>0</v>
      </c>
      <c r="P5" s="121">
        <v>0</v>
      </c>
      <c r="Q5" s="121">
        <v>0</v>
      </c>
    </row>
    <row r="6" spans="1:17" x14ac:dyDescent="0.25">
      <c r="A6" s="223" t="s">
        <v>779</v>
      </c>
      <c r="B6" s="61" t="s">
        <v>885</v>
      </c>
      <c r="C6" s="61" t="s">
        <v>893</v>
      </c>
      <c r="D6" s="61" t="s">
        <v>312</v>
      </c>
      <c r="E6" s="61" t="s">
        <v>1043</v>
      </c>
      <c r="F6" s="224">
        <v>26.58</v>
      </c>
      <c r="G6" s="36"/>
      <c r="H6" s="61" t="s">
        <v>979</v>
      </c>
      <c r="I6" s="62" t="s">
        <v>301</v>
      </c>
      <c r="J6" s="36"/>
      <c r="K6" s="61">
        <v>80</v>
      </c>
      <c r="L6" s="36"/>
      <c r="M6" s="121">
        <v>0</v>
      </c>
      <c r="N6" s="36"/>
      <c r="O6" s="117">
        <v>0</v>
      </c>
      <c r="P6" s="121">
        <v>0</v>
      </c>
      <c r="Q6" s="121">
        <v>0</v>
      </c>
    </row>
    <row r="7" spans="1:17" x14ac:dyDescent="0.25">
      <c r="A7" s="223" t="s">
        <v>779</v>
      </c>
      <c r="B7" s="61" t="s">
        <v>885</v>
      </c>
      <c r="C7" s="61" t="s">
        <v>893</v>
      </c>
      <c r="D7" s="61" t="s">
        <v>313</v>
      </c>
      <c r="E7" s="61" t="s">
        <v>896</v>
      </c>
      <c r="F7" s="224">
        <v>34</v>
      </c>
      <c r="G7" s="36"/>
      <c r="H7" s="61" t="s">
        <v>931</v>
      </c>
      <c r="I7" s="63" t="s">
        <v>1236</v>
      </c>
      <c r="J7" s="36"/>
      <c r="K7" s="61">
        <v>200</v>
      </c>
      <c r="L7" s="36"/>
      <c r="M7" s="121">
        <v>0</v>
      </c>
      <c r="N7" s="36"/>
      <c r="O7" s="117">
        <v>0</v>
      </c>
      <c r="P7" s="121">
        <v>0</v>
      </c>
      <c r="Q7" s="121">
        <v>0</v>
      </c>
    </row>
    <row r="8" spans="1:17" x14ac:dyDescent="0.25">
      <c r="A8" s="223" t="s">
        <v>779</v>
      </c>
      <c r="B8" s="61" t="s">
        <v>885</v>
      </c>
      <c r="C8" s="61" t="s">
        <v>893</v>
      </c>
      <c r="D8" s="61" t="s">
        <v>314</v>
      </c>
      <c r="E8" s="61" t="s">
        <v>896</v>
      </c>
      <c r="F8" s="224">
        <v>34</v>
      </c>
      <c r="G8" s="36"/>
      <c r="H8" s="61" t="s">
        <v>931</v>
      </c>
      <c r="I8" s="63" t="s">
        <v>1236</v>
      </c>
      <c r="J8" s="36"/>
      <c r="K8" s="61">
        <v>200</v>
      </c>
      <c r="L8" s="36"/>
      <c r="M8" s="121">
        <v>0</v>
      </c>
      <c r="N8" s="36"/>
      <c r="O8" s="117">
        <v>0</v>
      </c>
      <c r="P8" s="121">
        <v>0</v>
      </c>
      <c r="Q8" s="121">
        <v>0</v>
      </c>
    </row>
    <row r="9" spans="1:17" x14ac:dyDescent="0.25">
      <c r="A9" s="223" t="s">
        <v>779</v>
      </c>
      <c r="B9" s="61" t="s">
        <v>885</v>
      </c>
      <c r="C9" s="61" t="s">
        <v>893</v>
      </c>
      <c r="D9" s="61" t="s">
        <v>315</v>
      </c>
      <c r="E9" s="61" t="s">
        <v>388</v>
      </c>
      <c r="F9" s="224">
        <v>1.7</v>
      </c>
      <c r="G9" s="36"/>
      <c r="H9" s="61" t="s">
        <v>458</v>
      </c>
      <c r="I9" s="63" t="s">
        <v>1236</v>
      </c>
      <c r="J9" s="36"/>
      <c r="K9" s="61">
        <v>200</v>
      </c>
      <c r="L9" s="36"/>
      <c r="M9" s="121">
        <v>0</v>
      </c>
      <c r="N9" s="36"/>
      <c r="O9" s="117">
        <v>0</v>
      </c>
      <c r="P9" s="121">
        <v>0</v>
      </c>
      <c r="Q9" s="121">
        <v>0</v>
      </c>
    </row>
    <row r="10" spans="1:17" x14ac:dyDescent="0.25">
      <c r="A10" s="223" t="s">
        <v>779</v>
      </c>
      <c r="B10" s="61" t="s">
        <v>885</v>
      </c>
      <c r="C10" s="61" t="s">
        <v>893</v>
      </c>
      <c r="D10" s="61" t="s">
        <v>317</v>
      </c>
      <c r="E10" s="61" t="s">
        <v>899</v>
      </c>
      <c r="F10" s="224">
        <v>99.32</v>
      </c>
      <c r="G10" s="36"/>
      <c r="H10" s="61" t="s">
        <v>979</v>
      </c>
      <c r="I10" s="63" t="s">
        <v>1236</v>
      </c>
      <c r="J10" s="36"/>
      <c r="K10" s="61">
        <v>200</v>
      </c>
      <c r="L10" s="36"/>
      <c r="M10" s="121">
        <v>0</v>
      </c>
      <c r="N10" s="36"/>
      <c r="O10" s="117">
        <v>0</v>
      </c>
      <c r="P10" s="121">
        <v>0</v>
      </c>
      <c r="Q10" s="121">
        <v>0</v>
      </c>
    </row>
    <row r="11" spans="1:17" x14ac:dyDescent="0.25">
      <c r="A11" s="223" t="s">
        <v>779</v>
      </c>
      <c r="B11" s="61" t="s">
        <v>884</v>
      </c>
      <c r="C11" s="61" t="s">
        <v>893</v>
      </c>
      <c r="D11" s="61" t="s">
        <v>318</v>
      </c>
      <c r="E11" s="61" t="s">
        <v>909</v>
      </c>
      <c r="F11" s="224">
        <v>1.1000000000000001</v>
      </c>
      <c r="G11" s="36"/>
      <c r="H11" s="61" t="s">
        <v>992</v>
      </c>
      <c r="I11" s="63" t="s">
        <v>304</v>
      </c>
      <c r="J11" s="36"/>
      <c r="K11" s="61">
        <v>200</v>
      </c>
      <c r="L11" s="36"/>
      <c r="M11" s="121">
        <v>0</v>
      </c>
      <c r="N11" s="36"/>
      <c r="O11" s="117">
        <v>0</v>
      </c>
      <c r="P11" s="121">
        <v>0</v>
      </c>
      <c r="Q11" s="121">
        <v>0</v>
      </c>
    </row>
    <row r="12" spans="1:17" x14ac:dyDescent="0.25">
      <c r="A12" s="223" t="s">
        <v>779</v>
      </c>
      <c r="B12" s="61" t="s">
        <v>884</v>
      </c>
      <c r="C12" s="61" t="s">
        <v>893</v>
      </c>
      <c r="D12" s="61" t="s">
        <v>319</v>
      </c>
      <c r="E12" s="61" t="s">
        <v>909</v>
      </c>
      <c r="F12" s="224">
        <v>1.1000000000000001</v>
      </c>
      <c r="G12" s="36"/>
      <c r="H12" s="61" t="s">
        <v>992</v>
      </c>
      <c r="I12" s="63" t="s">
        <v>304</v>
      </c>
      <c r="J12" s="36"/>
      <c r="K12" s="61">
        <v>200</v>
      </c>
      <c r="L12" s="36"/>
      <c r="M12" s="121">
        <v>0</v>
      </c>
      <c r="N12" s="36"/>
      <c r="O12" s="117">
        <v>0</v>
      </c>
      <c r="P12" s="121">
        <v>0</v>
      </c>
      <c r="Q12" s="121">
        <v>0</v>
      </c>
    </row>
    <row r="13" spans="1:17" x14ac:dyDescent="0.25">
      <c r="A13" s="223" t="s">
        <v>779</v>
      </c>
      <c r="B13" s="61" t="s">
        <v>885</v>
      </c>
      <c r="C13" s="61" t="s">
        <v>893</v>
      </c>
      <c r="D13" s="61" t="s">
        <v>320</v>
      </c>
      <c r="E13" s="61" t="s">
        <v>909</v>
      </c>
      <c r="F13" s="224">
        <v>1.01</v>
      </c>
      <c r="G13" s="36"/>
      <c r="H13" s="61" t="s">
        <v>992</v>
      </c>
      <c r="I13" s="63" t="s">
        <v>304</v>
      </c>
      <c r="J13" s="36"/>
      <c r="K13" s="61">
        <v>200</v>
      </c>
      <c r="L13" s="36"/>
      <c r="M13" s="121">
        <v>0</v>
      </c>
      <c r="N13" s="36"/>
      <c r="O13" s="117">
        <v>0</v>
      </c>
      <c r="P13" s="121">
        <v>0</v>
      </c>
      <c r="Q13" s="121">
        <v>0</v>
      </c>
    </row>
    <row r="14" spans="1:17" x14ac:dyDescent="0.25">
      <c r="A14" s="223" t="s">
        <v>779</v>
      </c>
      <c r="B14" s="61" t="s">
        <v>885</v>
      </c>
      <c r="C14" s="61" t="s">
        <v>893</v>
      </c>
      <c r="D14" s="61" t="s">
        <v>321</v>
      </c>
      <c r="E14" s="61" t="s">
        <v>909</v>
      </c>
      <c r="F14" s="224">
        <v>1.01</v>
      </c>
      <c r="G14" s="36"/>
      <c r="H14" s="61" t="s">
        <v>992</v>
      </c>
      <c r="I14" s="63" t="s">
        <v>304</v>
      </c>
      <c r="J14" s="36"/>
      <c r="K14" s="61">
        <v>200</v>
      </c>
      <c r="L14" s="36"/>
      <c r="M14" s="121">
        <v>0</v>
      </c>
      <c r="N14" s="36"/>
      <c r="O14" s="117">
        <v>0</v>
      </c>
      <c r="P14" s="121">
        <v>0</v>
      </c>
      <c r="Q14" s="121">
        <v>0</v>
      </c>
    </row>
    <row r="15" spans="1:17" x14ac:dyDescent="0.25">
      <c r="A15" s="223" t="s">
        <v>779</v>
      </c>
      <c r="B15" s="61" t="s">
        <v>885</v>
      </c>
      <c r="C15" s="61" t="s">
        <v>893</v>
      </c>
      <c r="D15" s="61" t="s">
        <v>322</v>
      </c>
      <c r="E15" s="61" t="s">
        <v>909</v>
      </c>
      <c r="F15" s="224">
        <v>1.01</v>
      </c>
      <c r="G15" s="36"/>
      <c r="H15" s="61" t="s">
        <v>992</v>
      </c>
      <c r="I15" s="63" t="s">
        <v>304</v>
      </c>
      <c r="J15" s="36"/>
      <c r="K15" s="61">
        <v>200</v>
      </c>
      <c r="L15" s="36"/>
      <c r="M15" s="121">
        <v>0</v>
      </c>
      <c r="N15" s="36"/>
      <c r="O15" s="117">
        <v>0</v>
      </c>
      <c r="P15" s="121">
        <v>0</v>
      </c>
      <c r="Q15" s="121">
        <v>0</v>
      </c>
    </row>
    <row r="16" spans="1:17" x14ac:dyDescent="0.25">
      <c r="A16" s="223" t="s">
        <v>779</v>
      </c>
      <c r="B16" s="61" t="s">
        <v>885</v>
      </c>
      <c r="C16" s="61" t="s">
        <v>893</v>
      </c>
      <c r="D16" s="61" t="s">
        <v>323</v>
      </c>
      <c r="E16" s="61" t="s">
        <v>909</v>
      </c>
      <c r="F16" s="224">
        <v>1.01</v>
      </c>
      <c r="G16" s="36"/>
      <c r="H16" s="61" t="s">
        <v>992</v>
      </c>
      <c r="I16" s="63" t="s">
        <v>304</v>
      </c>
      <c r="J16" s="36"/>
      <c r="K16" s="61">
        <v>200</v>
      </c>
      <c r="L16" s="36"/>
      <c r="M16" s="121">
        <v>0</v>
      </c>
      <c r="N16" s="36"/>
      <c r="O16" s="117">
        <v>0</v>
      </c>
      <c r="P16" s="121">
        <v>0</v>
      </c>
      <c r="Q16" s="121">
        <v>0</v>
      </c>
    </row>
    <row r="17" spans="1:17" x14ac:dyDescent="0.25">
      <c r="A17" s="223" t="s">
        <v>779</v>
      </c>
      <c r="B17" s="61" t="s">
        <v>885</v>
      </c>
      <c r="C17" s="61" t="s">
        <v>893</v>
      </c>
      <c r="D17" s="61" t="s">
        <v>324</v>
      </c>
      <c r="E17" s="61" t="s">
        <v>909</v>
      </c>
      <c r="F17" s="224">
        <v>1.1299999999999999</v>
      </c>
      <c r="G17" s="36"/>
      <c r="H17" s="61" t="s">
        <v>992</v>
      </c>
      <c r="I17" s="63" t="s">
        <v>304</v>
      </c>
      <c r="J17" s="36"/>
      <c r="K17" s="61">
        <v>200</v>
      </c>
      <c r="L17" s="36"/>
      <c r="M17" s="121">
        <v>0</v>
      </c>
      <c r="N17" s="36"/>
      <c r="O17" s="117">
        <v>0</v>
      </c>
      <c r="P17" s="121">
        <v>0</v>
      </c>
      <c r="Q17" s="121">
        <v>0</v>
      </c>
    </row>
    <row r="18" spans="1:17" x14ac:dyDescent="0.25">
      <c r="A18" s="223" t="s">
        <v>779</v>
      </c>
      <c r="B18" s="61" t="s">
        <v>885</v>
      </c>
      <c r="C18" s="61" t="s">
        <v>893</v>
      </c>
      <c r="D18" s="61" t="s">
        <v>950</v>
      </c>
      <c r="E18" s="61" t="s">
        <v>909</v>
      </c>
      <c r="F18" s="224">
        <v>1.1299999999999999</v>
      </c>
      <c r="G18" s="36"/>
      <c r="H18" s="61" t="s">
        <v>992</v>
      </c>
      <c r="I18" s="63" t="s">
        <v>304</v>
      </c>
      <c r="J18" s="36"/>
      <c r="K18" s="61">
        <v>200</v>
      </c>
      <c r="L18" s="36"/>
      <c r="M18" s="121">
        <v>0</v>
      </c>
      <c r="N18" s="36"/>
      <c r="O18" s="117">
        <v>0</v>
      </c>
      <c r="P18" s="121">
        <v>0</v>
      </c>
      <c r="Q18" s="121">
        <v>0</v>
      </c>
    </row>
    <row r="19" spans="1:17" x14ac:dyDescent="0.25">
      <c r="A19" s="223" t="s">
        <v>779</v>
      </c>
      <c r="B19" s="61" t="s">
        <v>885</v>
      </c>
      <c r="C19" s="61" t="s">
        <v>893</v>
      </c>
      <c r="D19" s="61" t="s">
        <v>910</v>
      </c>
      <c r="E19" s="61" t="s">
        <v>1044</v>
      </c>
      <c r="F19" s="224">
        <v>104.7</v>
      </c>
      <c r="G19" s="36"/>
      <c r="H19" s="61" t="s">
        <v>979</v>
      </c>
      <c r="I19" s="63" t="s">
        <v>301</v>
      </c>
      <c r="J19" s="36"/>
      <c r="K19" s="61">
        <v>80</v>
      </c>
      <c r="L19" s="36"/>
      <c r="M19" s="121">
        <v>0</v>
      </c>
      <c r="N19" s="36"/>
      <c r="O19" s="117">
        <v>0</v>
      </c>
      <c r="P19" s="121">
        <v>0</v>
      </c>
      <c r="Q19" s="121">
        <v>0</v>
      </c>
    </row>
    <row r="20" spans="1:17" x14ac:dyDescent="0.25">
      <c r="A20" s="223" t="s">
        <v>779</v>
      </c>
      <c r="B20" s="61" t="s">
        <v>885</v>
      </c>
      <c r="C20" s="61" t="s">
        <v>893</v>
      </c>
      <c r="D20" s="61" t="s">
        <v>325</v>
      </c>
      <c r="E20" s="61" t="s">
        <v>1045</v>
      </c>
      <c r="F20" s="224">
        <v>26.8</v>
      </c>
      <c r="G20" s="36"/>
      <c r="H20" s="61" t="s">
        <v>979</v>
      </c>
      <c r="I20" s="63" t="s">
        <v>1228</v>
      </c>
      <c r="J20" s="36"/>
      <c r="K20" s="61">
        <v>80</v>
      </c>
      <c r="L20" s="36"/>
      <c r="M20" s="121">
        <v>0</v>
      </c>
      <c r="N20" s="36"/>
      <c r="O20" s="117">
        <v>0</v>
      </c>
      <c r="P20" s="121">
        <v>0</v>
      </c>
      <c r="Q20" s="121">
        <v>0</v>
      </c>
    </row>
    <row r="21" spans="1:17" x14ac:dyDescent="0.25">
      <c r="A21" s="223" t="s">
        <v>779</v>
      </c>
      <c r="B21" s="61" t="s">
        <v>885</v>
      </c>
      <c r="C21" s="61" t="s">
        <v>893</v>
      </c>
      <c r="D21" s="61" t="s">
        <v>326</v>
      </c>
      <c r="E21" s="61" t="s">
        <v>908</v>
      </c>
      <c r="F21" s="224">
        <v>14.21</v>
      </c>
      <c r="G21" s="36"/>
      <c r="H21" s="61" t="s">
        <v>979</v>
      </c>
      <c r="I21" s="63" t="s">
        <v>1228</v>
      </c>
      <c r="J21" s="36"/>
      <c r="K21" s="61">
        <v>80</v>
      </c>
      <c r="L21" s="36"/>
      <c r="M21" s="121">
        <v>0</v>
      </c>
      <c r="N21" s="36"/>
      <c r="O21" s="117">
        <v>0</v>
      </c>
      <c r="P21" s="121">
        <v>0</v>
      </c>
      <c r="Q21" s="121">
        <v>0</v>
      </c>
    </row>
    <row r="22" spans="1:17" x14ac:dyDescent="0.25">
      <c r="A22" s="223" t="s">
        <v>779</v>
      </c>
      <c r="B22" s="61" t="s">
        <v>885</v>
      </c>
      <c r="C22" s="61" t="s">
        <v>893</v>
      </c>
      <c r="D22" s="61" t="s">
        <v>327</v>
      </c>
      <c r="E22" s="61" t="s">
        <v>1046</v>
      </c>
      <c r="F22" s="224">
        <v>4.5999999999999996</v>
      </c>
      <c r="G22" s="36"/>
      <c r="H22" s="61" t="s">
        <v>979</v>
      </c>
      <c r="I22" s="63" t="s">
        <v>1236</v>
      </c>
      <c r="J22" s="36"/>
      <c r="K22" s="61">
        <v>200</v>
      </c>
      <c r="L22" s="36"/>
      <c r="M22" s="121">
        <v>0</v>
      </c>
      <c r="N22" s="36"/>
      <c r="O22" s="117">
        <v>0</v>
      </c>
      <c r="P22" s="121">
        <v>0</v>
      </c>
      <c r="Q22" s="121">
        <v>0</v>
      </c>
    </row>
    <row r="23" spans="1:17" x14ac:dyDescent="0.25">
      <c r="A23" s="223" t="s">
        <v>779</v>
      </c>
      <c r="B23" s="61" t="s">
        <v>885</v>
      </c>
      <c r="C23" s="61" t="s">
        <v>893</v>
      </c>
      <c r="D23" s="61" t="s">
        <v>328</v>
      </c>
      <c r="E23" s="61" t="s">
        <v>908</v>
      </c>
      <c r="F23" s="224">
        <v>18</v>
      </c>
      <c r="G23" s="36"/>
      <c r="H23" s="61" t="s">
        <v>979</v>
      </c>
      <c r="I23" s="63" t="s">
        <v>1228</v>
      </c>
      <c r="J23" s="36"/>
      <c r="K23" s="61">
        <v>80</v>
      </c>
      <c r="L23" s="36"/>
      <c r="M23" s="121">
        <v>0</v>
      </c>
      <c r="N23" s="36"/>
      <c r="O23" s="117">
        <v>0</v>
      </c>
      <c r="P23" s="121">
        <v>0</v>
      </c>
      <c r="Q23" s="121">
        <v>0</v>
      </c>
    </row>
    <row r="24" spans="1:17" x14ac:dyDescent="0.25">
      <c r="A24" s="223" t="s">
        <v>779</v>
      </c>
      <c r="B24" s="61" t="s">
        <v>884</v>
      </c>
      <c r="C24" s="61" t="s">
        <v>893</v>
      </c>
      <c r="D24" s="61" t="s">
        <v>329</v>
      </c>
      <c r="E24" s="61" t="s">
        <v>14</v>
      </c>
      <c r="F24" s="224">
        <v>31.7</v>
      </c>
      <c r="G24" s="36"/>
      <c r="H24" s="61" t="s">
        <v>931</v>
      </c>
      <c r="I24" s="63" t="s">
        <v>1229</v>
      </c>
      <c r="J24" s="36"/>
      <c r="K24" s="61">
        <v>200</v>
      </c>
      <c r="L24" s="36"/>
      <c r="M24" s="121">
        <v>0</v>
      </c>
      <c r="N24" s="36"/>
      <c r="O24" s="117">
        <v>0</v>
      </c>
      <c r="P24" s="121">
        <v>0</v>
      </c>
      <c r="Q24" s="121">
        <v>0</v>
      </c>
    </row>
    <row r="25" spans="1:17" x14ac:dyDescent="0.25">
      <c r="A25" s="223" t="s">
        <v>779</v>
      </c>
      <c r="B25" s="61" t="s">
        <v>884</v>
      </c>
      <c r="C25" s="61" t="s">
        <v>893</v>
      </c>
      <c r="D25" s="61" t="s">
        <v>330</v>
      </c>
      <c r="E25" s="61" t="s">
        <v>25</v>
      </c>
      <c r="F25" s="224">
        <v>5.5</v>
      </c>
      <c r="G25" s="36"/>
      <c r="H25" s="61" t="s">
        <v>928</v>
      </c>
      <c r="I25" s="63" t="s">
        <v>1233</v>
      </c>
      <c r="J25" s="36"/>
      <c r="K25" s="61">
        <v>200</v>
      </c>
      <c r="L25" s="36"/>
      <c r="M25" s="121">
        <v>0</v>
      </c>
      <c r="N25" s="36"/>
      <c r="O25" s="117">
        <v>0</v>
      </c>
      <c r="P25" s="121">
        <v>0</v>
      </c>
      <c r="Q25" s="121">
        <v>0</v>
      </c>
    </row>
    <row r="26" spans="1:17" x14ac:dyDescent="0.25">
      <c r="A26" s="223" t="s">
        <v>779</v>
      </c>
      <c r="B26" s="61" t="s">
        <v>884</v>
      </c>
      <c r="C26" s="61" t="s">
        <v>893</v>
      </c>
      <c r="D26" s="61" t="s">
        <v>331</v>
      </c>
      <c r="E26" s="61" t="s">
        <v>1047</v>
      </c>
      <c r="F26" s="224">
        <v>8.6999999999999993</v>
      </c>
      <c r="G26" s="36"/>
      <c r="H26" s="61" t="s">
        <v>930</v>
      </c>
      <c r="I26" s="63" t="s">
        <v>304</v>
      </c>
      <c r="J26" s="36"/>
      <c r="K26" s="61">
        <v>200</v>
      </c>
      <c r="L26" s="36"/>
      <c r="M26" s="121">
        <v>0</v>
      </c>
      <c r="N26" s="36"/>
      <c r="O26" s="117">
        <v>0</v>
      </c>
      <c r="P26" s="121">
        <v>0</v>
      </c>
      <c r="Q26" s="121">
        <v>0</v>
      </c>
    </row>
    <row r="27" spans="1:17" x14ac:dyDescent="0.25">
      <c r="A27" s="223" t="s">
        <v>779</v>
      </c>
      <c r="B27" s="61" t="s">
        <v>884</v>
      </c>
      <c r="C27" s="61" t="s">
        <v>893</v>
      </c>
      <c r="D27" s="61" t="s">
        <v>332</v>
      </c>
      <c r="E27" s="61" t="s">
        <v>447</v>
      </c>
      <c r="F27" s="224"/>
      <c r="G27" s="224">
        <v>4.4000000000000004</v>
      </c>
      <c r="H27" s="61" t="s">
        <v>928</v>
      </c>
      <c r="I27" s="63"/>
      <c r="J27" s="36"/>
      <c r="K27" s="61"/>
      <c r="L27" s="36"/>
      <c r="M27" s="121">
        <v>0</v>
      </c>
      <c r="N27" s="36"/>
      <c r="O27" s="117">
        <v>0</v>
      </c>
      <c r="P27" s="121">
        <v>0</v>
      </c>
      <c r="Q27" s="121">
        <v>0</v>
      </c>
    </row>
    <row r="28" spans="1:17" x14ac:dyDescent="0.25">
      <c r="A28" s="223" t="s">
        <v>779</v>
      </c>
      <c r="B28" s="61" t="s">
        <v>884</v>
      </c>
      <c r="C28" s="61" t="s">
        <v>893</v>
      </c>
      <c r="D28" s="61" t="s">
        <v>333</v>
      </c>
      <c r="E28" s="61" t="s">
        <v>996</v>
      </c>
      <c r="F28" s="224">
        <v>79.099999999999994</v>
      </c>
      <c r="G28" s="36"/>
      <c r="H28" s="61" t="s">
        <v>928</v>
      </c>
      <c r="I28" s="63" t="s">
        <v>1232</v>
      </c>
      <c r="J28" s="36"/>
      <c r="K28" s="61">
        <v>200</v>
      </c>
      <c r="L28" s="36"/>
      <c r="M28" s="121">
        <v>0</v>
      </c>
      <c r="N28" s="36"/>
      <c r="O28" s="117">
        <v>0</v>
      </c>
      <c r="P28" s="121">
        <v>0</v>
      </c>
      <c r="Q28" s="121">
        <v>0</v>
      </c>
    </row>
    <row r="29" spans="1:17" x14ac:dyDescent="0.25">
      <c r="A29" s="223" t="s">
        <v>779</v>
      </c>
      <c r="B29" s="61" t="s">
        <v>884</v>
      </c>
      <c r="C29" s="61" t="s">
        <v>893</v>
      </c>
      <c r="D29" s="61" t="s">
        <v>334</v>
      </c>
      <c r="E29" s="61" t="s">
        <v>17</v>
      </c>
      <c r="F29" s="224">
        <v>10.1</v>
      </c>
      <c r="G29" s="36"/>
      <c r="H29" s="61" t="s">
        <v>931</v>
      </c>
      <c r="I29" s="63" t="s">
        <v>1228</v>
      </c>
      <c r="J29" s="36"/>
      <c r="K29" s="61">
        <v>80</v>
      </c>
      <c r="L29" s="36"/>
      <c r="M29" s="121">
        <v>0</v>
      </c>
      <c r="N29" s="36"/>
      <c r="O29" s="117">
        <v>0</v>
      </c>
      <c r="P29" s="121">
        <v>0</v>
      </c>
      <c r="Q29" s="121">
        <v>0</v>
      </c>
    </row>
    <row r="30" spans="1:17" x14ac:dyDescent="0.25">
      <c r="A30" s="223" t="s">
        <v>779</v>
      </c>
      <c r="B30" s="61" t="s">
        <v>885</v>
      </c>
      <c r="C30" s="61" t="s">
        <v>925</v>
      </c>
      <c r="D30" s="61" t="s">
        <v>342</v>
      </c>
      <c r="E30" s="61" t="s">
        <v>908</v>
      </c>
      <c r="F30" s="224">
        <v>18</v>
      </c>
      <c r="G30" s="36"/>
      <c r="H30" s="61" t="s">
        <v>931</v>
      </c>
      <c r="I30" s="63" t="s">
        <v>1228</v>
      </c>
      <c r="J30" s="36"/>
      <c r="K30" s="61">
        <v>80</v>
      </c>
      <c r="L30" s="36"/>
      <c r="M30" s="121">
        <v>0</v>
      </c>
      <c r="N30" s="36"/>
      <c r="O30" s="117">
        <v>0</v>
      </c>
      <c r="P30" s="121">
        <v>0</v>
      </c>
      <c r="Q30" s="121">
        <v>0</v>
      </c>
    </row>
    <row r="31" spans="1:17" x14ac:dyDescent="0.25">
      <c r="A31" s="223" t="s">
        <v>779</v>
      </c>
      <c r="B31" s="61" t="s">
        <v>885</v>
      </c>
      <c r="C31" s="61" t="s">
        <v>925</v>
      </c>
      <c r="D31" s="61" t="s">
        <v>344</v>
      </c>
      <c r="E31" s="61" t="s">
        <v>1048</v>
      </c>
      <c r="F31" s="224">
        <v>91.32</v>
      </c>
      <c r="G31" s="36"/>
      <c r="H31" s="61" t="s">
        <v>979</v>
      </c>
      <c r="I31" s="63" t="s">
        <v>1236</v>
      </c>
      <c r="J31" s="36"/>
      <c r="K31" s="61">
        <v>200</v>
      </c>
      <c r="L31" s="36"/>
      <c r="M31" s="121">
        <v>0</v>
      </c>
      <c r="N31" s="36"/>
      <c r="O31" s="117">
        <v>0</v>
      </c>
      <c r="P31" s="121">
        <v>0</v>
      </c>
      <c r="Q31" s="121">
        <v>0</v>
      </c>
    </row>
    <row r="32" spans="1:17" x14ac:dyDescent="0.25">
      <c r="A32" s="223" t="s">
        <v>779</v>
      </c>
      <c r="B32" s="61" t="s">
        <v>885</v>
      </c>
      <c r="C32" s="61" t="s">
        <v>925</v>
      </c>
      <c r="D32" s="61" t="s">
        <v>345</v>
      </c>
      <c r="E32" s="61" t="s">
        <v>896</v>
      </c>
      <c r="F32" s="224">
        <v>43.79</v>
      </c>
      <c r="G32" s="36"/>
      <c r="H32" s="61" t="s">
        <v>458</v>
      </c>
      <c r="I32" s="63" t="s">
        <v>1236</v>
      </c>
      <c r="J32" s="36"/>
      <c r="K32" s="61">
        <v>200</v>
      </c>
      <c r="L32" s="36"/>
      <c r="M32" s="121">
        <v>0</v>
      </c>
      <c r="N32" s="36"/>
      <c r="O32" s="117">
        <v>0</v>
      </c>
      <c r="P32" s="121">
        <v>0</v>
      </c>
      <c r="Q32" s="121">
        <v>0</v>
      </c>
    </row>
    <row r="33" spans="1:17" x14ac:dyDescent="0.25">
      <c r="A33" s="223" t="s">
        <v>779</v>
      </c>
      <c r="B33" s="61" t="s">
        <v>885</v>
      </c>
      <c r="C33" s="61" t="s">
        <v>925</v>
      </c>
      <c r="D33" s="61" t="s">
        <v>346</v>
      </c>
      <c r="E33" s="61" t="s">
        <v>1043</v>
      </c>
      <c r="F33" s="224">
        <v>26.58</v>
      </c>
      <c r="G33" s="36"/>
      <c r="H33" s="61" t="s">
        <v>979</v>
      </c>
      <c r="I33" s="63" t="s">
        <v>301</v>
      </c>
      <c r="J33" s="36"/>
      <c r="K33" s="61">
        <v>80</v>
      </c>
      <c r="L33" s="36"/>
      <c r="M33" s="121">
        <v>0</v>
      </c>
      <c r="N33" s="36"/>
      <c r="O33" s="117">
        <v>0</v>
      </c>
      <c r="P33" s="121">
        <v>0</v>
      </c>
      <c r="Q33" s="121">
        <v>0</v>
      </c>
    </row>
    <row r="34" spans="1:17" x14ac:dyDescent="0.25">
      <c r="A34" s="223" t="s">
        <v>779</v>
      </c>
      <c r="B34" s="61" t="s">
        <v>885</v>
      </c>
      <c r="C34" s="61" t="s">
        <v>925</v>
      </c>
      <c r="D34" s="61" t="s">
        <v>347</v>
      </c>
      <c r="E34" s="61" t="s">
        <v>901</v>
      </c>
      <c r="F34" s="224">
        <v>42.7</v>
      </c>
      <c r="G34" s="36"/>
      <c r="H34" s="61" t="s">
        <v>979</v>
      </c>
      <c r="I34" s="63" t="s">
        <v>301</v>
      </c>
      <c r="J34" s="36"/>
      <c r="K34" s="61">
        <v>80</v>
      </c>
      <c r="L34" s="36"/>
      <c r="M34" s="121">
        <v>0</v>
      </c>
      <c r="N34" s="36"/>
      <c r="O34" s="117">
        <v>0</v>
      </c>
      <c r="P34" s="121">
        <v>0</v>
      </c>
      <c r="Q34" s="121">
        <v>0</v>
      </c>
    </row>
    <row r="35" spans="1:17" x14ac:dyDescent="0.25">
      <c r="A35" s="223" t="s">
        <v>779</v>
      </c>
      <c r="B35" s="61" t="s">
        <v>885</v>
      </c>
      <c r="C35" s="61" t="s">
        <v>925</v>
      </c>
      <c r="D35" s="61" t="s">
        <v>348</v>
      </c>
      <c r="E35" s="61" t="s">
        <v>901</v>
      </c>
      <c r="F35" s="224">
        <v>42.7</v>
      </c>
      <c r="G35" s="36"/>
      <c r="H35" s="61" t="s">
        <v>979</v>
      </c>
      <c r="I35" s="63" t="s">
        <v>301</v>
      </c>
      <c r="J35" s="36"/>
      <c r="K35" s="61">
        <v>80</v>
      </c>
      <c r="L35" s="36"/>
      <c r="M35" s="121">
        <v>0</v>
      </c>
      <c r="N35" s="36"/>
      <c r="O35" s="117">
        <v>0</v>
      </c>
      <c r="P35" s="121">
        <v>0</v>
      </c>
      <c r="Q35" s="121">
        <v>0</v>
      </c>
    </row>
    <row r="36" spans="1:17" x14ac:dyDescent="0.25">
      <c r="A36" s="223" t="s">
        <v>779</v>
      </c>
      <c r="B36" s="61" t="s">
        <v>885</v>
      </c>
      <c r="C36" s="61" t="s">
        <v>925</v>
      </c>
      <c r="D36" s="61" t="s">
        <v>349</v>
      </c>
      <c r="E36" s="61" t="s">
        <v>901</v>
      </c>
      <c r="F36" s="224">
        <v>42.07</v>
      </c>
      <c r="G36" s="36"/>
      <c r="H36" s="61" t="s">
        <v>979</v>
      </c>
      <c r="I36" s="63" t="s">
        <v>301</v>
      </c>
      <c r="J36" s="36"/>
      <c r="K36" s="61">
        <v>80</v>
      </c>
      <c r="L36" s="36"/>
      <c r="M36" s="121">
        <v>0</v>
      </c>
      <c r="N36" s="36"/>
      <c r="O36" s="117">
        <v>0</v>
      </c>
      <c r="P36" s="121">
        <v>0</v>
      </c>
      <c r="Q36" s="121">
        <v>0</v>
      </c>
    </row>
    <row r="37" spans="1:17" x14ac:dyDescent="0.25">
      <c r="A37" s="223" t="s">
        <v>779</v>
      </c>
      <c r="B37" s="61" t="s">
        <v>885</v>
      </c>
      <c r="C37" s="61" t="s">
        <v>925</v>
      </c>
      <c r="D37" s="61" t="s">
        <v>350</v>
      </c>
      <c r="E37" s="61" t="s">
        <v>901</v>
      </c>
      <c r="F37" s="224">
        <v>42.07</v>
      </c>
      <c r="G37" s="36"/>
      <c r="H37" s="61" t="s">
        <v>979</v>
      </c>
      <c r="I37" s="63" t="s">
        <v>301</v>
      </c>
      <c r="J37" s="36"/>
      <c r="K37" s="61">
        <v>80</v>
      </c>
      <c r="L37" s="36"/>
      <c r="M37" s="121">
        <v>0</v>
      </c>
      <c r="N37" s="36"/>
      <c r="O37" s="117">
        <v>0</v>
      </c>
      <c r="P37" s="121">
        <v>0</v>
      </c>
      <c r="Q37" s="121">
        <v>0</v>
      </c>
    </row>
    <row r="38" spans="1:17" x14ac:dyDescent="0.25">
      <c r="A38" s="223" t="s">
        <v>779</v>
      </c>
      <c r="B38" s="61" t="s">
        <v>885</v>
      </c>
      <c r="C38" s="61" t="s">
        <v>925</v>
      </c>
      <c r="D38" s="61" t="s">
        <v>351</v>
      </c>
      <c r="E38" s="61" t="s">
        <v>896</v>
      </c>
      <c r="F38" s="224">
        <v>43.79</v>
      </c>
      <c r="G38" s="36"/>
      <c r="H38" s="61" t="s">
        <v>458</v>
      </c>
      <c r="I38" s="63" t="s">
        <v>1236</v>
      </c>
      <c r="J38" s="36"/>
      <c r="K38" s="61">
        <v>200</v>
      </c>
      <c r="L38" s="36"/>
      <c r="M38" s="121">
        <v>0</v>
      </c>
      <c r="N38" s="36"/>
      <c r="O38" s="117">
        <v>0</v>
      </c>
      <c r="P38" s="121">
        <v>0</v>
      </c>
      <c r="Q38" s="121">
        <v>0</v>
      </c>
    </row>
    <row r="39" spans="1:17" x14ac:dyDescent="0.25">
      <c r="A39" s="223" t="s">
        <v>779</v>
      </c>
      <c r="B39" s="61" t="s">
        <v>885</v>
      </c>
      <c r="C39" s="61" t="s">
        <v>925</v>
      </c>
      <c r="D39" s="61" t="s">
        <v>352</v>
      </c>
      <c r="E39" s="61" t="s">
        <v>909</v>
      </c>
      <c r="F39" s="224">
        <v>1.01</v>
      </c>
      <c r="G39" s="36"/>
      <c r="H39" s="61" t="s">
        <v>992</v>
      </c>
      <c r="I39" s="63" t="s">
        <v>304</v>
      </c>
      <c r="J39" s="36"/>
      <c r="K39" s="61">
        <v>200</v>
      </c>
      <c r="L39" s="36"/>
      <c r="M39" s="121">
        <v>0</v>
      </c>
      <c r="N39" s="36"/>
      <c r="O39" s="117">
        <v>0</v>
      </c>
      <c r="P39" s="121">
        <v>0</v>
      </c>
      <c r="Q39" s="121">
        <v>0</v>
      </c>
    </row>
    <row r="40" spans="1:17" x14ac:dyDescent="0.25">
      <c r="A40" s="223" t="s">
        <v>779</v>
      </c>
      <c r="B40" s="61" t="s">
        <v>885</v>
      </c>
      <c r="C40" s="61" t="s">
        <v>925</v>
      </c>
      <c r="D40" s="61" t="s">
        <v>353</v>
      </c>
      <c r="E40" s="61" t="s">
        <v>909</v>
      </c>
      <c r="F40" s="224">
        <v>1.01</v>
      </c>
      <c r="G40" s="36"/>
      <c r="H40" s="61" t="s">
        <v>992</v>
      </c>
      <c r="I40" s="63" t="s">
        <v>304</v>
      </c>
      <c r="J40" s="36"/>
      <c r="K40" s="61">
        <v>200</v>
      </c>
      <c r="L40" s="36"/>
      <c r="M40" s="121">
        <v>0</v>
      </c>
      <c r="N40" s="36"/>
      <c r="O40" s="117">
        <v>0</v>
      </c>
      <c r="P40" s="121">
        <v>0</v>
      </c>
      <c r="Q40" s="121">
        <v>0</v>
      </c>
    </row>
    <row r="41" spans="1:17" x14ac:dyDescent="0.25">
      <c r="A41" s="223" t="s">
        <v>779</v>
      </c>
      <c r="B41" s="61" t="s">
        <v>885</v>
      </c>
      <c r="C41" s="61" t="s">
        <v>925</v>
      </c>
      <c r="D41" s="61" t="s">
        <v>354</v>
      </c>
      <c r="E41" s="61" t="s">
        <v>909</v>
      </c>
      <c r="F41" s="224">
        <v>1.01</v>
      </c>
      <c r="G41" s="36"/>
      <c r="H41" s="61" t="s">
        <v>992</v>
      </c>
      <c r="I41" s="63" t="s">
        <v>304</v>
      </c>
      <c r="J41" s="36"/>
      <c r="K41" s="61">
        <v>200</v>
      </c>
      <c r="L41" s="36"/>
      <c r="M41" s="121">
        <v>0</v>
      </c>
      <c r="N41" s="36"/>
      <c r="O41" s="117">
        <v>0</v>
      </c>
      <c r="P41" s="121">
        <v>0</v>
      </c>
      <c r="Q41" s="121">
        <v>0</v>
      </c>
    </row>
    <row r="42" spans="1:17" x14ac:dyDescent="0.25">
      <c r="A42" s="223" t="s">
        <v>779</v>
      </c>
      <c r="B42" s="61" t="s">
        <v>885</v>
      </c>
      <c r="C42" s="61" t="s">
        <v>925</v>
      </c>
      <c r="D42" s="61" t="s">
        <v>355</v>
      </c>
      <c r="E42" s="61" t="s">
        <v>909</v>
      </c>
      <c r="F42" s="224">
        <v>1.01</v>
      </c>
      <c r="G42" s="36"/>
      <c r="H42" s="61" t="s">
        <v>992</v>
      </c>
      <c r="I42" s="63" t="s">
        <v>304</v>
      </c>
      <c r="J42" s="36"/>
      <c r="K42" s="61">
        <v>200</v>
      </c>
      <c r="L42" s="36"/>
      <c r="M42" s="121">
        <v>0</v>
      </c>
      <c r="N42" s="36"/>
      <c r="O42" s="117">
        <v>0</v>
      </c>
      <c r="P42" s="121">
        <v>0</v>
      </c>
      <c r="Q42" s="121">
        <v>0</v>
      </c>
    </row>
    <row r="43" spans="1:17" x14ac:dyDescent="0.25">
      <c r="A43" s="223" t="s">
        <v>779</v>
      </c>
      <c r="B43" s="61" t="s">
        <v>885</v>
      </c>
      <c r="C43" s="61" t="s">
        <v>925</v>
      </c>
      <c r="D43" s="61" t="s">
        <v>356</v>
      </c>
      <c r="E43" s="61" t="s">
        <v>909</v>
      </c>
      <c r="F43" s="224">
        <v>1.01</v>
      </c>
      <c r="G43" s="36"/>
      <c r="H43" s="61" t="s">
        <v>992</v>
      </c>
      <c r="I43" s="63" t="s">
        <v>304</v>
      </c>
      <c r="J43" s="36"/>
      <c r="K43" s="61">
        <v>200</v>
      </c>
      <c r="L43" s="36"/>
      <c r="M43" s="121">
        <v>0</v>
      </c>
      <c r="N43" s="36"/>
      <c r="O43" s="117">
        <v>0</v>
      </c>
      <c r="P43" s="121">
        <v>0</v>
      </c>
      <c r="Q43" s="121">
        <v>0</v>
      </c>
    </row>
    <row r="44" spans="1:17" ht="15.75" thickBot="1" x14ac:dyDescent="0.3">
      <c r="A44" s="377" t="s">
        <v>779</v>
      </c>
      <c r="B44" s="378" t="s">
        <v>885</v>
      </c>
      <c r="C44" s="378" t="s">
        <v>925</v>
      </c>
      <c r="D44" s="378" t="s">
        <v>357</v>
      </c>
      <c r="E44" s="378" t="s">
        <v>909</v>
      </c>
      <c r="F44" s="379">
        <v>1.01</v>
      </c>
      <c r="G44" s="380"/>
      <c r="H44" s="378" t="s">
        <v>992</v>
      </c>
      <c r="I44" s="381" t="s">
        <v>304</v>
      </c>
      <c r="J44" s="380"/>
      <c r="K44" s="378">
        <v>200</v>
      </c>
      <c r="L44" s="380"/>
      <c r="M44" s="382">
        <v>0</v>
      </c>
      <c r="N44" s="380"/>
      <c r="O44" s="383">
        <v>0</v>
      </c>
      <c r="P44" s="382">
        <v>0</v>
      </c>
      <c r="Q44" s="382">
        <v>0</v>
      </c>
    </row>
    <row r="45" spans="1:17" ht="15.75" thickBot="1" x14ac:dyDescent="0.3">
      <c r="A45" s="384" t="s">
        <v>779</v>
      </c>
      <c r="B45" s="65"/>
      <c r="C45" s="65"/>
      <c r="D45" s="65"/>
      <c r="E45" s="67" t="s">
        <v>937</v>
      </c>
      <c r="F45" s="68">
        <f>SUM(F2:F44)</f>
        <v>1077.3900000000001</v>
      </c>
      <c r="G45" s="65"/>
      <c r="H45" s="65"/>
      <c r="I45" s="66"/>
      <c r="J45" s="65"/>
      <c r="K45" s="65"/>
      <c r="L45" s="65"/>
      <c r="M45" s="122"/>
      <c r="N45" s="67" t="s">
        <v>1289</v>
      </c>
      <c r="O45" s="118">
        <v>0</v>
      </c>
      <c r="P45" s="122"/>
      <c r="Q45" s="375"/>
    </row>
  </sheetData>
  <autoFilter ref="A1:P45" xr:uid="{3BC5B4E2-1042-4AA8-B709-8696C4CEA6E1}"/>
  <pageMargins left="0.7" right="0.7" top="0.75" bottom="0.75" header="0.3" footer="0.3"/>
  <ignoredErrors>
    <ignoredError sqref="C2:F2 C11:F20 C10:F10 C7:F9 C6:F6 C5:F5 C4:F4 C3:F3 C34:F34 C32:F33 C28:F31 C24:F26 C23:F23 C22:F22 C21:F21 C38:F44 C37:F37 C36:F36 C35:F35 C27:E2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E9BBF-5983-44F0-8594-31B87E6EFDBA}">
  <sheetPr>
    <tabColor rgb="FFFFC000"/>
  </sheetPr>
  <dimension ref="A1:Q37"/>
  <sheetViews>
    <sheetView topLeftCell="I1" workbookViewId="0">
      <selection activeCell="Q17" sqref="Q17"/>
    </sheetView>
  </sheetViews>
  <sheetFormatPr defaultRowHeight="15" x14ac:dyDescent="0.25"/>
  <cols>
    <col min="1" max="11" width="25.7109375" style="34" customWidth="1"/>
    <col min="12" max="12" width="20.7109375" style="34" bestFit="1" customWidth="1"/>
    <col min="13" max="13" width="14.5703125" style="123" bestFit="1" customWidth="1"/>
    <col min="14" max="14" width="17.140625" style="34" bestFit="1" customWidth="1"/>
    <col min="15" max="15" width="19.85546875" style="123" bestFit="1" customWidth="1"/>
    <col min="16" max="16" width="20" style="123" bestFit="1" customWidth="1"/>
    <col min="17" max="17" width="24" style="123" bestFit="1" customWidth="1"/>
    <col min="18" max="16384" width="9.140625" style="34"/>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x14ac:dyDescent="0.25">
      <c r="A2" s="55" t="s">
        <v>1049</v>
      </c>
      <c r="B2" s="60" t="s">
        <v>883</v>
      </c>
      <c r="C2" s="60" t="s">
        <v>893</v>
      </c>
      <c r="D2" s="60" t="s">
        <v>1050</v>
      </c>
      <c r="E2" s="60" t="s">
        <v>1051</v>
      </c>
      <c r="F2" s="221">
        <v>24.5</v>
      </c>
      <c r="G2" s="55"/>
      <c r="H2" s="60" t="s">
        <v>1090</v>
      </c>
      <c r="I2" s="63" t="s">
        <v>306</v>
      </c>
      <c r="J2" s="62"/>
      <c r="K2" s="60">
        <v>80</v>
      </c>
      <c r="L2" s="55"/>
      <c r="M2" s="121">
        <v>0</v>
      </c>
      <c r="N2" s="55"/>
      <c r="O2" s="121">
        <v>0</v>
      </c>
      <c r="P2" s="121">
        <v>0</v>
      </c>
      <c r="Q2" s="121">
        <v>0</v>
      </c>
    </row>
    <row r="3" spans="1:17" x14ac:dyDescent="0.25">
      <c r="A3" s="36" t="s">
        <v>1049</v>
      </c>
      <c r="B3" s="61" t="s">
        <v>883</v>
      </c>
      <c r="C3" s="61" t="s">
        <v>893</v>
      </c>
      <c r="D3" s="61" t="s">
        <v>1052</v>
      </c>
      <c r="E3" s="61" t="s">
        <v>1051</v>
      </c>
      <c r="F3" s="224">
        <v>37</v>
      </c>
      <c r="G3" s="36"/>
      <c r="H3" s="61" t="s">
        <v>1090</v>
      </c>
      <c r="I3" s="63" t="s">
        <v>306</v>
      </c>
      <c r="J3" s="63"/>
      <c r="K3" s="61">
        <v>80</v>
      </c>
      <c r="L3" s="36"/>
      <c r="M3" s="121">
        <v>0</v>
      </c>
      <c r="N3" s="36"/>
      <c r="O3" s="121">
        <v>0</v>
      </c>
      <c r="P3" s="121">
        <v>0</v>
      </c>
      <c r="Q3" s="121">
        <v>0</v>
      </c>
    </row>
    <row r="4" spans="1:17" x14ac:dyDescent="0.25">
      <c r="A4" s="36" t="s">
        <v>1049</v>
      </c>
      <c r="B4" s="61" t="s">
        <v>883</v>
      </c>
      <c r="C4" s="61" t="s">
        <v>893</v>
      </c>
      <c r="D4" s="61" t="s">
        <v>1053</v>
      </c>
      <c r="E4" s="61" t="s">
        <v>515</v>
      </c>
      <c r="F4" s="224">
        <v>12.4</v>
      </c>
      <c r="G4" s="36"/>
      <c r="H4" s="61" t="s">
        <v>1042</v>
      </c>
      <c r="I4" s="63" t="s">
        <v>1228</v>
      </c>
      <c r="J4" s="63"/>
      <c r="K4" s="61">
        <v>40</v>
      </c>
      <c r="L4" s="36"/>
      <c r="M4" s="121">
        <v>0</v>
      </c>
      <c r="N4" s="36"/>
      <c r="O4" s="121">
        <v>0</v>
      </c>
      <c r="P4" s="121">
        <v>0</v>
      </c>
      <c r="Q4" s="121">
        <v>0</v>
      </c>
    </row>
    <row r="5" spans="1:17" x14ac:dyDescent="0.25">
      <c r="A5" s="36" t="s">
        <v>1049</v>
      </c>
      <c r="B5" s="61" t="s">
        <v>883</v>
      </c>
      <c r="C5" s="61" t="s">
        <v>893</v>
      </c>
      <c r="D5" s="61" t="s">
        <v>1054</v>
      </c>
      <c r="E5" s="61" t="s">
        <v>1055</v>
      </c>
      <c r="F5" s="224">
        <v>49.6</v>
      </c>
      <c r="G5" s="36"/>
      <c r="H5" s="61" t="s">
        <v>1042</v>
      </c>
      <c r="I5" s="63" t="s">
        <v>301</v>
      </c>
      <c r="J5" s="63"/>
      <c r="K5" s="61">
        <v>80</v>
      </c>
      <c r="L5" s="36"/>
      <c r="M5" s="121">
        <v>0</v>
      </c>
      <c r="N5" s="36"/>
      <c r="O5" s="121">
        <v>0</v>
      </c>
      <c r="P5" s="121">
        <v>0</v>
      </c>
      <c r="Q5" s="121">
        <v>0</v>
      </c>
    </row>
    <row r="6" spans="1:17" x14ac:dyDescent="0.25">
      <c r="A6" s="36" t="s">
        <v>1049</v>
      </c>
      <c r="B6" s="61" t="s">
        <v>883</v>
      </c>
      <c r="C6" s="61" t="s">
        <v>893</v>
      </c>
      <c r="D6" s="61" t="s">
        <v>1056</v>
      </c>
      <c r="E6" s="61" t="s">
        <v>1055</v>
      </c>
      <c r="F6" s="224">
        <v>49.6</v>
      </c>
      <c r="G6" s="36"/>
      <c r="H6" s="61" t="s">
        <v>1042</v>
      </c>
      <c r="I6" s="63" t="s">
        <v>301</v>
      </c>
      <c r="J6" s="63"/>
      <c r="K6" s="61">
        <v>80</v>
      </c>
      <c r="L6" s="36"/>
      <c r="M6" s="121">
        <v>0</v>
      </c>
      <c r="N6" s="36"/>
      <c r="O6" s="121">
        <v>0</v>
      </c>
      <c r="P6" s="121">
        <v>0</v>
      </c>
      <c r="Q6" s="121">
        <v>0</v>
      </c>
    </row>
    <row r="7" spans="1:17" x14ac:dyDescent="0.25">
      <c r="A7" s="36" t="s">
        <v>1049</v>
      </c>
      <c r="B7" s="61" t="s">
        <v>883</v>
      </c>
      <c r="C7" s="61" t="s">
        <v>893</v>
      </c>
      <c r="D7" s="61" t="s">
        <v>1057</v>
      </c>
      <c r="E7" s="61" t="s">
        <v>1055</v>
      </c>
      <c r="F7" s="224">
        <v>50.3</v>
      </c>
      <c r="G7" s="36"/>
      <c r="H7" s="61" t="s">
        <v>1042</v>
      </c>
      <c r="I7" s="63" t="s">
        <v>301</v>
      </c>
      <c r="J7" s="63"/>
      <c r="K7" s="61">
        <v>80</v>
      </c>
      <c r="L7" s="36"/>
      <c r="M7" s="121">
        <v>0</v>
      </c>
      <c r="N7" s="36"/>
      <c r="O7" s="121">
        <v>0</v>
      </c>
      <c r="P7" s="121">
        <v>0</v>
      </c>
      <c r="Q7" s="121">
        <v>0</v>
      </c>
    </row>
    <row r="8" spans="1:17" x14ac:dyDescent="0.25">
      <c r="A8" s="36" t="s">
        <v>1049</v>
      </c>
      <c r="B8" s="61" t="s">
        <v>883</v>
      </c>
      <c r="C8" s="61" t="s">
        <v>893</v>
      </c>
      <c r="D8" s="61" t="s">
        <v>1058</v>
      </c>
      <c r="E8" s="61" t="s">
        <v>1055</v>
      </c>
      <c r="F8" s="224">
        <v>50.3</v>
      </c>
      <c r="G8" s="36"/>
      <c r="H8" s="61" t="s">
        <v>1042</v>
      </c>
      <c r="I8" s="63" t="s">
        <v>301</v>
      </c>
      <c r="J8" s="63"/>
      <c r="K8" s="61">
        <v>80</v>
      </c>
      <c r="L8" s="36"/>
      <c r="M8" s="121">
        <v>0</v>
      </c>
      <c r="N8" s="36"/>
      <c r="O8" s="121">
        <v>0</v>
      </c>
      <c r="P8" s="121">
        <v>0</v>
      </c>
      <c r="Q8" s="121">
        <v>0</v>
      </c>
    </row>
    <row r="9" spans="1:17" x14ac:dyDescent="0.25">
      <c r="A9" s="36" t="s">
        <v>1049</v>
      </c>
      <c r="B9" s="61" t="s">
        <v>883</v>
      </c>
      <c r="C9" s="61" t="s">
        <v>893</v>
      </c>
      <c r="D9" s="61" t="s">
        <v>1059</v>
      </c>
      <c r="E9" s="61" t="s">
        <v>427</v>
      </c>
      <c r="F9" s="224">
        <v>160</v>
      </c>
      <c r="G9" s="36"/>
      <c r="H9" s="61" t="s">
        <v>1042</v>
      </c>
      <c r="I9" s="63" t="s">
        <v>1236</v>
      </c>
      <c r="J9" s="63"/>
      <c r="K9" s="61">
        <v>80</v>
      </c>
      <c r="L9" s="36"/>
      <c r="M9" s="121">
        <v>0</v>
      </c>
      <c r="N9" s="36"/>
      <c r="O9" s="121">
        <v>0</v>
      </c>
      <c r="P9" s="121">
        <v>0</v>
      </c>
      <c r="Q9" s="121">
        <v>0</v>
      </c>
    </row>
    <row r="10" spans="1:17" x14ac:dyDescent="0.25">
      <c r="A10" s="36" t="s">
        <v>1049</v>
      </c>
      <c r="B10" s="61" t="s">
        <v>883</v>
      </c>
      <c r="C10" s="61" t="s">
        <v>893</v>
      </c>
      <c r="D10" s="61" t="s">
        <v>1060</v>
      </c>
      <c r="E10" s="61" t="s">
        <v>1061</v>
      </c>
      <c r="F10" s="224">
        <v>9.5</v>
      </c>
      <c r="G10" s="36"/>
      <c r="H10" s="61" t="s">
        <v>1042</v>
      </c>
      <c r="I10" s="63" t="s">
        <v>307</v>
      </c>
      <c r="J10" s="63"/>
      <c r="K10" s="61">
        <v>80</v>
      </c>
      <c r="L10" s="36"/>
      <c r="M10" s="121">
        <v>0</v>
      </c>
      <c r="N10" s="36"/>
      <c r="O10" s="121">
        <v>0</v>
      </c>
      <c r="P10" s="121">
        <v>0</v>
      </c>
      <c r="Q10" s="121">
        <v>0</v>
      </c>
    </row>
    <row r="11" spans="1:17" x14ac:dyDescent="0.25">
      <c r="A11" s="36" t="s">
        <v>1049</v>
      </c>
      <c r="B11" s="61" t="s">
        <v>883</v>
      </c>
      <c r="C11" s="61" t="s">
        <v>893</v>
      </c>
      <c r="D11" s="61" t="s">
        <v>1062</v>
      </c>
      <c r="E11" s="61" t="s">
        <v>951</v>
      </c>
      <c r="F11" s="224">
        <v>8.5</v>
      </c>
      <c r="G11" s="36"/>
      <c r="H11" s="61" t="s">
        <v>930</v>
      </c>
      <c r="I11" s="63" t="s">
        <v>304</v>
      </c>
      <c r="J11" s="63"/>
      <c r="K11" s="61">
        <v>200</v>
      </c>
      <c r="L11" s="36"/>
      <c r="M11" s="121">
        <v>0</v>
      </c>
      <c r="N11" s="36"/>
      <c r="O11" s="121">
        <v>0</v>
      </c>
      <c r="P11" s="121">
        <v>0</v>
      </c>
      <c r="Q11" s="121">
        <v>0</v>
      </c>
    </row>
    <row r="12" spans="1:17" x14ac:dyDescent="0.25">
      <c r="A12" s="36" t="s">
        <v>1049</v>
      </c>
      <c r="B12" s="61" t="s">
        <v>883</v>
      </c>
      <c r="C12" s="61" t="s">
        <v>893</v>
      </c>
      <c r="D12" s="61" t="s">
        <v>1063</v>
      </c>
      <c r="E12" s="61" t="s">
        <v>951</v>
      </c>
      <c r="F12" s="224">
        <v>8.4</v>
      </c>
      <c r="G12" s="36"/>
      <c r="H12" s="61" t="s">
        <v>930</v>
      </c>
      <c r="I12" s="63" t="s">
        <v>304</v>
      </c>
      <c r="J12" s="63"/>
      <c r="K12" s="61">
        <v>200</v>
      </c>
      <c r="L12" s="36"/>
      <c r="M12" s="121">
        <v>0</v>
      </c>
      <c r="N12" s="36"/>
      <c r="O12" s="121">
        <v>0</v>
      </c>
      <c r="P12" s="121">
        <v>0</v>
      </c>
      <c r="Q12" s="121">
        <v>0</v>
      </c>
    </row>
    <row r="13" spans="1:17" x14ac:dyDescent="0.25">
      <c r="A13" s="36" t="s">
        <v>1049</v>
      </c>
      <c r="B13" s="61" t="s">
        <v>883</v>
      </c>
      <c r="C13" s="61" t="s">
        <v>893</v>
      </c>
      <c r="D13" s="61" t="s">
        <v>1064</v>
      </c>
      <c r="E13" s="61" t="s">
        <v>1065</v>
      </c>
      <c r="F13" s="224">
        <v>8.6999999999999993</v>
      </c>
      <c r="G13" s="36"/>
      <c r="H13" s="61" t="s">
        <v>1042</v>
      </c>
      <c r="I13" s="63" t="s">
        <v>1228</v>
      </c>
      <c r="J13" s="63"/>
      <c r="K13" s="61">
        <v>40</v>
      </c>
      <c r="L13" s="36"/>
      <c r="M13" s="121">
        <v>0</v>
      </c>
      <c r="N13" s="36"/>
      <c r="O13" s="121">
        <v>0</v>
      </c>
      <c r="P13" s="121">
        <v>0</v>
      </c>
      <c r="Q13" s="121">
        <v>0</v>
      </c>
    </row>
    <row r="14" spans="1:17" x14ac:dyDescent="0.25">
      <c r="A14" s="36" t="s">
        <v>1049</v>
      </c>
      <c r="B14" s="61" t="s">
        <v>883</v>
      </c>
      <c r="C14" s="61" t="s">
        <v>893</v>
      </c>
      <c r="D14" s="61" t="s">
        <v>1066</v>
      </c>
      <c r="E14" s="61" t="s">
        <v>1055</v>
      </c>
      <c r="F14" s="224">
        <v>49.6</v>
      </c>
      <c r="G14" s="36"/>
      <c r="H14" s="61" t="s">
        <v>1042</v>
      </c>
      <c r="I14" s="63" t="s">
        <v>301</v>
      </c>
      <c r="J14" s="63"/>
      <c r="K14" s="61">
        <v>80</v>
      </c>
      <c r="L14" s="36"/>
      <c r="M14" s="121">
        <v>0</v>
      </c>
      <c r="N14" s="36"/>
      <c r="O14" s="121">
        <v>0</v>
      </c>
      <c r="P14" s="121">
        <v>0</v>
      </c>
      <c r="Q14" s="121">
        <v>0</v>
      </c>
    </row>
    <row r="15" spans="1:17" x14ac:dyDescent="0.25">
      <c r="A15" s="36" t="s">
        <v>1049</v>
      </c>
      <c r="B15" s="61" t="s">
        <v>883</v>
      </c>
      <c r="C15" s="61" t="s">
        <v>893</v>
      </c>
      <c r="D15" s="61" t="s">
        <v>1067</v>
      </c>
      <c r="E15" s="61" t="s">
        <v>1055</v>
      </c>
      <c r="F15" s="224">
        <v>49.6</v>
      </c>
      <c r="G15" s="36"/>
      <c r="H15" s="61" t="s">
        <v>1042</v>
      </c>
      <c r="I15" s="63" t="s">
        <v>301</v>
      </c>
      <c r="J15" s="63"/>
      <c r="K15" s="61">
        <v>80</v>
      </c>
      <c r="L15" s="36"/>
      <c r="M15" s="121">
        <v>0</v>
      </c>
      <c r="N15" s="36"/>
      <c r="O15" s="121">
        <v>0</v>
      </c>
      <c r="P15" s="121">
        <v>0</v>
      </c>
      <c r="Q15" s="121">
        <v>0</v>
      </c>
    </row>
    <row r="16" spans="1:17" x14ac:dyDescent="0.25">
      <c r="A16" s="36" t="s">
        <v>1049</v>
      </c>
      <c r="B16" s="61" t="s">
        <v>883</v>
      </c>
      <c r="C16" s="61" t="s">
        <v>925</v>
      </c>
      <c r="D16" s="61" t="s">
        <v>1068</v>
      </c>
      <c r="E16" s="61" t="s">
        <v>1055</v>
      </c>
      <c r="F16" s="224">
        <v>50</v>
      </c>
      <c r="G16" s="36"/>
      <c r="H16" s="61" t="s">
        <v>1042</v>
      </c>
      <c r="I16" s="63" t="s">
        <v>301</v>
      </c>
      <c r="J16" s="63"/>
      <c r="K16" s="61">
        <v>80</v>
      </c>
      <c r="L16" s="36"/>
      <c r="M16" s="121">
        <v>0</v>
      </c>
      <c r="N16" s="36"/>
      <c r="O16" s="121">
        <v>0</v>
      </c>
      <c r="P16" s="121">
        <v>0</v>
      </c>
      <c r="Q16" s="121">
        <v>0</v>
      </c>
    </row>
    <row r="17" spans="1:17" x14ac:dyDescent="0.25">
      <c r="A17" s="36" t="s">
        <v>1049</v>
      </c>
      <c r="B17" s="61" t="s">
        <v>883</v>
      </c>
      <c r="C17" s="61" t="s">
        <v>925</v>
      </c>
      <c r="D17" s="61" t="s">
        <v>1069</v>
      </c>
      <c r="E17" s="61" t="s">
        <v>1055</v>
      </c>
      <c r="F17" s="224">
        <v>50</v>
      </c>
      <c r="G17" s="36"/>
      <c r="H17" s="61" t="s">
        <v>1042</v>
      </c>
      <c r="I17" s="63" t="s">
        <v>301</v>
      </c>
      <c r="J17" s="63"/>
      <c r="K17" s="61">
        <v>80</v>
      </c>
      <c r="L17" s="36"/>
      <c r="M17" s="121">
        <v>0</v>
      </c>
      <c r="N17" s="36"/>
      <c r="O17" s="121">
        <v>0</v>
      </c>
      <c r="P17" s="121">
        <v>0</v>
      </c>
      <c r="Q17" s="121">
        <v>0</v>
      </c>
    </row>
    <row r="18" spans="1:17" x14ac:dyDescent="0.25">
      <c r="A18" s="36" t="s">
        <v>1049</v>
      </c>
      <c r="B18" s="61" t="s">
        <v>883</v>
      </c>
      <c r="C18" s="61" t="s">
        <v>925</v>
      </c>
      <c r="D18" s="61" t="s">
        <v>1070</v>
      </c>
      <c r="E18" s="61" t="s">
        <v>1055</v>
      </c>
      <c r="F18" s="224">
        <v>50</v>
      </c>
      <c r="G18" s="36"/>
      <c r="H18" s="61" t="s">
        <v>1042</v>
      </c>
      <c r="I18" s="63" t="s">
        <v>301</v>
      </c>
      <c r="J18" s="63"/>
      <c r="K18" s="61">
        <v>80</v>
      </c>
      <c r="L18" s="36"/>
      <c r="M18" s="121">
        <v>0</v>
      </c>
      <c r="N18" s="36"/>
      <c r="O18" s="121">
        <v>0</v>
      </c>
      <c r="P18" s="121">
        <v>0</v>
      </c>
      <c r="Q18" s="121">
        <v>0</v>
      </c>
    </row>
    <row r="19" spans="1:17" x14ac:dyDescent="0.25">
      <c r="A19" s="36" t="s">
        <v>1049</v>
      </c>
      <c r="B19" s="61" t="s">
        <v>883</v>
      </c>
      <c r="C19" s="61" t="s">
        <v>925</v>
      </c>
      <c r="D19" s="61" t="s">
        <v>1071</v>
      </c>
      <c r="E19" s="61" t="s">
        <v>1055</v>
      </c>
      <c r="F19" s="224">
        <v>50</v>
      </c>
      <c r="G19" s="36"/>
      <c r="H19" s="61" t="s">
        <v>1042</v>
      </c>
      <c r="I19" s="63" t="s">
        <v>301</v>
      </c>
      <c r="J19" s="63"/>
      <c r="K19" s="61">
        <v>80</v>
      </c>
      <c r="L19" s="36"/>
      <c r="M19" s="121">
        <v>0</v>
      </c>
      <c r="N19" s="36"/>
      <c r="O19" s="121">
        <v>0</v>
      </c>
      <c r="P19" s="121">
        <v>0</v>
      </c>
      <c r="Q19" s="121">
        <v>0</v>
      </c>
    </row>
    <row r="20" spans="1:17" x14ac:dyDescent="0.25">
      <c r="A20" s="36" t="s">
        <v>1049</v>
      </c>
      <c r="B20" s="61" t="s">
        <v>883</v>
      </c>
      <c r="C20" s="61" t="s">
        <v>925</v>
      </c>
      <c r="D20" s="61" t="s">
        <v>1072</v>
      </c>
      <c r="E20" s="61" t="s">
        <v>1055</v>
      </c>
      <c r="F20" s="224">
        <v>61.15</v>
      </c>
      <c r="G20" s="36"/>
      <c r="H20" s="61" t="s">
        <v>1042</v>
      </c>
      <c r="I20" s="63" t="s">
        <v>301</v>
      </c>
      <c r="J20" s="63"/>
      <c r="K20" s="61">
        <v>80</v>
      </c>
      <c r="L20" s="36"/>
      <c r="M20" s="121">
        <v>0</v>
      </c>
      <c r="N20" s="36"/>
      <c r="O20" s="121">
        <v>0</v>
      </c>
      <c r="P20" s="121">
        <v>0</v>
      </c>
      <c r="Q20" s="121">
        <v>0</v>
      </c>
    </row>
    <row r="21" spans="1:17" x14ac:dyDescent="0.25">
      <c r="A21" s="36" t="s">
        <v>1049</v>
      </c>
      <c r="B21" s="61" t="s">
        <v>883</v>
      </c>
      <c r="C21" s="61" t="s">
        <v>925</v>
      </c>
      <c r="D21" s="61" t="s">
        <v>1073</v>
      </c>
      <c r="E21" s="61" t="s">
        <v>1055</v>
      </c>
      <c r="F21" s="224">
        <v>69.5</v>
      </c>
      <c r="G21" s="36"/>
      <c r="H21" s="61" t="s">
        <v>1042</v>
      </c>
      <c r="I21" s="63" t="s">
        <v>301</v>
      </c>
      <c r="J21" s="63"/>
      <c r="K21" s="61">
        <v>80</v>
      </c>
      <c r="L21" s="36"/>
      <c r="M21" s="121">
        <v>0</v>
      </c>
      <c r="N21" s="36"/>
      <c r="O21" s="121">
        <v>0</v>
      </c>
      <c r="P21" s="121">
        <v>0</v>
      </c>
      <c r="Q21" s="121">
        <v>0</v>
      </c>
    </row>
    <row r="22" spans="1:17" x14ac:dyDescent="0.25">
      <c r="A22" s="36" t="s">
        <v>1049</v>
      </c>
      <c r="B22" s="61" t="s">
        <v>883</v>
      </c>
      <c r="C22" s="61" t="s">
        <v>925</v>
      </c>
      <c r="D22" s="61" t="s">
        <v>1074</v>
      </c>
      <c r="E22" s="61" t="s">
        <v>427</v>
      </c>
      <c r="F22" s="224">
        <v>123.4</v>
      </c>
      <c r="G22" s="36"/>
      <c r="H22" s="61" t="s">
        <v>1042</v>
      </c>
      <c r="I22" s="62" t="s">
        <v>1236</v>
      </c>
      <c r="J22" s="63"/>
      <c r="K22" s="61">
        <v>80</v>
      </c>
      <c r="L22" s="36"/>
      <c r="M22" s="121">
        <v>0</v>
      </c>
      <c r="N22" s="36"/>
      <c r="O22" s="121">
        <v>0</v>
      </c>
      <c r="P22" s="121">
        <v>0</v>
      </c>
      <c r="Q22" s="121">
        <v>0</v>
      </c>
    </row>
    <row r="23" spans="1:17" x14ac:dyDescent="0.25">
      <c r="A23" s="36" t="s">
        <v>1049</v>
      </c>
      <c r="B23" s="61" t="s">
        <v>883</v>
      </c>
      <c r="C23" s="61" t="s">
        <v>925</v>
      </c>
      <c r="D23" s="61" t="s">
        <v>1075</v>
      </c>
      <c r="E23" s="61" t="s">
        <v>1076</v>
      </c>
      <c r="F23" s="224">
        <v>26.6</v>
      </c>
      <c r="G23" s="36"/>
      <c r="H23" s="61" t="s">
        <v>1091</v>
      </c>
      <c r="I23" s="62" t="s">
        <v>1236</v>
      </c>
      <c r="J23" s="63"/>
      <c r="K23" s="61">
        <v>80</v>
      </c>
      <c r="L23" s="36"/>
      <c r="M23" s="121">
        <v>0</v>
      </c>
      <c r="N23" s="36"/>
      <c r="O23" s="121">
        <v>0</v>
      </c>
      <c r="P23" s="121">
        <v>0</v>
      </c>
      <c r="Q23" s="121">
        <v>0</v>
      </c>
    </row>
    <row r="24" spans="1:17" x14ac:dyDescent="0.25">
      <c r="A24" s="36" t="s">
        <v>1049</v>
      </c>
      <c r="B24" s="61" t="s">
        <v>883</v>
      </c>
      <c r="C24" s="61" t="s">
        <v>925</v>
      </c>
      <c r="D24" s="61" t="s">
        <v>1077</v>
      </c>
      <c r="E24" s="61" t="s">
        <v>1076</v>
      </c>
      <c r="F24" s="224">
        <v>6.1</v>
      </c>
      <c r="G24" s="36"/>
      <c r="H24" s="61" t="s">
        <v>931</v>
      </c>
      <c r="I24" s="62" t="s">
        <v>1236</v>
      </c>
      <c r="J24" s="63"/>
      <c r="K24" s="61">
        <v>80</v>
      </c>
      <c r="L24" s="36"/>
      <c r="M24" s="121">
        <v>0</v>
      </c>
      <c r="N24" s="36"/>
      <c r="O24" s="121">
        <v>0</v>
      </c>
      <c r="P24" s="121">
        <v>0</v>
      </c>
      <c r="Q24" s="121">
        <v>0</v>
      </c>
    </row>
    <row r="25" spans="1:17" x14ac:dyDescent="0.25">
      <c r="A25" s="36" t="s">
        <v>1049</v>
      </c>
      <c r="B25" s="61" t="s">
        <v>883</v>
      </c>
      <c r="C25" s="61" t="s">
        <v>925</v>
      </c>
      <c r="D25" s="61" t="s">
        <v>1078</v>
      </c>
      <c r="E25" s="61" t="s">
        <v>951</v>
      </c>
      <c r="F25" s="224">
        <v>4.2</v>
      </c>
      <c r="G25" s="36"/>
      <c r="H25" s="61" t="s">
        <v>458</v>
      </c>
      <c r="I25" s="63" t="s">
        <v>304</v>
      </c>
      <c r="J25" s="63"/>
      <c r="K25" s="61">
        <v>200</v>
      </c>
      <c r="L25" s="36"/>
      <c r="M25" s="121">
        <v>0</v>
      </c>
      <c r="N25" s="36"/>
      <c r="O25" s="121">
        <v>0</v>
      </c>
      <c r="P25" s="121">
        <v>0</v>
      </c>
      <c r="Q25" s="121">
        <v>0</v>
      </c>
    </row>
    <row r="26" spans="1:17" x14ac:dyDescent="0.25">
      <c r="A26" s="36" t="s">
        <v>1049</v>
      </c>
      <c r="B26" s="61" t="s">
        <v>883</v>
      </c>
      <c r="C26" s="61" t="s">
        <v>925</v>
      </c>
      <c r="D26" s="61" t="s">
        <v>1079</v>
      </c>
      <c r="E26" s="61" t="s">
        <v>951</v>
      </c>
      <c r="F26" s="224">
        <v>6.4</v>
      </c>
      <c r="G26" s="36"/>
      <c r="H26" s="61" t="s">
        <v>458</v>
      </c>
      <c r="I26" s="63" t="s">
        <v>304</v>
      </c>
      <c r="J26" s="63"/>
      <c r="K26" s="61">
        <v>200</v>
      </c>
      <c r="L26" s="36"/>
      <c r="M26" s="121">
        <v>0</v>
      </c>
      <c r="N26" s="36"/>
      <c r="O26" s="121">
        <v>0</v>
      </c>
      <c r="P26" s="121">
        <v>0</v>
      </c>
      <c r="Q26" s="121">
        <v>0</v>
      </c>
    </row>
    <row r="27" spans="1:17" x14ac:dyDescent="0.25">
      <c r="A27" s="36" t="s">
        <v>1049</v>
      </c>
      <c r="B27" s="61" t="s">
        <v>883</v>
      </c>
      <c r="C27" s="61" t="s">
        <v>925</v>
      </c>
      <c r="D27" s="61" t="s">
        <v>1080</v>
      </c>
      <c r="E27" s="61" t="s">
        <v>585</v>
      </c>
      <c r="F27" s="224">
        <v>98</v>
      </c>
      <c r="G27" s="36"/>
      <c r="H27" s="61" t="s">
        <v>931</v>
      </c>
      <c r="I27" s="62" t="s">
        <v>307</v>
      </c>
      <c r="J27" s="63"/>
      <c r="K27" s="61">
        <v>200</v>
      </c>
      <c r="L27" s="36"/>
      <c r="M27" s="121">
        <v>0</v>
      </c>
      <c r="N27" s="36"/>
      <c r="O27" s="121">
        <v>0</v>
      </c>
      <c r="P27" s="121">
        <v>0</v>
      </c>
      <c r="Q27" s="121">
        <v>0</v>
      </c>
    </row>
    <row r="28" spans="1:17" x14ac:dyDescent="0.25">
      <c r="A28" s="36" t="s">
        <v>1049</v>
      </c>
      <c r="B28" s="61" t="s">
        <v>883</v>
      </c>
      <c r="C28" s="61" t="s">
        <v>925</v>
      </c>
      <c r="D28" s="61" t="s">
        <v>1081</v>
      </c>
      <c r="E28" s="61" t="s">
        <v>25</v>
      </c>
      <c r="F28" s="224">
        <v>3.9</v>
      </c>
      <c r="G28" s="36"/>
      <c r="H28" s="61" t="s">
        <v>1042</v>
      </c>
      <c r="I28" s="62" t="s">
        <v>307</v>
      </c>
      <c r="J28" s="63"/>
      <c r="K28" s="61">
        <v>200</v>
      </c>
      <c r="L28" s="36"/>
      <c r="M28" s="121">
        <v>0</v>
      </c>
      <c r="N28" s="36"/>
      <c r="O28" s="121">
        <v>0</v>
      </c>
      <c r="P28" s="121">
        <v>0</v>
      </c>
      <c r="Q28" s="121">
        <v>0</v>
      </c>
    </row>
    <row r="29" spans="1:17" x14ac:dyDescent="0.25">
      <c r="A29" s="36" t="s">
        <v>1049</v>
      </c>
      <c r="B29" s="61" t="s">
        <v>883</v>
      </c>
      <c r="C29" s="61" t="s">
        <v>925</v>
      </c>
      <c r="D29" s="61" t="s">
        <v>1082</v>
      </c>
      <c r="E29" s="61" t="s">
        <v>17</v>
      </c>
      <c r="F29" s="224">
        <v>20.3</v>
      </c>
      <c r="G29" s="36"/>
      <c r="H29" s="61" t="s">
        <v>931</v>
      </c>
      <c r="I29" s="63" t="s">
        <v>1228</v>
      </c>
      <c r="J29" s="63"/>
      <c r="K29" s="61">
        <v>40</v>
      </c>
      <c r="L29" s="36"/>
      <c r="M29" s="121">
        <v>0</v>
      </c>
      <c r="N29" s="36"/>
      <c r="O29" s="121">
        <v>0</v>
      </c>
      <c r="P29" s="121">
        <v>0</v>
      </c>
      <c r="Q29" s="121">
        <v>0</v>
      </c>
    </row>
    <row r="30" spans="1:17" x14ac:dyDescent="0.25">
      <c r="A30" s="36" t="s">
        <v>1049</v>
      </c>
      <c r="B30" s="61" t="s">
        <v>883</v>
      </c>
      <c r="C30" s="61" t="s">
        <v>925</v>
      </c>
      <c r="D30" s="61" t="s">
        <v>1083</v>
      </c>
      <c r="E30" s="61" t="s">
        <v>951</v>
      </c>
      <c r="F30" s="224">
        <v>4.3</v>
      </c>
      <c r="G30" s="36"/>
      <c r="H30" s="61" t="s">
        <v>930</v>
      </c>
      <c r="I30" s="63" t="s">
        <v>304</v>
      </c>
      <c r="J30" s="63"/>
      <c r="K30" s="61">
        <v>200</v>
      </c>
      <c r="L30" s="36"/>
      <c r="M30" s="121">
        <v>0</v>
      </c>
      <c r="N30" s="36"/>
      <c r="O30" s="121">
        <v>0</v>
      </c>
      <c r="P30" s="121">
        <v>0</v>
      </c>
      <c r="Q30" s="121">
        <v>0</v>
      </c>
    </row>
    <row r="31" spans="1:17" x14ac:dyDescent="0.25">
      <c r="A31" s="36" t="s">
        <v>1049</v>
      </c>
      <c r="B31" s="61" t="s">
        <v>883</v>
      </c>
      <c r="C31" s="61" t="s">
        <v>925</v>
      </c>
      <c r="D31" s="61" t="s">
        <v>1084</v>
      </c>
      <c r="E31" s="61" t="s">
        <v>951</v>
      </c>
      <c r="F31" s="224">
        <v>4.3</v>
      </c>
      <c r="G31" s="36"/>
      <c r="H31" s="61" t="s">
        <v>930</v>
      </c>
      <c r="I31" s="63" t="s">
        <v>304</v>
      </c>
      <c r="J31" s="63"/>
      <c r="K31" s="61">
        <v>200</v>
      </c>
      <c r="L31" s="36"/>
      <c r="M31" s="121">
        <v>0</v>
      </c>
      <c r="N31" s="36"/>
      <c r="O31" s="121">
        <v>0</v>
      </c>
      <c r="P31" s="121">
        <v>0</v>
      </c>
      <c r="Q31" s="121">
        <v>0</v>
      </c>
    </row>
    <row r="32" spans="1:17" x14ac:dyDescent="0.25">
      <c r="A32" s="36" t="s">
        <v>1049</v>
      </c>
      <c r="B32" s="61" t="s">
        <v>883</v>
      </c>
      <c r="C32" s="61" t="s">
        <v>925</v>
      </c>
      <c r="D32" s="61" t="s">
        <v>1085</v>
      </c>
      <c r="E32" s="61" t="s">
        <v>951</v>
      </c>
      <c r="F32" s="224">
        <v>4.3</v>
      </c>
      <c r="G32" s="36"/>
      <c r="H32" s="61" t="s">
        <v>930</v>
      </c>
      <c r="I32" s="63" t="s">
        <v>304</v>
      </c>
      <c r="J32" s="63"/>
      <c r="K32" s="61">
        <v>200</v>
      </c>
      <c r="L32" s="36"/>
      <c r="M32" s="121">
        <v>0</v>
      </c>
      <c r="N32" s="36"/>
      <c r="O32" s="121">
        <v>0</v>
      </c>
      <c r="P32" s="121">
        <v>0</v>
      </c>
      <c r="Q32" s="121">
        <v>0</v>
      </c>
    </row>
    <row r="33" spans="1:17" x14ac:dyDescent="0.25">
      <c r="A33" s="36" t="s">
        <v>1049</v>
      </c>
      <c r="B33" s="61" t="s">
        <v>883</v>
      </c>
      <c r="C33" s="61" t="s">
        <v>925</v>
      </c>
      <c r="D33" s="61" t="s">
        <v>1086</v>
      </c>
      <c r="E33" s="61" t="s">
        <v>17</v>
      </c>
      <c r="F33" s="224">
        <v>23.5</v>
      </c>
      <c r="G33" s="36"/>
      <c r="H33" s="61" t="s">
        <v>931</v>
      </c>
      <c r="I33" s="63" t="s">
        <v>1228</v>
      </c>
      <c r="J33" s="63"/>
      <c r="K33" s="61">
        <v>40</v>
      </c>
      <c r="L33" s="36"/>
      <c r="M33" s="121">
        <v>0</v>
      </c>
      <c r="N33" s="36"/>
      <c r="O33" s="121">
        <v>0</v>
      </c>
      <c r="P33" s="121">
        <v>0</v>
      </c>
      <c r="Q33" s="121">
        <v>0</v>
      </c>
    </row>
    <row r="34" spans="1:17" x14ac:dyDescent="0.25">
      <c r="A34" s="36" t="s">
        <v>1049</v>
      </c>
      <c r="B34" s="61" t="s">
        <v>883</v>
      </c>
      <c r="C34" s="61" t="s">
        <v>925</v>
      </c>
      <c r="D34" s="61" t="s">
        <v>1087</v>
      </c>
      <c r="E34" s="61" t="s">
        <v>17</v>
      </c>
      <c r="F34" s="224">
        <v>14</v>
      </c>
      <c r="G34" s="36"/>
      <c r="H34" s="61" t="s">
        <v>931</v>
      </c>
      <c r="I34" s="63" t="s">
        <v>1228</v>
      </c>
      <c r="J34" s="63"/>
      <c r="K34" s="61">
        <v>40</v>
      </c>
      <c r="L34" s="36"/>
      <c r="M34" s="121">
        <v>0</v>
      </c>
      <c r="N34" s="36"/>
      <c r="O34" s="121">
        <v>0</v>
      </c>
      <c r="P34" s="121">
        <v>0</v>
      </c>
      <c r="Q34" s="121">
        <v>0</v>
      </c>
    </row>
    <row r="35" spans="1:17" x14ac:dyDescent="0.25">
      <c r="A35" s="36" t="s">
        <v>1049</v>
      </c>
      <c r="B35" s="61" t="s">
        <v>883</v>
      </c>
      <c r="C35" s="61" t="s">
        <v>925</v>
      </c>
      <c r="D35" s="61" t="s">
        <v>1088</v>
      </c>
      <c r="E35" s="61" t="s">
        <v>15</v>
      </c>
      <c r="F35" s="224">
        <v>53.8</v>
      </c>
      <c r="G35" s="36"/>
      <c r="H35" s="61" t="s">
        <v>1042</v>
      </c>
      <c r="I35" s="62" t="s">
        <v>1236</v>
      </c>
      <c r="J35" s="63"/>
      <c r="K35" s="61">
        <v>80</v>
      </c>
      <c r="L35" s="36"/>
      <c r="M35" s="121">
        <v>0</v>
      </c>
      <c r="N35" s="36"/>
      <c r="O35" s="121">
        <v>0</v>
      </c>
      <c r="P35" s="121">
        <v>0</v>
      </c>
      <c r="Q35" s="121">
        <v>0</v>
      </c>
    </row>
    <row r="36" spans="1:17" ht="15.75" thickBot="1" x14ac:dyDescent="0.3">
      <c r="A36" s="36" t="s">
        <v>1049</v>
      </c>
      <c r="B36" s="61" t="s">
        <v>883</v>
      </c>
      <c r="C36" s="61" t="s">
        <v>925</v>
      </c>
      <c r="D36" s="61" t="s">
        <v>1089</v>
      </c>
      <c r="E36" s="61" t="s">
        <v>17</v>
      </c>
      <c r="F36" s="224">
        <v>13.6</v>
      </c>
      <c r="G36" s="36"/>
      <c r="H36" s="61" t="s">
        <v>1042</v>
      </c>
      <c r="I36" s="63" t="s">
        <v>1228</v>
      </c>
      <c r="J36" s="63"/>
      <c r="K36" s="61">
        <v>40</v>
      </c>
      <c r="L36" s="36"/>
      <c r="M36" s="121">
        <v>0</v>
      </c>
      <c r="N36" s="36"/>
      <c r="O36" s="121">
        <v>0</v>
      </c>
      <c r="P36" s="121">
        <v>0</v>
      </c>
      <c r="Q36" s="121">
        <v>0</v>
      </c>
    </row>
    <row r="37" spans="1:17" ht="15.75" thickBot="1" x14ac:dyDescent="0.3">
      <c r="A37" s="64" t="s">
        <v>1049</v>
      </c>
      <c r="B37" s="65"/>
      <c r="C37" s="65"/>
      <c r="D37" s="65"/>
      <c r="E37" s="67" t="s">
        <v>937</v>
      </c>
      <c r="F37" s="68">
        <f>SUM(F2:F36)</f>
        <v>1305.3499999999997</v>
      </c>
      <c r="G37" s="65"/>
      <c r="H37" s="65"/>
      <c r="I37" s="66"/>
      <c r="J37" s="65"/>
      <c r="K37" s="65"/>
      <c r="L37" s="65"/>
      <c r="M37" s="122"/>
      <c r="N37" s="67" t="s">
        <v>1289</v>
      </c>
      <c r="O37" s="122">
        <v>0</v>
      </c>
      <c r="P37" s="122"/>
      <c r="Q37" s="375"/>
    </row>
  </sheetData>
  <autoFilter ref="A1:P37" xr:uid="{EABE9BBF-5983-44F0-8594-31B87E6EFDBA}"/>
  <pageMargins left="0.7" right="0.7" top="0.75" bottom="0.75" header="0.3" footer="0.3"/>
  <ignoredErrors>
    <ignoredError sqref="C2:F24 C25:F3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84EF-3296-4024-9B6B-99B8FA41AB34}">
  <sheetPr>
    <tabColor rgb="FFFFC000"/>
  </sheetPr>
  <dimension ref="A1:Q33"/>
  <sheetViews>
    <sheetView workbookViewId="0">
      <selection activeCell="A35" sqref="A35"/>
    </sheetView>
  </sheetViews>
  <sheetFormatPr defaultRowHeight="15" x14ac:dyDescent="0.25"/>
  <cols>
    <col min="1" max="11" width="25.7109375" style="34" customWidth="1"/>
    <col min="12" max="12" width="20.7109375" style="34" bestFit="1" customWidth="1"/>
    <col min="13" max="13" width="14.5703125" style="123" bestFit="1" customWidth="1"/>
    <col min="14" max="14" width="17.140625" style="34" bestFit="1" customWidth="1"/>
    <col min="15" max="15" width="19.85546875" style="123" bestFit="1" customWidth="1"/>
    <col min="16" max="16" width="20" style="123" bestFit="1" customWidth="1"/>
    <col min="17" max="17" width="24" style="123" bestFit="1" customWidth="1"/>
    <col min="18" max="16384" width="9.140625" style="34"/>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x14ac:dyDescent="0.25">
      <c r="A2" s="55" t="s">
        <v>1092</v>
      </c>
      <c r="B2" s="60" t="s">
        <v>883</v>
      </c>
      <c r="C2" s="60" t="s">
        <v>893</v>
      </c>
      <c r="D2" s="60" t="s">
        <v>308</v>
      </c>
      <c r="E2" s="60" t="s">
        <v>585</v>
      </c>
      <c r="F2" s="221">
        <v>27.7</v>
      </c>
      <c r="G2" s="55"/>
      <c r="H2" s="60" t="s">
        <v>931</v>
      </c>
      <c r="I2" s="62" t="s">
        <v>307</v>
      </c>
      <c r="J2" s="55"/>
      <c r="K2" s="60">
        <v>80</v>
      </c>
      <c r="L2" s="55"/>
      <c r="M2" s="121">
        <v>0</v>
      </c>
      <c r="N2" s="55"/>
      <c r="O2" s="121">
        <v>0</v>
      </c>
      <c r="P2" s="121">
        <v>0</v>
      </c>
      <c r="Q2" s="121">
        <v>0</v>
      </c>
    </row>
    <row r="3" spans="1:17" x14ac:dyDescent="0.25">
      <c r="A3" s="36" t="s">
        <v>1092</v>
      </c>
      <c r="B3" s="61" t="s">
        <v>883</v>
      </c>
      <c r="C3" s="61" t="s">
        <v>893</v>
      </c>
      <c r="D3" s="61" t="s">
        <v>309</v>
      </c>
      <c r="E3" s="61" t="s">
        <v>907</v>
      </c>
      <c r="F3" s="224">
        <v>170.9</v>
      </c>
      <c r="G3" s="36"/>
      <c r="H3" s="61" t="s">
        <v>1042</v>
      </c>
      <c r="I3" s="62" t="s">
        <v>1236</v>
      </c>
      <c r="J3" s="36"/>
      <c r="K3" s="61">
        <v>200</v>
      </c>
      <c r="L3" s="36"/>
      <c r="M3" s="121">
        <v>0</v>
      </c>
      <c r="N3" s="36"/>
      <c r="O3" s="121">
        <v>0</v>
      </c>
      <c r="P3" s="121">
        <v>0</v>
      </c>
      <c r="Q3" s="121">
        <v>0</v>
      </c>
    </row>
    <row r="4" spans="1:17" x14ac:dyDescent="0.25">
      <c r="A4" s="36" t="s">
        <v>1092</v>
      </c>
      <c r="B4" s="61" t="s">
        <v>883</v>
      </c>
      <c r="C4" s="61" t="s">
        <v>893</v>
      </c>
      <c r="D4" s="61" t="s">
        <v>310</v>
      </c>
      <c r="E4" s="61" t="s">
        <v>968</v>
      </c>
      <c r="F4" s="224">
        <v>12.5</v>
      </c>
      <c r="G4" s="36"/>
      <c r="H4" s="61" t="s">
        <v>1042</v>
      </c>
      <c r="I4" s="63" t="s">
        <v>1228</v>
      </c>
      <c r="J4" s="36"/>
      <c r="K4" s="61">
        <v>80</v>
      </c>
      <c r="L4" s="36"/>
      <c r="M4" s="121">
        <v>0</v>
      </c>
      <c r="N4" s="36"/>
      <c r="O4" s="121">
        <v>0</v>
      </c>
      <c r="P4" s="121">
        <v>0</v>
      </c>
      <c r="Q4" s="121">
        <v>0</v>
      </c>
    </row>
    <row r="5" spans="1:17" x14ac:dyDescent="0.25">
      <c r="A5" s="36" t="s">
        <v>1092</v>
      </c>
      <c r="B5" s="61" t="s">
        <v>883</v>
      </c>
      <c r="C5" s="61" t="s">
        <v>893</v>
      </c>
      <c r="D5" s="61" t="s">
        <v>311</v>
      </c>
      <c r="E5" s="232" t="s">
        <v>685</v>
      </c>
      <c r="F5" s="224"/>
      <c r="G5" s="224">
        <v>7</v>
      </c>
      <c r="H5" s="61" t="s">
        <v>931</v>
      </c>
      <c r="I5" s="63" t="s">
        <v>1236</v>
      </c>
      <c r="J5" s="36"/>
      <c r="K5" s="36"/>
      <c r="L5" s="36"/>
      <c r="M5" s="121">
        <v>0</v>
      </c>
      <c r="N5" s="36"/>
      <c r="O5" s="121">
        <v>0</v>
      </c>
      <c r="P5" s="121">
        <v>0</v>
      </c>
      <c r="Q5" s="121">
        <v>0</v>
      </c>
    </row>
    <row r="6" spans="1:17" x14ac:dyDescent="0.25">
      <c r="A6" s="36" t="s">
        <v>1092</v>
      </c>
      <c r="B6" s="61" t="s">
        <v>883</v>
      </c>
      <c r="C6" s="61" t="s">
        <v>893</v>
      </c>
      <c r="D6" s="61" t="s">
        <v>312</v>
      </c>
      <c r="E6" s="61" t="s">
        <v>16</v>
      </c>
      <c r="F6" s="224">
        <v>50</v>
      </c>
      <c r="G6" s="36"/>
      <c r="H6" s="61" t="s">
        <v>1042</v>
      </c>
      <c r="I6" s="63" t="s">
        <v>301</v>
      </c>
      <c r="J6" s="36"/>
      <c r="K6" s="61">
        <v>80</v>
      </c>
      <c r="L6" s="36"/>
      <c r="M6" s="121">
        <v>0</v>
      </c>
      <c r="N6" s="36"/>
      <c r="O6" s="121">
        <v>0</v>
      </c>
      <c r="P6" s="121">
        <v>0</v>
      </c>
      <c r="Q6" s="121">
        <v>0</v>
      </c>
    </row>
    <row r="7" spans="1:17" x14ac:dyDescent="0.25">
      <c r="A7" s="36" t="s">
        <v>1092</v>
      </c>
      <c r="B7" s="61" t="s">
        <v>883</v>
      </c>
      <c r="C7" s="61" t="s">
        <v>893</v>
      </c>
      <c r="D7" s="61" t="s">
        <v>313</v>
      </c>
      <c r="E7" s="61" t="s">
        <v>16</v>
      </c>
      <c r="F7" s="224">
        <v>48.6</v>
      </c>
      <c r="G7" s="36"/>
      <c r="H7" s="61" t="s">
        <v>1042</v>
      </c>
      <c r="I7" s="63" t="s">
        <v>301</v>
      </c>
      <c r="J7" s="36"/>
      <c r="K7" s="61">
        <v>80</v>
      </c>
      <c r="L7" s="36"/>
      <c r="M7" s="121">
        <v>0</v>
      </c>
      <c r="N7" s="36"/>
      <c r="O7" s="121">
        <v>0</v>
      </c>
      <c r="P7" s="121">
        <v>0</v>
      </c>
      <c r="Q7" s="121">
        <v>0</v>
      </c>
    </row>
    <row r="8" spans="1:17" x14ac:dyDescent="0.25">
      <c r="A8" s="36" t="s">
        <v>1092</v>
      </c>
      <c r="B8" s="61" t="s">
        <v>883</v>
      </c>
      <c r="C8" s="61" t="s">
        <v>893</v>
      </c>
      <c r="D8" s="61" t="s">
        <v>314</v>
      </c>
      <c r="E8" s="61" t="s">
        <v>1015</v>
      </c>
      <c r="F8" s="224">
        <v>15.9</v>
      </c>
      <c r="G8" s="36"/>
      <c r="H8" s="61" t="s">
        <v>931</v>
      </c>
      <c r="I8" s="63" t="s">
        <v>1228</v>
      </c>
      <c r="J8" s="36"/>
      <c r="K8" s="61">
        <v>80</v>
      </c>
      <c r="L8" s="36"/>
      <c r="M8" s="121">
        <v>0</v>
      </c>
      <c r="N8" s="36"/>
      <c r="O8" s="121">
        <v>0</v>
      </c>
      <c r="P8" s="121">
        <v>0</v>
      </c>
      <c r="Q8" s="121">
        <v>0</v>
      </c>
    </row>
    <row r="9" spans="1:17" x14ac:dyDescent="0.25">
      <c r="A9" s="36" t="s">
        <v>1092</v>
      </c>
      <c r="B9" s="61" t="s">
        <v>883</v>
      </c>
      <c r="C9" s="61" t="s">
        <v>893</v>
      </c>
      <c r="D9" s="61" t="s">
        <v>315</v>
      </c>
      <c r="E9" s="61" t="s">
        <v>539</v>
      </c>
      <c r="F9" s="224">
        <v>3.1</v>
      </c>
      <c r="G9" s="36"/>
      <c r="H9" s="61" t="s">
        <v>1042</v>
      </c>
      <c r="I9" s="63" t="s">
        <v>1236</v>
      </c>
      <c r="J9" s="36"/>
      <c r="K9" s="61">
        <v>80</v>
      </c>
      <c r="L9" s="36"/>
      <c r="M9" s="121">
        <v>0</v>
      </c>
      <c r="N9" s="36"/>
      <c r="O9" s="121">
        <v>0</v>
      </c>
      <c r="P9" s="121">
        <v>0</v>
      </c>
      <c r="Q9" s="121">
        <v>0</v>
      </c>
    </row>
    <row r="10" spans="1:17" x14ac:dyDescent="0.25">
      <c r="A10" s="36" t="s">
        <v>1092</v>
      </c>
      <c r="B10" s="61" t="s">
        <v>883</v>
      </c>
      <c r="C10" s="61" t="s">
        <v>893</v>
      </c>
      <c r="D10" s="61" t="s">
        <v>317</v>
      </c>
      <c r="E10" s="232" t="s">
        <v>951</v>
      </c>
      <c r="F10" s="224">
        <v>10.7</v>
      </c>
      <c r="G10" s="36"/>
      <c r="H10" s="61" t="s">
        <v>930</v>
      </c>
      <c r="I10" s="63" t="s">
        <v>304</v>
      </c>
      <c r="J10" s="36"/>
      <c r="K10" s="61">
        <v>200</v>
      </c>
      <c r="L10" s="36"/>
      <c r="M10" s="121">
        <v>0</v>
      </c>
      <c r="N10" s="36"/>
      <c r="O10" s="121">
        <v>0</v>
      </c>
      <c r="P10" s="121">
        <v>0</v>
      </c>
      <c r="Q10" s="121">
        <v>0</v>
      </c>
    </row>
    <row r="11" spans="1:17" x14ac:dyDescent="0.25">
      <c r="A11" s="36" t="s">
        <v>1092</v>
      </c>
      <c r="B11" s="61" t="s">
        <v>883</v>
      </c>
      <c r="C11" s="61" t="s">
        <v>893</v>
      </c>
      <c r="D11" s="61" t="s">
        <v>318</v>
      </c>
      <c r="E11" s="232" t="s">
        <v>26</v>
      </c>
      <c r="F11" s="224"/>
      <c r="G11" s="224">
        <v>2.6</v>
      </c>
      <c r="H11" s="61" t="s">
        <v>1042</v>
      </c>
      <c r="I11" s="63" t="s">
        <v>1236</v>
      </c>
      <c r="J11" s="36"/>
      <c r="K11" s="36"/>
      <c r="L11" s="36"/>
      <c r="M11" s="121">
        <v>0</v>
      </c>
      <c r="N11" s="36"/>
      <c r="O11" s="121">
        <v>0</v>
      </c>
      <c r="P11" s="121">
        <v>0</v>
      </c>
      <c r="Q11" s="121">
        <v>0</v>
      </c>
    </row>
    <row r="12" spans="1:17" x14ac:dyDescent="0.25">
      <c r="A12" s="36" t="s">
        <v>1092</v>
      </c>
      <c r="B12" s="61" t="s">
        <v>883</v>
      </c>
      <c r="C12" s="61" t="s">
        <v>893</v>
      </c>
      <c r="D12" s="61" t="s">
        <v>319</v>
      </c>
      <c r="E12" s="232" t="s">
        <v>941</v>
      </c>
      <c r="F12" s="224">
        <v>3.8</v>
      </c>
      <c r="G12" s="36"/>
      <c r="H12" s="61" t="s">
        <v>930</v>
      </c>
      <c r="I12" s="63" t="s">
        <v>304</v>
      </c>
      <c r="J12" s="36"/>
      <c r="K12" s="61">
        <v>200</v>
      </c>
      <c r="L12" s="36"/>
      <c r="M12" s="121">
        <v>0</v>
      </c>
      <c r="N12" s="36"/>
      <c r="O12" s="121">
        <v>0</v>
      </c>
      <c r="P12" s="121">
        <v>0</v>
      </c>
      <c r="Q12" s="121">
        <v>0</v>
      </c>
    </row>
    <row r="13" spans="1:17" x14ac:dyDescent="0.25">
      <c r="A13" s="36" t="s">
        <v>1092</v>
      </c>
      <c r="B13" s="61" t="s">
        <v>883</v>
      </c>
      <c r="C13" s="61" t="s">
        <v>893</v>
      </c>
      <c r="D13" s="61" t="s">
        <v>320</v>
      </c>
      <c r="E13" s="232" t="s">
        <v>16</v>
      </c>
      <c r="F13" s="224">
        <v>45</v>
      </c>
      <c r="G13" s="36"/>
      <c r="H13" s="61" t="s">
        <v>1042</v>
      </c>
      <c r="I13" s="63" t="s">
        <v>301</v>
      </c>
      <c r="J13" s="36"/>
      <c r="K13" s="61">
        <v>80</v>
      </c>
      <c r="L13" s="36"/>
      <c r="M13" s="121">
        <v>0</v>
      </c>
      <c r="N13" s="36"/>
      <c r="O13" s="121">
        <v>0</v>
      </c>
      <c r="P13" s="121">
        <v>0</v>
      </c>
      <c r="Q13" s="121">
        <v>0</v>
      </c>
    </row>
    <row r="14" spans="1:17" x14ac:dyDescent="0.25">
      <c r="A14" s="36" t="s">
        <v>1092</v>
      </c>
      <c r="B14" s="61" t="s">
        <v>883</v>
      </c>
      <c r="C14" s="61" t="s">
        <v>893</v>
      </c>
      <c r="D14" s="61" t="s">
        <v>321</v>
      </c>
      <c r="E14" s="232" t="s">
        <v>14</v>
      </c>
      <c r="F14" s="224">
        <v>12.8</v>
      </c>
      <c r="G14" s="36"/>
      <c r="H14" s="61" t="s">
        <v>931</v>
      </c>
      <c r="I14" s="62" t="s">
        <v>306</v>
      </c>
      <c r="J14" s="36"/>
      <c r="K14" s="61">
        <v>200</v>
      </c>
      <c r="L14" s="36"/>
      <c r="M14" s="121">
        <v>0</v>
      </c>
      <c r="N14" s="36"/>
      <c r="O14" s="121">
        <v>0</v>
      </c>
      <c r="P14" s="121">
        <v>0</v>
      </c>
      <c r="Q14" s="121">
        <v>0</v>
      </c>
    </row>
    <row r="15" spans="1:17" x14ac:dyDescent="0.25">
      <c r="A15" s="36" t="s">
        <v>1092</v>
      </c>
      <c r="B15" s="61" t="s">
        <v>883</v>
      </c>
      <c r="C15" s="61" t="s">
        <v>893</v>
      </c>
      <c r="D15" s="61" t="s">
        <v>322</v>
      </c>
      <c r="E15" s="232" t="s">
        <v>26</v>
      </c>
      <c r="F15" s="224"/>
      <c r="G15" s="224">
        <v>3.8</v>
      </c>
      <c r="H15" s="61" t="s">
        <v>1042</v>
      </c>
      <c r="I15" s="63" t="s">
        <v>1236</v>
      </c>
      <c r="J15" s="36"/>
      <c r="K15" s="36"/>
      <c r="L15" s="36"/>
      <c r="M15" s="121">
        <v>0</v>
      </c>
      <c r="N15" s="36"/>
      <c r="O15" s="121">
        <v>0</v>
      </c>
      <c r="P15" s="121">
        <v>0</v>
      </c>
      <c r="Q15" s="121">
        <v>0</v>
      </c>
    </row>
    <row r="16" spans="1:17" x14ac:dyDescent="0.25">
      <c r="A16" s="36" t="s">
        <v>1092</v>
      </c>
      <c r="B16" s="61" t="s">
        <v>883</v>
      </c>
      <c r="C16" s="61" t="s">
        <v>893</v>
      </c>
      <c r="D16" s="61" t="s">
        <v>323</v>
      </c>
      <c r="E16" s="232" t="s">
        <v>528</v>
      </c>
      <c r="F16" s="224">
        <v>15</v>
      </c>
      <c r="G16" s="36"/>
      <c r="H16" s="61" t="s">
        <v>931</v>
      </c>
      <c r="I16" s="62" t="s">
        <v>1236</v>
      </c>
      <c r="J16" s="36"/>
      <c r="K16" s="61">
        <v>80</v>
      </c>
      <c r="L16" s="36"/>
      <c r="M16" s="121">
        <v>0</v>
      </c>
      <c r="N16" s="36"/>
      <c r="O16" s="121">
        <v>0</v>
      </c>
      <c r="P16" s="121">
        <v>0</v>
      </c>
      <c r="Q16" s="121">
        <v>0</v>
      </c>
    </row>
    <row r="17" spans="1:17" x14ac:dyDescent="0.25">
      <c r="A17" s="36" t="s">
        <v>1092</v>
      </c>
      <c r="B17" s="61" t="s">
        <v>883</v>
      </c>
      <c r="C17" s="61" t="s">
        <v>893</v>
      </c>
      <c r="D17" s="61" t="s">
        <v>324</v>
      </c>
      <c r="E17" s="232" t="s">
        <v>1094</v>
      </c>
      <c r="F17" s="224"/>
      <c r="G17" s="224">
        <v>13.7</v>
      </c>
      <c r="H17" s="61" t="s">
        <v>1099</v>
      </c>
      <c r="I17" s="63" t="s">
        <v>1236</v>
      </c>
      <c r="J17" s="36"/>
      <c r="K17" s="36"/>
      <c r="L17" s="36"/>
      <c r="M17" s="121">
        <v>0</v>
      </c>
      <c r="N17" s="36"/>
      <c r="O17" s="121">
        <v>0</v>
      </c>
      <c r="P17" s="121">
        <v>0</v>
      </c>
      <c r="Q17" s="121">
        <v>0</v>
      </c>
    </row>
    <row r="18" spans="1:17" x14ac:dyDescent="0.25">
      <c r="A18" s="36" t="s">
        <v>1092</v>
      </c>
      <c r="B18" s="61" t="s">
        <v>883</v>
      </c>
      <c r="C18" s="61" t="s">
        <v>925</v>
      </c>
      <c r="D18" s="61" t="s">
        <v>342</v>
      </c>
      <c r="E18" s="232" t="s">
        <v>16</v>
      </c>
      <c r="F18" s="224">
        <v>51.6</v>
      </c>
      <c r="G18" s="36"/>
      <c r="H18" s="61" t="s">
        <v>931</v>
      </c>
      <c r="I18" s="63" t="s">
        <v>301</v>
      </c>
      <c r="J18" s="36"/>
      <c r="K18" s="61">
        <v>80</v>
      </c>
      <c r="L18" s="36"/>
      <c r="M18" s="121">
        <v>0</v>
      </c>
      <c r="N18" s="36"/>
      <c r="O18" s="121">
        <v>0</v>
      </c>
      <c r="P18" s="121">
        <v>0</v>
      </c>
      <c r="Q18" s="121">
        <v>0</v>
      </c>
    </row>
    <row r="19" spans="1:17" x14ac:dyDescent="0.25">
      <c r="A19" s="36" t="s">
        <v>1092</v>
      </c>
      <c r="B19" s="61" t="s">
        <v>883</v>
      </c>
      <c r="C19" s="61" t="s">
        <v>925</v>
      </c>
      <c r="D19" s="61" t="s">
        <v>344</v>
      </c>
      <c r="E19" s="232" t="s">
        <v>1095</v>
      </c>
      <c r="F19" s="224">
        <v>67.7</v>
      </c>
      <c r="G19" s="36"/>
      <c r="H19" s="61" t="s">
        <v>1042</v>
      </c>
      <c r="I19" s="63" t="s">
        <v>301</v>
      </c>
      <c r="J19" s="36"/>
      <c r="K19" s="61">
        <v>80</v>
      </c>
      <c r="L19" s="36"/>
      <c r="M19" s="121">
        <v>0</v>
      </c>
      <c r="N19" s="36"/>
      <c r="O19" s="121">
        <v>0</v>
      </c>
      <c r="P19" s="121">
        <v>0</v>
      </c>
      <c r="Q19" s="121">
        <v>0</v>
      </c>
    </row>
    <row r="20" spans="1:17" x14ac:dyDescent="0.25">
      <c r="A20" s="36" t="s">
        <v>1092</v>
      </c>
      <c r="B20" s="61" t="s">
        <v>883</v>
      </c>
      <c r="C20" s="61" t="s">
        <v>925</v>
      </c>
      <c r="D20" s="61" t="s">
        <v>345</v>
      </c>
      <c r="E20" s="232" t="s">
        <v>907</v>
      </c>
      <c r="F20" s="224">
        <v>19.2</v>
      </c>
      <c r="G20" s="36"/>
      <c r="H20" s="61" t="s">
        <v>1042</v>
      </c>
      <c r="I20" s="62" t="s">
        <v>1236</v>
      </c>
      <c r="J20" s="36"/>
      <c r="K20" s="61">
        <v>200</v>
      </c>
      <c r="L20" s="36"/>
      <c r="M20" s="121">
        <v>0</v>
      </c>
      <c r="N20" s="36"/>
      <c r="O20" s="121">
        <v>0</v>
      </c>
      <c r="P20" s="121">
        <v>0</v>
      </c>
      <c r="Q20" s="121">
        <v>0</v>
      </c>
    </row>
    <row r="21" spans="1:17" x14ac:dyDescent="0.25">
      <c r="A21" s="36" t="s">
        <v>1092</v>
      </c>
      <c r="B21" s="61" t="s">
        <v>883</v>
      </c>
      <c r="C21" s="61" t="s">
        <v>925</v>
      </c>
      <c r="D21" s="61" t="s">
        <v>346</v>
      </c>
      <c r="E21" s="232" t="s">
        <v>1096</v>
      </c>
      <c r="F21" s="224">
        <v>20.7</v>
      </c>
      <c r="G21" s="36"/>
      <c r="H21" s="61" t="s">
        <v>931</v>
      </c>
      <c r="I21" s="63" t="s">
        <v>307</v>
      </c>
      <c r="J21" s="36"/>
      <c r="K21" s="61">
        <v>80</v>
      </c>
      <c r="L21" s="36"/>
      <c r="M21" s="121">
        <v>0</v>
      </c>
      <c r="N21" s="36"/>
      <c r="O21" s="121">
        <v>0</v>
      </c>
      <c r="P21" s="121">
        <v>0</v>
      </c>
      <c r="Q21" s="121">
        <v>0</v>
      </c>
    </row>
    <row r="22" spans="1:17" x14ac:dyDescent="0.25">
      <c r="A22" s="36" t="s">
        <v>1092</v>
      </c>
      <c r="B22" s="61" t="s">
        <v>883</v>
      </c>
      <c r="C22" s="61" t="s">
        <v>925</v>
      </c>
      <c r="D22" s="61" t="s">
        <v>347</v>
      </c>
      <c r="E22" s="232" t="s">
        <v>26</v>
      </c>
      <c r="F22" s="224"/>
      <c r="G22" s="224">
        <v>11.2</v>
      </c>
      <c r="H22" s="61" t="s">
        <v>1042</v>
      </c>
      <c r="I22" s="63" t="s">
        <v>1236</v>
      </c>
      <c r="J22" s="36"/>
      <c r="K22" s="36"/>
      <c r="L22" s="36"/>
      <c r="M22" s="121">
        <v>0</v>
      </c>
      <c r="N22" s="36"/>
      <c r="O22" s="121">
        <v>0</v>
      </c>
      <c r="P22" s="121">
        <v>0</v>
      </c>
      <c r="Q22" s="121">
        <v>0</v>
      </c>
    </row>
    <row r="23" spans="1:17" x14ac:dyDescent="0.25">
      <c r="A23" s="36" t="s">
        <v>1092</v>
      </c>
      <c r="B23" s="61" t="s">
        <v>883</v>
      </c>
      <c r="C23" s="61" t="s">
        <v>925</v>
      </c>
      <c r="D23" s="61" t="s">
        <v>348</v>
      </c>
      <c r="E23" s="232" t="s">
        <v>16</v>
      </c>
      <c r="F23" s="224">
        <v>58.1</v>
      </c>
      <c r="G23" s="36"/>
      <c r="H23" s="61" t="s">
        <v>931</v>
      </c>
      <c r="I23" s="63" t="s">
        <v>301</v>
      </c>
      <c r="J23" s="36"/>
      <c r="K23" s="61">
        <v>80</v>
      </c>
      <c r="L23" s="36"/>
      <c r="M23" s="121">
        <v>0</v>
      </c>
      <c r="N23" s="36"/>
      <c r="O23" s="121">
        <v>0</v>
      </c>
      <c r="P23" s="121">
        <v>0</v>
      </c>
      <c r="Q23" s="121">
        <v>0</v>
      </c>
    </row>
    <row r="24" spans="1:17" x14ac:dyDescent="0.25">
      <c r="A24" s="36" t="s">
        <v>1092</v>
      </c>
      <c r="B24" s="61" t="s">
        <v>883</v>
      </c>
      <c r="C24" s="61" t="s">
        <v>925</v>
      </c>
      <c r="D24" s="61" t="s">
        <v>349</v>
      </c>
      <c r="E24" s="61" t="s">
        <v>16</v>
      </c>
      <c r="F24" s="224">
        <v>102.6</v>
      </c>
      <c r="G24" s="36"/>
      <c r="H24" s="61" t="s">
        <v>931</v>
      </c>
      <c r="I24" s="63" t="s">
        <v>301</v>
      </c>
      <c r="J24" s="36"/>
      <c r="K24" s="61">
        <v>80</v>
      </c>
      <c r="L24" s="36"/>
      <c r="M24" s="121">
        <v>0</v>
      </c>
      <c r="N24" s="36"/>
      <c r="O24" s="121">
        <v>0</v>
      </c>
      <c r="P24" s="121">
        <v>0</v>
      </c>
      <c r="Q24" s="121">
        <v>0</v>
      </c>
    </row>
    <row r="25" spans="1:17" x14ac:dyDescent="0.25">
      <c r="A25" s="36" t="s">
        <v>1092</v>
      </c>
      <c r="B25" s="61" t="s">
        <v>883</v>
      </c>
      <c r="C25" s="61" t="s">
        <v>925</v>
      </c>
      <c r="D25" s="61" t="s">
        <v>350</v>
      </c>
      <c r="E25" s="61" t="s">
        <v>1095</v>
      </c>
      <c r="F25" s="224">
        <v>63.3</v>
      </c>
      <c r="G25" s="36"/>
      <c r="H25" s="61" t="s">
        <v>1042</v>
      </c>
      <c r="I25" s="63" t="s">
        <v>301</v>
      </c>
      <c r="J25" s="36"/>
      <c r="K25" s="61">
        <v>80</v>
      </c>
      <c r="L25" s="36"/>
      <c r="M25" s="121">
        <v>0</v>
      </c>
      <c r="N25" s="36"/>
      <c r="O25" s="121">
        <v>0</v>
      </c>
      <c r="P25" s="121">
        <v>0</v>
      </c>
      <c r="Q25" s="121">
        <v>0</v>
      </c>
    </row>
    <row r="26" spans="1:17" x14ac:dyDescent="0.25">
      <c r="A26" s="36" t="s">
        <v>1092</v>
      </c>
      <c r="B26" s="61" t="s">
        <v>883</v>
      </c>
      <c r="C26" s="61" t="s">
        <v>925</v>
      </c>
      <c r="D26" s="61" t="s">
        <v>351</v>
      </c>
      <c r="E26" s="61" t="s">
        <v>16</v>
      </c>
      <c r="F26" s="224">
        <v>82.3</v>
      </c>
      <c r="G26" s="36"/>
      <c r="H26" s="61" t="s">
        <v>931</v>
      </c>
      <c r="I26" s="63" t="s">
        <v>301</v>
      </c>
      <c r="J26" s="36"/>
      <c r="K26" s="61">
        <v>80</v>
      </c>
      <c r="L26" s="36"/>
      <c r="M26" s="121">
        <v>0</v>
      </c>
      <c r="N26" s="36"/>
      <c r="O26" s="121">
        <v>0</v>
      </c>
      <c r="P26" s="121">
        <v>0</v>
      </c>
      <c r="Q26" s="121">
        <v>0</v>
      </c>
    </row>
    <row r="27" spans="1:17" x14ac:dyDescent="0.25">
      <c r="A27" s="36" t="s">
        <v>1092</v>
      </c>
      <c r="B27" s="61" t="s">
        <v>883</v>
      </c>
      <c r="C27" s="61" t="s">
        <v>925</v>
      </c>
      <c r="D27" s="61" t="s">
        <v>352</v>
      </c>
      <c r="E27" s="61" t="s">
        <v>951</v>
      </c>
      <c r="F27" s="224">
        <v>12.9</v>
      </c>
      <c r="G27" s="36"/>
      <c r="H27" s="61" t="s">
        <v>930</v>
      </c>
      <c r="I27" s="63" t="s">
        <v>304</v>
      </c>
      <c r="J27" s="36"/>
      <c r="K27" s="61">
        <v>200</v>
      </c>
      <c r="L27" s="36"/>
      <c r="M27" s="121">
        <v>0</v>
      </c>
      <c r="N27" s="36"/>
      <c r="O27" s="121">
        <v>0</v>
      </c>
      <c r="P27" s="121">
        <v>0</v>
      </c>
      <c r="Q27" s="121">
        <v>0</v>
      </c>
    </row>
    <row r="28" spans="1:17" x14ac:dyDescent="0.25">
      <c r="A28" s="36" t="s">
        <v>1092</v>
      </c>
      <c r="B28" s="61" t="s">
        <v>883</v>
      </c>
      <c r="C28" s="61" t="s">
        <v>925</v>
      </c>
      <c r="D28" s="61" t="s">
        <v>353</v>
      </c>
      <c r="E28" s="61" t="s">
        <v>941</v>
      </c>
      <c r="F28" s="224">
        <v>4.5</v>
      </c>
      <c r="G28" s="36"/>
      <c r="H28" s="61" t="s">
        <v>930</v>
      </c>
      <c r="I28" s="63" t="s">
        <v>304</v>
      </c>
      <c r="J28" s="36"/>
      <c r="K28" s="61">
        <v>200</v>
      </c>
      <c r="L28" s="36"/>
      <c r="M28" s="121">
        <v>0</v>
      </c>
      <c r="N28" s="36"/>
      <c r="O28" s="121">
        <v>0</v>
      </c>
      <c r="P28" s="121">
        <v>0</v>
      </c>
      <c r="Q28" s="121">
        <v>0</v>
      </c>
    </row>
    <row r="29" spans="1:17" x14ac:dyDescent="0.25">
      <c r="A29" s="36" t="s">
        <v>1092</v>
      </c>
      <c r="B29" s="61" t="s">
        <v>883</v>
      </c>
      <c r="C29" s="61" t="s">
        <v>925</v>
      </c>
      <c r="D29" s="61" t="s">
        <v>354</v>
      </c>
      <c r="E29" s="61" t="s">
        <v>14</v>
      </c>
      <c r="F29" s="224">
        <v>13.6</v>
      </c>
      <c r="G29" s="36"/>
      <c r="H29" s="61" t="s">
        <v>1042</v>
      </c>
      <c r="I29" s="62" t="s">
        <v>306</v>
      </c>
      <c r="J29" s="36"/>
      <c r="K29" s="61">
        <v>200</v>
      </c>
      <c r="L29" s="36"/>
      <c r="M29" s="121">
        <v>0</v>
      </c>
      <c r="N29" s="36"/>
      <c r="O29" s="121">
        <v>0</v>
      </c>
      <c r="P29" s="121">
        <v>0</v>
      </c>
      <c r="Q29" s="121">
        <v>0</v>
      </c>
    </row>
    <row r="30" spans="1:17" x14ac:dyDescent="0.25">
      <c r="A30" s="36" t="s">
        <v>1092</v>
      </c>
      <c r="B30" s="61" t="s">
        <v>883</v>
      </c>
      <c r="C30" s="61" t="s">
        <v>925</v>
      </c>
      <c r="D30" s="61" t="s">
        <v>355</v>
      </c>
      <c r="E30" s="61" t="s">
        <v>951</v>
      </c>
      <c r="F30" s="224">
        <v>10.1</v>
      </c>
      <c r="G30" s="36"/>
      <c r="H30" s="61" t="s">
        <v>930</v>
      </c>
      <c r="I30" s="63" t="s">
        <v>304</v>
      </c>
      <c r="J30" s="36"/>
      <c r="K30" s="61">
        <v>200</v>
      </c>
      <c r="L30" s="36"/>
      <c r="M30" s="121">
        <v>0</v>
      </c>
      <c r="N30" s="36"/>
      <c r="O30" s="121">
        <v>0</v>
      </c>
      <c r="P30" s="121">
        <v>0</v>
      </c>
      <c r="Q30" s="121">
        <v>0</v>
      </c>
    </row>
    <row r="31" spans="1:17" x14ac:dyDescent="0.25">
      <c r="A31" s="36" t="s">
        <v>1092</v>
      </c>
      <c r="B31" s="61" t="s">
        <v>883</v>
      </c>
      <c r="C31" s="61" t="s">
        <v>925</v>
      </c>
      <c r="D31" s="61" t="s">
        <v>356</v>
      </c>
      <c r="E31" s="61" t="s">
        <v>1097</v>
      </c>
      <c r="F31" s="224">
        <v>14</v>
      </c>
      <c r="G31" s="36"/>
      <c r="H31" s="61" t="s">
        <v>931</v>
      </c>
      <c r="I31" s="63" t="s">
        <v>1228</v>
      </c>
      <c r="J31" s="36"/>
      <c r="K31" s="61">
        <v>80</v>
      </c>
      <c r="L31" s="36"/>
      <c r="M31" s="121">
        <v>0</v>
      </c>
      <c r="N31" s="36"/>
      <c r="O31" s="121">
        <v>0</v>
      </c>
      <c r="P31" s="121">
        <v>0</v>
      </c>
      <c r="Q31" s="121">
        <v>0</v>
      </c>
    </row>
    <row r="32" spans="1:17" ht="15.75" thickBot="1" x14ac:dyDescent="0.3">
      <c r="A32" s="36" t="s">
        <v>1092</v>
      </c>
      <c r="B32" s="61" t="s">
        <v>1093</v>
      </c>
      <c r="C32" s="61" t="s">
        <v>925</v>
      </c>
      <c r="D32" s="61" t="s">
        <v>357</v>
      </c>
      <c r="E32" s="61" t="s">
        <v>1098</v>
      </c>
      <c r="F32" s="224">
        <v>69.5</v>
      </c>
      <c r="G32" s="36"/>
      <c r="H32" s="61" t="s">
        <v>1042</v>
      </c>
      <c r="I32" s="62" t="s">
        <v>1236</v>
      </c>
      <c r="J32" s="36"/>
      <c r="K32" s="61">
        <v>200</v>
      </c>
      <c r="L32" s="36"/>
      <c r="M32" s="121">
        <v>0</v>
      </c>
      <c r="N32" s="36"/>
      <c r="O32" s="121">
        <v>0</v>
      </c>
      <c r="P32" s="121">
        <v>0</v>
      </c>
      <c r="Q32" s="121">
        <v>0</v>
      </c>
    </row>
    <row r="33" spans="1:17" ht="15.75" thickBot="1" x14ac:dyDescent="0.3">
      <c r="A33" s="64" t="s">
        <v>1092</v>
      </c>
      <c r="B33" s="65"/>
      <c r="C33" s="65"/>
      <c r="D33" s="65"/>
      <c r="E33" s="67" t="s">
        <v>937</v>
      </c>
      <c r="F33" s="68">
        <f>SUM(F2:F32)</f>
        <v>1006.1000000000001</v>
      </c>
      <c r="G33" s="65"/>
      <c r="H33" s="65"/>
      <c r="I33" s="66"/>
      <c r="J33" s="65"/>
      <c r="K33" s="65"/>
      <c r="L33" s="65"/>
      <c r="M33" s="122"/>
      <c r="N33" s="67" t="s">
        <v>937</v>
      </c>
      <c r="O33" s="122">
        <v>0</v>
      </c>
      <c r="P33" s="122"/>
      <c r="Q33" s="375"/>
    </row>
  </sheetData>
  <autoFilter ref="A1:P33" xr:uid="{1AFE84EF-3296-4024-9B6B-99B8FA41AB34}"/>
  <pageMargins left="0.7" right="0.7" top="0.75" bottom="0.75" header="0.3" footer="0.3"/>
  <ignoredErrors>
    <ignoredError sqref="C2:F4 C6:F10 C5:E5 C12:F14 C11:E11 C16:F16 C15:E15 C18:F21 C17:E17 C23:F32 C22:E2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C93C-CE51-4045-A8DD-00E8B8A38E49}">
  <sheetPr>
    <tabColor rgb="FF92D050"/>
  </sheetPr>
  <dimension ref="A1:H82"/>
  <sheetViews>
    <sheetView topLeftCell="A33" workbookViewId="0">
      <selection activeCell="B4" sqref="B4"/>
    </sheetView>
  </sheetViews>
  <sheetFormatPr defaultRowHeight="15" x14ac:dyDescent="0.25"/>
  <cols>
    <col min="1" max="1" width="64" customWidth="1"/>
    <col min="2" max="5" width="15.7109375" customWidth="1"/>
    <col min="6" max="6" width="2.85546875" customWidth="1"/>
    <col min="8" max="8" width="5.85546875" customWidth="1"/>
  </cols>
  <sheetData>
    <row r="1" spans="1:8" s="126" customFormat="1" ht="15" customHeight="1" x14ac:dyDescent="0.25">
      <c r="A1" s="237" t="s">
        <v>1290</v>
      </c>
      <c r="B1" s="251"/>
      <c r="C1" s="251"/>
      <c r="D1" s="251"/>
      <c r="E1" s="251"/>
      <c r="F1" s="125"/>
      <c r="G1" s="125"/>
      <c r="H1" s="125"/>
    </row>
    <row r="2" spans="1:8" s="126" customFormat="1" x14ac:dyDescent="0.25">
      <c r="A2" s="327" t="s">
        <v>782</v>
      </c>
      <c r="B2" s="327"/>
      <c r="C2" s="327"/>
      <c r="D2" s="327"/>
      <c r="E2" s="327"/>
      <c r="F2" s="327"/>
      <c r="G2" s="93"/>
      <c r="H2" s="327"/>
    </row>
    <row r="3" spans="1:8" s="126" customFormat="1" x14ac:dyDescent="0.25">
      <c r="A3" s="327" t="s">
        <v>783</v>
      </c>
      <c r="B3" s="327"/>
      <c r="C3" s="327"/>
      <c r="D3" s="327"/>
      <c r="E3" s="327"/>
      <c r="F3" s="327"/>
      <c r="G3" s="93"/>
      <c r="H3" s="327"/>
    </row>
    <row r="4" spans="1:8" s="126" customFormat="1" x14ac:dyDescent="0.25">
      <c r="A4" s="328" t="s">
        <v>784</v>
      </c>
      <c r="B4" s="329" t="s">
        <v>785</v>
      </c>
      <c r="C4" s="329" t="s">
        <v>786</v>
      </c>
      <c r="D4" s="329" t="s">
        <v>787</v>
      </c>
      <c r="E4" s="330" t="s">
        <v>788</v>
      </c>
      <c r="F4" s="327"/>
      <c r="G4" s="93"/>
      <c r="H4" s="327"/>
    </row>
    <row r="5" spans="1:8" s="126" customFormat="1" x14ac:dyDescent="0.2">
      <c r="A5" s="331" t="s">
        <v>789</v>
      </c>
      <c r="B5" s="332">
        <v>0</v>
      </c>
      <c r="C5" s="333">
        <v>0</v>
      </c>
      <c r="D5" s="332">
        <v>0</v>
      </c>
      <c r="E5" s="334">
        <f>SUM(B5:D5)</f>
        <v>0</v>
      </c>
      <c r="F5" s="335"/>
      <c r="G5" s="50"/>
      <c r="H5" s="335"/>
    </row>
    <row r="6" spans="1:8" s="126" customFormat="1" x14ac:dyDescent="0.2">
      <c r="A6" s="331" t="s">
        <v>790</v>
      </c>
      <c r="B6" s="332">
        <v>0</v>
      </c>
      <c r="C6" s="333">
        <v>0</v>
      </c>
      <c r="D6" s="332">
        <v>0</v>
      </c>
      <c r="E6" s="334">
        <f t="shared" ref="E6:E21" si="0">SUM(B6:D6)</f>
        <v>0</v>
      </c>
      <c r="F6" s="335"/>
      <c r="G6" s="50"/>
      <c r="H6" s="335"/>
    </row>
    <row r="7" spans="1:8" s="126" customFormat="1" x14ac:dyDescent="0.2">
      <c r="A7" s="331" t="s">
        <v>791</v>
      </c>
      <c r="B7" s="332">
        <v>0</v>
      </c>
      <c r="C7" s="333">
        <v>0</v>
      </c>
      <c r="D7" s="332">
        <v>0</v>
      </c>
      <c r="E7" s="334">
        <f t="shared" si="0"/>
        <v>0</v>
      </c>
      <c r="F7" s="335"/>
      <c r="G7" s="50"/>
      <c r="H7" s="335"/>
    </row>
    <row r="8" spans="1:8" s="126" customFormat="1" x14ac:dyDescent="0.2">
      <c r="A8" s="331" t="s">
        <v>792</v>
      </c>
      <c r="B8" s="332">
        <v>0</v>
      </c>
      <c r="C8" s="333">
        <v>0</v>
      </c>
      <c r="D8" s="332">
        <v>0</v>
      </c>
      <c r="E8" s="334">
        <f t="shared" si="0"/>
        <v>0</v>
      </c>
      <c r="F8" s="335"/>
      <c r="G8" s="50"/>
      <c r="H8" s="335"/>
    </row>
    <row r="9" spans="1:8" s="126" customFormat="1" x14ac:dyDescent="0.2">
      <c r="A9" s="331" t="s">
        <v>793</v>
      </c>
      <c r="B9" s="332">
        <v>0</v>
      </c>
      <c r="C9" s="333">
        <v>0</v>
      </c>
      <c r="D9" s="332">
        <v>0</v>
      </c>
      <c r="E9" s="334">
        <f t="shared" si="0"/>
        <v>0</v>
      </c>
      <c r="F9" s="335"/>
      <c r="G9" s="50"/>
      <c r="H9" s="335"/>
    </row>
    <row r="10" spans="1:8" s="126" customFormat="1" x14ac:dyDescent="0.2">
      <c r="A10" s="331" t="s">
        <v>794</v>
      </c>
      <c r="B10" s="332">
        <v>0</v>
      </c>
      <c r="C10" s="333">
        <v>0</v>
      </c>
      <c r="D10" s="332">
        <v>0</v>
      </c>
      <c r="E10" s="334">
        <f t="shared" si="0"/>
        <v>0</v>
      </c>
      <c r="F10" s="335"/>
      <c r="G10" s="50"/>
      <c r="H10" s="335"/>
    </row>
    <row r="11" spans="1:8" s="126" customFormat="1" x14ac:dyDescent="0.2">
      <c r="A11" s="331" t="s">
        <v>795</v>
      </c>
      <c r="B11" s="332">
        <v>0</v>
      </c>
      <c r="C11" s="333">
        <v>0</v>
      </c>
      <c r="D11" s="332">
        <v>0</v>
      </c>
      <c r="E11" s="334">
        <f t="shared" si="0"/>
        <v>0</v>
      </c>
      <c r="F11" s="335"/>
      <c r="G11" s="50"/>
      <c r="H11" s="335"/>
    </row>
    <row r="12" spans="1:8" s="126" customFormat="1" x14ac:dyDescent="0.2">
      <c r="A12" s="331" t="s">
        <v>796</v>
      </c>
      <c r="B12" s="332">
        <v>0</v>
      </c>
      <c r="C12" s="333">
        <v>0</v>
      </c>
      <c r="D12" s="332">
        <v>0</v>
      </c>
      <c r="E12" s="334">
        <f t="shared" si="0"/>
        <v>0</v>
      </c>
      <c r="F12" s="335"/>
      <c r="G12" s="50"/>
      <c r="H12" s="335"/>
    </row>
    <row r="13" spans="1:8" s="126" customFormat="1" x14ac:dyDescent="0.2">
      <c r="A13" s="331" t="s">
        <v>797</v>
      </c>
      <c r="B13" s="332">
        <v>0</v>
      </c>
      <c r="C13" s="333">
        <v>0</v>
      </c>
      <c r="D13" s="332">
        <v>0</v>
      </c>
      <c r="E13" s="334">
        <f t="shared" si="0"/>
        <v>0</v>
      </c>
      <c r="F13" s="335"/>
      <c r="G13" s="50"/>
      <c r="H13" s="335"/>
    </row>
    <row r="14" spans="1:8" s="126" customFormat="1" x14ac:dyDescent="0.2">
      <c r="A14" s="331" t="s">
        <v>798</v>
      </c>
      <c r="B14" s="332">
        <v>0</v>
      </c>
      <c r="C14" s="333">
        <v>0</v>
      </c>
      <c r="D14" s="332">
        <v>0</v>
      </c>
      <c r="E14" s="334">
        <f t="shared" si="0"/>
        <v>0</v>
      </c>
      <c r="F14" s="335"/>
      <c r="G14" s="50"/>
      <c r="H14" s="335"/>
    </row>
    <row r="15" spans="1:8" s="126" customFormat="1" x14ac:dyDescent="0.2">
      <c r="A15" s="331" t="s">
        <v>799</v>
      </c>
      <c r="B15" s="332">
        <v>0</v>
      </c>
      <c r="C15" s="333">
        <v>0</v>
      </c>
      <c r="D15" s="332">
        <v>0</v>
      </c>
      <c r="E15" s="334">
        <f t="shared" si="0"/>
        <v>0</v>
      </c>
      <c r="F15" s="335"/>
      <c r="G15" s="50"/>
      <c r="H15" s="335"/>
    </row>
    <row r="16" spans="1:8" s="126" customFormat="1" x14ac:dyDescent="0.2">
      <c r="A16" s="331" t="s">
        <v>800</v>
      </c>
      <c r="B16" s="332">
        <v>0</v>
      </c>
      <c r="C16" s="333">
        <v>0</v>
      </c>
      <c r="D16" s="332">
        <v>0</v>
      </c>
      <c r="E16" s="334">
        <f t="shared" si="0"/>
        <v>0</v>
      </c>
      <c r="F16" s="335"/>
      <c r="G16" s="50"/>
      <c r="H16" s="335"/>
    </row>
    <row r="17" spans="1:8" s="126" customFormat="1" x14ac:dyDescent="0.2">
      <c r="A17" s="331" t="s">
        <v>801</v>
      </c>
      <c r="B17" s="332">
        <v>0</v>
      </c>
      <c r="C17" s="333">
        <v>0</v>
      </c>
      <c r="D17" s="332">
        <v>0</v>
      </c>
      <c r="E17" s="334">
        <f t="shared" si="0"/>
        <v>0</v>
      </c>
      <c r="F17" s="335"/>
      <c r="G17" s="50"/>
      <c r="H17" s="335"/>
    </row>
    <row r="18" spans="1:8" s="126" customFormat="1" x14ac:dyDescent="0.2">
      <c r="A18" s="331" t="s">
        <v>802</v>
      </c>
      <c r="B18" s="332">
        <v>0</v>
      </c>
      <c r="C18" s="333">
        <v>0</v>
      </c>
      <c r="D18" s="332">
        <v>0</v>
      </c>
      <c r="E18" s="334">
        <f t="shared" si="0"/>
        <v>0</v>
      </c>
      <c r="F18" s="335"/>
      <c r="G18" s="50"/>
      <c r="H18" s="335"/>
    </row>
    <row r="19" spans="1:8" s="126" customFormat="1" x14ac:dyDescent="0.2">
      <c r="A19" s="331" t="s">
        <v>803</v>
      </c>
      <c r="B19" s="332">
        <v>0</v>
      </c>
      <c r="C19" s="333">
        <v>0</v>
      </c>
      <c r="D19" s="332">
        <v>0</v>
      </c>
      <c r="E19" s="334">
        <f t="shared" si="0"/>
        <v>0</v>
      </c>
      <c r="F19" s="335"/>
      <c r="G19" s="50"/>
      <c r="H19" s="335"/>
    </row>
    <row r="20" spans="1:8" s="126" customFormat="1" x14ac:dyDescent="0.2">
      <c r="A20" s="331" t="s">
        <v>804</v>
      </c>
      <c r="B20" s="332">
        <v>0</v>
      </c>
      <c r="C20" s="333">
        <v>0</v>
      </c>
      <c r="D20" s="332">
        <v>0</v>
      </c>
      <c r="E20" s="334">
        <f t="shared" si="0"/>
        <v>0</v>
      </c>
      <c r="F20" s="335"/>
      <c r="G20" s="50"/>
      <c r="H20" s="335"/>
    </row>
    <row r="21" spans="1:8" s="126" customFormat="1" ht="15.75" thickBot="1" x14ac:dyDescent="0.25">
      <c r="A21" s="331" t="s">
        <v>805</v>
      </c>
      <c r="B21" s="332">
        <v>0</v>
      </c>
      <c r="C21" s="333">
        <v>0</v>
      </c>
      <c r="D21" s="332">
        <v>0</v>
      </c>
      <c r="E21" s="336">
        <f t="shared" si="0"/>
        <v>0</v>
      </c>
      <c r="F21" s="335"/>
      <c r="G21" s="50" t="s">
        <v>806</v>
      </c>
      <c r="H21" s="335"/>
    </row>
    <row r="22" spans="1:8" s="126" customFormat="1" ht="15.75" thickBot="1" x14ac:dyDescent="0.3">
      <c r="A22" s="337" t="s">
        <v>807</v>
      </c>
      <c r="B22" s="327"/>
      <c r="C22" s="327"/>
      <c r="D22" s="327"/>
      <c r="E22" s="338">
        <f>SUM(E5:E21)</f>
        <v>0</v>
      </c>
      <c r="F22" s="339"/>
      <c r="G22" s="340">
        <v>6</v>
      </c>
      <c r="H22" s="327"/>
    </row>
    <row r="23" spans="1:8" s="126" customFormat="1" x14ac:dyDescent="0.25">
      <c r="A23" s="327"/>
      <c r="B23" s="327"/>
      <c r="C23" s="327"/>
      <c r="D23" s="327"/>
      <c r="E23" s="327"/>
      <c r="F23" s="339"/>
      <c r="G23" s="341"/>
      <c r="H23" s="327"/>
    </row>
    <row r="24" spans="1:8" s="126" customFormat="1" x14ac:dyDescent="0.25">
      <c r="A24" s="328" t="s">
        <v>808</v>
      </c>
      <c r="B24" s="329" t="s">
        <v>785</v>
      </c>
      <c r="C24" s="329" t="s">
        <v>786</v>
      </c>
      <c r="D24" s="342" t="s">
        <v>787</v>
      </c>
      <c r="E24" s="330" t="s">
        <v>809</v>
      </c>
      <c r="F24" s="339"/>
      <c r="G24" s="341"/>
      <c r="H24" s="327"/>
    </row>
    <row r="25" spans="1:8" s="126" customFormat="1" x14ac:dyDescent="0.2">
      <c r="A25" s="331" t="s">
        <v>810</v>
      </c>
      <c r="B25" s="332">
        <v>0</v>
      </c>
      <c r="C25" s="333">
        <v>0</v>
      </c>
      <c r="D25" s="333">
        <v>0</v>
      </c>
      <c r="E25" s="334">
        <f>SUM(B25:D25)</f>
        <v>0</v>
      </c>
      <c r="F25" s="343"/>
      <c r="G25" s="344"/>
      <c r="H25" s="335"/>
    </row>
    <row r="26" spans="1:8" s="126" customFormat="1" ht="15.75" thickBot="1" x14ac:dyDescent="0.25">
      <c r="A26" s="331" t="s">
        <v>811</v>
      </c>
      <c r="B26" s="332">
        <v>0</v>
      </c>
      <c r="C26" s="333">
        <v>0</v>
      </c>
      <c r="D26" s="333">
        <v>0</v>
      </c>
      <c r="E26" s="336">
        <f>SUM(B26:D26)</f>
        <v>0</v>
      </c>
      <c r="F26" s="343"/>
      <c r="G26" s="50" t="s">
        <v>806</v>
      </c>
      <c r="H26" s="335"/>
    </row>
    <row r="27" spans="1:8" s="126" customFormat="1" ht="15.75" thickBot="1" x14ac:dyDescent="0.3">
      <c r="A27" s="337" t="s">
        <v>812</v>
      </c>
      <c r="B27" s="327"/>
      <c r="C27" s="327"/>
      <c r="D27" s="327"/>
      <c r="E27" s="338">
        <f>SUM(E25:E26)</f>
        <v>0</v>
      </c>
      <c r="F27" s="339"/>
      <c r="G27" s="340">
        <v>2</v>
      </c>
      <c r="H27" s="327"/>
    </row>
    <row r="28" spans="1:8" s="126" customFormat="1" x14ac:dyDescent="0.25">
      <c r="A28" s="327"/>
      <c r="B28" s="327"/>
      <c r="C28" s="327"/>
      <c r="D28" s="327"/>
      <c r="E28" s="327"/>
      <c r="F28" s="339"/>
      <c r="G28" s="341"/>
      <c r="H28" s="327"/>
    </row>
    <row r="29" spans="1:8" s="126" customFormat="1" x14ac:dyDescent="0.25">
      <c r="A29" s="328" t="s">
        <v>813</v>
      </c>
      <c r="B29" s="329" t="s">
        <v>785</v>
      </c>
      <c r="C29" s="329" t="s">
        <v>786</v>
      </c>
      <c r="D29" s="329" t="s">
        <v>787</v>
      </c>
      <c r="E29" s="330" t="s">
        <v>809</v>
      </c>
      <c r="F29" s="339"/>
      <c r="G29" s="341"/>
      <c r="H29" s="327"/>
    </row>
    <row r="30" spans="1:8" s="126" customFormat="1" x14ac:dyDescent="0.2">
      <c r="A30" s="331" t="s">
        <v>814</v>
      </c>
      <c r="B30" s="332">
        <v>0</v>
      </c>
      <c r="C30" s="333">
        <v>0</v>
      </c>
      <c r="D30" s="333">
        <v>0</v>
      </c>
      <c r="E30" s="334">
        <f t="shared" ref="E30" si="1">SUM(B30:D30)</f>
        <v>0</v>
      </c>
      <c r="F30" s="343"/>
      <c r="G30" s="344"/>
      <c r="H30" s="335"/>
    </row>
    <row r="31" spans="1:8" s="126" customFormat="1" x14ac:dyDescent="0.25">
      <c r="A31" s="345" t="s">
        <v>815</v>
      </c>
      <c r="B31" s="329" t="s">
        <v>816</v>
      </c>
      <c r="C31" s="329" t="s">
        <v>817</v>
      </c>
      <c r="D31" s="329" t="s">
        <v>818</v>
      </c>
      <c r="E31" s="346"/>
      <c r="F31" s="339"/>
      <c r="G31" s="341"/>
      <c r="H31" s="327"/>
    </row>
    <row r="32" spans="1:8" s="126" customFormat="1" ht="15.75" thickBot="1" x14ac:dyDescent="0.25">
      <c r="A32" s="331" t="s">
        <v>819</v>
      </c>
      <c r="B32" s="332">
        <v>0</v>
      </c>
      <c r="C32" s="332">
        <v>0</v>
      </c>
      <c r="D32" s="332">
        <v>0</v>
      </c>
      <c r="E32" s="336">
        <f>SUM(B32:D32)</f>
        <v>0</v>
      </c>
      <c r="F32" s="343"/>
      <c r="G32" s="50" t="s">
        <v>806</v>
      </c>
      <c r="H32" s="335"/>
    </row>
    <row r="33" spans="1:8" s="126" customFormat="1" ht="15.75" thickBot="1" x14ac:dyDescent="0.3">
      <c r="A33" s="337" t="s">
        <v>820</v>
      </c>
      <c r="B33" s="327"/>
      <c r="C33" s="327"/>
      <c r="D33" s="327"/>
      <c r="E33" s="338">
        <f>SUM(E30:E30,E32)</f>
        <v>0</v>
      </c>
      <c r="F33" s="339"/>
      <c r="G33" s="340">
        <v>2</v>
      </c>
      <c r="H33" s="327"/>
    </row>
    <row r="34" spans="1:8" s="126" customFormat="1" x14ac:dyDescent="0.25">
      <c r="A34" s="327"/>
      <c r="B34" s="327"/>
      <c r="C34" s="327"/>
      <c r="D34" s="327"/>
      <c r="E34" s="327"/>
      <c r="F34" s="339"/>
      <c r="G34" s="341"/>
      <c r="H34" s="327"/>
    </row>
    <row r="35" spans="1:8" s="126" customFormat="1" x14ac:dyDescent="0.25">
      <c r="A35" s="328" t="s">
        <v>821</v>
      </c>
      <c r="B35" s="329" t="s">
        <v>785</v>
      </c>
      <c r="C35" s="329" t="s">
        <v>786</v>
      </c>
      <c r="D35" s="342" t="s">
        <v>787</v>
      </c>
      <c r="E35" s="330" t="s">
        <v>809</v>
      </c>
      <c r="F35" s="339"/>
      <c r="G35" s="341"/>
      <c r="H35" s="327"/>
    </row>
    <row r="36" spans="1:8" s="126" customFormat="1" x14ac:dyDescent="0.2">
      <c r="A36" s="331" t="s">
        <v>822</v>
      </c>
      <c r="B36" s="332">
        <v>0</v>
      </c>
      <c r="C36" s="333">
        <v>0</v>
      </c>
      <c r="D36" s="333">
        <v>0</v>
      </c>
      <c r="E36" s="334">
        <f>SUM(B36:D36)</f>
        <v>0</v>
      </c>
      <c r="F36" s="343"/>
      <c r="G36" s="344"/>
      <c r="H36" s="335"/>
    </row>
    <row r="37" spans="1:8" s="126" customFormat="1" x14ac:dyDescent="0.2">
      <c r="A37" s="331" t="s">
        <v>823</v>
      </c>
      <c r="B37" s="332">
        <v>0</v>
      </c>
      <c r="C37" s="333">
        <v>0</v>
      </c>
      <c r="D37" s="333">
        <v>0</v>
      </c>
      <c r="E37" s="334">
        <f t="shared" ref="E37:E40" si="2">SUM(B37:D37)</f>
        <v>0</v>
      </c>
      <c r="F37" s="343"/>
      <c r="G37" s="344"/>
      <c r="H37" s="335"/>
    </row>
    <row r="38" spans="1:8" s="126" customFormat="1" x14ac:dyDescent="0.2">
      <c r="A38" s="331" t="s">
        <v>824</v>
      </c>
      <c r="B38" s="332">
        <v>0</v>
      </c>
      <c r="C38" s="333">
        <v>0</v>
      </c>
      <c r="D38" s="333">
        <v>0</v>
      </c>
      <c r="E38" s="334">
        <f t="shared" si="2"/>
        <v>0</v>
      </c>
      <c r="F38" s="343"/>
      <c r="G38" s="344"/>
      <c r="H38" s="335"/>
    </row>
    <row r="39" spans="1:8" s="126" customFormat="1" x14ac:dyDescent="0.2">
      <c r="A39" s="331" t="s">
        <v>825</v>
      </c>
      <c r="B39" s="332">
        <v>0</v>
      </c>
      <c r="C39" s="333">
        <v>0</v>
      </c>
      <c r="D39" s="333">
        <v>0</v>
      </c>
      <c r="E39" s="334">
        <f t="shared" si="2"/>
        <v>0</v>
      </c>
      <c r="F39" s="343"/>
      <c r="G39" s="344"/>
      <c r="H39" s="335"/>
    </row>
    <row r="40" spans="1:8" s="126" customFormat="1" x14ac:dyDescent="0.2">
      <c r="A40" s="331" t="s">
        <v>826</v>
      </c>
      <c r="B40" s="332">
        <v>0</v>
      </c>
      <c r="C40" s="333">
        <v>0</v>
      </c>
      <c r="D40" s="333">
        <v>0</v>
      </c>
      <c r="E40" s="334">
        <f t="shared" si="2"/>
        <v>0</v>
      </c>
      <c r="F40" s="343"/>
      <c r="G40" s="344"/>
      <c r="H40" s="335"/>
    </row>
    <row r="41" spans="1:8" s="126" customFormat="1" x14ac:dyDescent="0.25">
      <c r="A41" s="347" t="s">
        <v>827</v>
      </c>
      <c r="B41" s="329" t="s">
        <v>828</v>
      </c>
      <c r="C41" s="329" t="s">
        <v>829</v>
      </c>
      <c r="D41" s="329" t="s">
        <v>830</v>
      </c>
      <c r="E41" s="346"/>
      <c r="F41" s="339"/>
      <c r="G41" s="341"/>
      <c r="H41" s="327"/>
    </row>
    <row r="42" spans="1:8" s="126" customFormat="1" ht="15.75" thickBot="1" x14ac:dyDescent="0.25">
      <c r="A42" s="348" t="s">
        <v>831</v>
      </c>
      <c r="B42" s="332">
        <v>0</v>
      </c>
      <c r="C42" s="332">
        <v>0</v>
      </c>
      <c r="D42" s="332">
        <v>0</v>
      </c>
      <c r="E42" s="336">
        <f>SUM(B42:D42)</f>
        <v>0</v>
      </c>
      <c r="F42" s="343"/>
      <c r="G42" s="50" t="s">
        <v>806</v>
      </c>
      <c r="H42" s="335"/>
    </row>
    <row r="43" spans="1:8" s="126" customFormat="1" ht="15.75" thickBot="1" x14ac:dyDescent="0.3">
      <c r="A43" s="337" t="s">
        <v>832</v>
      </c>
      <c r="B43" s="349"/>
      <c r="C43" s="349"/>
      <c r="D43" s="349"/>
      <c r="E43" s="338">
        <f>SUM(E36:E40,E42)</f>
        <v>0</v>
      </c>
      <c r="F43" s="339"/>
      <c r="G43" s="340">
        <v>4</v>
      </c>
      <c r="H43" s="327"/>
    </row>
    <row r="44" spans="1:8" s="126" customFormat="1" x14ac:dyDescent="0.25">
      <c r="A44" s="349"/>
      <c r="B44" s="349"/>
      <c r="C44" s="349"/>
      <c r="D44" s="349"/>
      <c r="E44" s="327"/>
      <c r="F44" s="339"/>
      <c r="G44" s="341"/>
      <c r="H44" s="327"/>
    </row>
    <row r="45" spans="1:8" s="126" customFormat="1" x14ac:dyDescent="0.25">
      <c r="A45" s="346" t="s">
        <v>833</v>
      </c>
      <c r="B45" s="329" t="s">
        <v>785</v>
      </c>
      <c r="C45" s="329" t="s">
        <v>786</v>
      </c>
      <c r="D45" s="342" t="s">
        <v>787</v>
      </c>
      <c r="E45" s="330" t="s">
        <v>809</v>
      </c>
      <c r="F45" s="339"/>
      <c r="G45" s="341"/>
      <c r="H45" s="327"/>
    </row>
    <row r="46" spans="1:8" s="126" customFormat="1" x14ac:dyDescent="0.2">
      <c r="A46" s="331" t="s">
        <v>834</v>
      </c>
      <c r="B46" s="332">
        <v>0</v>
      </c>
      <c r="C46" s="333">
        <v>0</v>
      </c>
      <c r="D46" s="333">
        <v>0</v>
      </c>
      <c r="E46" s="334">
        <f>SUM(B46:D46)</f>
        <v>0</v>
      </c>
      <c r="F46" s="343"/>
      <c r="G46" s="344"/>
      <c r="H46" s="335"/>
    </row>
    <row r="47" spans="1:8" s="126" customFormat="1" ht="15.75" thickBot="1" x14ac:dyDescent="0.25">
      <c r="A47" s="331" t="s">
        <v>835</v>
      </c>
      <c r="B47" s="332">
        <v>0</v>
      </c>
      <c r="C47" s="333">
        <v>0</v>
      </c>
      <c r="D47" s="333">
        <v>0</v>
      </c>
      <c r="E47" s="336">
        <f>SUM(B47:D47)</f>
        <v>0</v>
      </c>
      <c r="F47" s="343"/>
      <c r="G47" s="50" t="s">
        <v>806</v>
      </c>
      <c r="H47" s="335"/>
    </row>
    <row r="48" spans="1:8" s="126" customFormat="1" ht="15.75" thickBot="1" x14ac:dyDescent="0.3">
      <c r="A48" s="337" t="s">
        <v>836</v>
      </c>
      <c r="B48" s="327"/>
      <c r="C48" s="327"/>
      <c r="D48" s="327"/>
      <c r="E48" s="338">
        <f>SUM(E46:E47)</f>
        <v>0</v>
      </c>
      <c r="F48" s="339"/>
      <c r="G48" s="340">
        <v>2</v>
      </c>
      <c r="H48" s="327"/>
    </row>
    <row r="49" spans="1:8" s="126" customFormat="1" x14ac:dyDescent="0.25">
      <c r="A49" s="349"/>
      <c r="B49" s="349"/>
      <c r="C49" s="349"/>
      <c r="D49" s="349"/>
      <c r="E49" s="327"/>
      <c r="F49" s="339"/>
      <c r="G49" s="341"/>
      <c r="H49" s="327"/>
    </row>
    <row r="50" spans="1:8" s="126" customFormat="1" ht="30" x14ac:dyDescent="0.25">
      <c r="A50" s="328" t="s">
        <v>837</v>
      </c>
      <c r="B50" s="350" t="s">
        <v>838</v>
      </c>
      <c r="C50" s="350" t="s">
        <v>839</v>
      </c>
      <c r="D50" s="350" t="s">
        <v>840</v>
      </c>
      <c r="E50" s="330" t="s">
        <v>809</v>
      </c>
      <c r="F50" s="339"/>
      <c r="G50" s="341"/>
      <c r="H50" s="327"/>
    </row>
    <row r="51" spans="1:8" s="126" customFormat="1" x14ac:dyDescent="0.2">
      <c r="A51" s="331" t="s">
        <v>841</v>
      </c>
      <c r="B51" s="332">
        <v>0</v>
      </c>
      <c r="C51" s="332">
        <v>0</v>
      </c>
      <c r="D51" s="332">
        <v>0</v>
      </c>
      <c r="E51" s="334">
        <f>SUM(B51:D51)</f>
        <v>0</v>
      </c>
      <c r="F51" s="343"/>
      <c r="G51" s="344"/>
      <c r="H51" s="335"/>
    </row>
    <row r="52" spans="1:8" s="126" customFormat="1" x14ac:dyDescent="0.2">
      <c r="A52" s="331" t="s">
        <v>842</v>
      </c>
      <c r="B52" s="332">
        <v>0</v>
      </c>
      <c r="C52" s="333">
        <v>0</v>
      </c>
      <c r="D52" s="333">
        <v>0</v>
      </c>
      <c r="E52" s="334">
        <f t="shared" ref="E52:E54" si="3">SUM(B52:D52)</f>
        <v>0</v>
      </c>
      <c r="F52" s="343"/>
      <c r="G52" s="344"/>
      <c r="H52" s="335"/>
    </row>
    <row r="53" spans="1:8" s="126" customFormat="1" x14ac:dyDescent="0.2">
      <c r="A53" s="331" t="s">
        <v>843</v>
      </c>
      <c r="B53" s="332">
        <v>0</v>
      </c>
      <c r="C53" s="333">
        <v>0</v>
      </c>
      <c r="D53" s="333">
        <v>0</v>
      </c>
      <c r="E53" s="334">
        <f t="shared" si="3"/>
        <v>0</v>
      </c>
      <c r="F53" s="343"/>
      <c r="G53" s="344"/>
      <c r="H53" s="335"/>
    </row>
    <row r="54" spans="1:8" s="126" customFormat="1" ht="15.75" thickBot="1" x14ac:dyDescent="0.25">
      <c r="A54" s="331" t="s">
        <v>844</v>
      </c>
      <c r="B54" s="332">
        <v>0</v>
      </c>
      <c r="C54" s="333">
        <v>0</v>
      </c>
      <c r="D54" s="333">
        <v>0</v>
      </c>
      <c r="E54" s="336">
        <f t="shared" si="3"/>
        <v>0</v>
      </c>
      <c r="F54" s="343"/>
      <c r="G54" s="50" t="s">
        <v>806</v>
      </c>
      <c r="H54" s="335"/>
    </row>
    <row r="55" spans="1:8" s="126" customFormat="1" ht="15.75" thickBot="1" x14ac:dyDescent="0.3">
      <c r="A55" s="337" t="s">
        <v>845</v>
      </c>
      <c r="B55" s="327"/>
      <c r="C55" s="327"/>
      <c r="D55" s="327"/>
      <c r="E55" s="338">
        <f>SUM(E51:E54)</f>
        <v>0</v>
      </c>
      <c r="F55" s="339"/>
      <c r="G55" s="340">
        <v>8</v>
      </c>
      <c r="H55" s="327"/>
    </row>
    <row r="56" spans="1:8" s="126" customFormat="1" x14ac:dyDescent="0.25">
      <c r="A56" s="327"/>
      <c r="B56" s="327"/>
      <c r="C56" s="327"/>
      <c r="D56" s="327"/>
      <c r="E56" s="327"/>
      <c r="F56" s="339"/>
      <c r="G56" s="341"/>
      <c r="H56" s="327"/>
    </row>
    <row r="57" spans="1:8" s="126" customFormat="1" x14ac:dyDescent="0.25">
      <c r="A57" s="351" t="s">
        <v>846</v>
      </c>
      <c r="B57" s="346" t="s">
        <v>847</v>
      </c>
      <c r="C57" s="346" t="s">
        <v>848</v>
      </c>
      <c r="D57" s="346" t="s">
        <v>849</v>
      </c>
      <c r="E57" s="330" t="s">
        <v>809</v>
      </c>
      <c r="F57" s="339"/>
      <c r="G57" s="341"/>
      <c r="H57" s="327"/>
    </row>
    <row r="58" spans="1:8" s="126" customFormat="1" x14ac:dyDescent="0.2">
      <c r="A58" s="348" t="s">
        <v>850</v>
      </c>
      <c r="B58" s="332">
        <v>0</v>
      </c>
      <c r="C58" s="332">
        <v>0</v>
      </c>
      <c r="D58" s="332">
        <v>0</v>
      </c>
      <c r="E58" s="334">
        <f>SUM(B58:D58)</f>
        <v>0</v>
      </c>
      <c r="F58" s="343"/>
      <c r="G58" s="344"/>
      <c r="H58" s="335"/>
    </row>
    <row r="59" spans="1:8" s="126" customFormat="1" x14ac:dyDescent="0.2">
      <c r="A59" s="348" t="s">
        <v>851</v>
      </c>
      <c r="B59" s="332">
        <v>0</v>
      </c>
      <c r="C59" s="332">
        <v>0</v>
      </c>
      <c r="D59" s="332">
        <v>0</v>
      </c>
      <c r="E59" s="334">
        <f t="shared" ref="E59:E62" si="4">SUM(B59:D59)</f>
        <v>0</v>
      </c>
      <c r="F59" s="343"/>
      <c r="G59" s="344"/>
      <c r="H59" s="335"/>
    </row>
    <row r="60" spans="1:8" s="126" customFormat="1" x14ac:dyDescent="0.2">
      <c r="A60" s="348" t="s">
        <v>852</v>
      </c>
      <c r="B60" s="332">
        <v>0</v>
      </c>
      <c r="C60" s="332">
        <v>0</v>
      </c>
      <c r="D60" s="332">
        <v>0</v>
      </c>
      <c r="E60" s="334">
        <f t="shared" si="4"/>
        <v>0</v>
      </c>
      <c r="F60" s="343"/>
      <c r="G60" s="344"/>
      <c r="H60" s="335"/>
    </row>
    <row r="61" spans="1:8" s="126" customFormat="1" x14ac:dyDescent="0.2">
      <c r="A61" s="348" t="s">
        <v>853</v>
      </c>
      <c r="B61" s="332">
        <v>0</v>
      </c>
      <c r="C61" s="332">
        <v>0</v>
      </c>
      <c r="D61" s="332">
        <v>0</v>
      </c>
      <c r="E61" s="334">
        <f t="shared" si="4"/>
        <v>0</v>
      </c>
      <c r="F61" s="343"/>
      <c r="G61" s="344"/>
      <c r="H61" s="335"/>
    </row>
    <row r="62" spans="1:8" s="126" customFormat="1" ht="15.75" thickBot="1" x14ac:dyDescent="0.25">
      <c r="A62" s="348" t="s">
        <v>854</v>
      </c>
      <c r="B62" s="332">
        <v>0</v>
      </c>
      <c r="C62" s="332">
        <v>0</v>
      </c>
      <c r="D62" s="332">
        <v>0</v>
      </c>
      <c r="E62" s="336">
        <f t="shared" si="4"/>
        <v>0</v>
      </c>
      <c r="F62" s="343"/>
      <c r="G62" s="50" t="s">
        <v>806</v>
      </c>
      <c r="H62" s="335"/>
    </row>
    <row r="63" spans="1:8" s="126" customFormat="1" ht="15.75" thickBot="1" x14ac:dyDescent="0.3">
      <c r="A63" s="337" t="s">
        <v>855</v>
      </c>
      <c r="B63" s="352"/>
      <c r="C63" s="352"/>
      <c r="D63" s="352"/>
      <c r="E63" s="338">
        <f>SUM(E58:E62)</f>
        <v>0</v>
      </c>
      <c r="F63" s="339"/>
      <c r="G63" s="340">
        <v>6</v>
      </c>
      <c r="H63" s="327"/>
    </row>
    <row r="64" spans="1:8" s="126" customFormat="1" x14ac:dyDescent="0.25">
      <c r="A64" s="352"/>
      <c r="B64" s="352"/>
      <c r="C64" s="352"/>
      <c r="D64" s="352"/>
      <c r="E64" s="352"/>
      <c r="F64" s="339"/>
      <c r="G64" s="341"/>
      <c r="H64" s="327"/>
    </row>
    <row r="65" spans="1:8" s="126" customFormat="1" x14ac:dyDescent="0.25">
      <c r="A65" s="346" t="s">
        <v>856</v>
      </c>
      <c r="B65" s="329" t="s">
        <v>857</v>
      </c>
      <c r="C65" s="346" t="s">
        <v>858</v>
      </c>
      <c r="D65" s="346" t="s">
        <v>859</v>
      </c>
      <c r="E65" s="330" t="s">
        <v>809</v>
      </c>
      <c r="F65" s="339"/>
      <c r="G65" s="341"/>
      <c r="H65" s="327"/>
    </row>
    <row r="66" spans="1:8" s="126" customFormat="1" x14ac:dyDescent="0.2">
      <c r="A66" s="348" t="s">
        <v>860</v>
      </c>
      <c r="B66" s="332">
        <v>0</v>
      </c>
      <c r="C66" s="332">
        <v>0</v>
      </c>
      <c r="D66" s="332">
        <v>0</v>
      </c>
      <c r="E66" s="334">
        <f t="shared" ref="E66" si="5">SUM(B66:D66)</f>
        <v>0</v>
      </c>
      <c r="F66" s="343"/>
      <c r="G66" s="344"/>
      <c r="H66" s="335"/>
    </row>
    <row r="67" spans="1:8" s="126" customFormat="1" x14ac:dyDescent="0.25">
      <c r="A67" s="353"/>
      <c r="B67" s="329" t="s">
        <v>828</v>
      </c>
      <c r="C67" s="329" t="s">
        <v>861</v>
      </c>
      <c r="D67" s="346" t="s">
        <v>830</v>
      </c>
      <c r="E67" s="346"/>
      <c r="F67" s="339"/>
      <c r="G67" s="341"/>
      <c r="H67" s="327"/>
    </row>
    <row r="68" spans="1:8" s="126" customFormat="1" x14ac:dyDescent="0.2">
      <c r="A68" s="348" t="s">
        <v>862</v>
      </c>
      <c r="B68" s="332">
        <v>0</v>
      </c>
      <c r="C68" s="332">
        <v>0</v>
      </c>
      <c r="D68" s="332">
        <v>0</v>
      </c>
      <c r="E68" s="334">
        <f>SUM(B68:D68)</f>
        <v>0</v>
      </c>
      <c r="F68" s="343"/>
      <c r="G68" s="344"/>
      <c r="H68" s="335"/>
    </row>
    <row r="69" spans="1:8" s="126" customFormat="1" x14ac:dyDescent="0.2">
      <c r="A69" s="348" t="s">
        <v>863</v>
      </c>
      <c r="B69" s="332">
        <v>0</v>
      </c>
      <c r="C69" s="332">
        <v>0</v>
      </c>
      <c r="D69" s="332">
        <v>0</v>
      </c>
      <c r="E69" s="334">
        <f t="shared" ref="E69:E70" si="6">SUM(B69:D69)</f>
        <v>0</v>
      </c>
      <c r="F69" s="343"/>
      <c r="G69" s="344"/>
      <c r="H69" s="335"/>
    </row>
    <row r="70" spans="1:8" s="126" customFormat="1" ht="15.75" thickBot="1" x14ac:dyDescent="0.25">
      <c r="A70" s="348" t="s">
        <v>864</v>
      </c>
      <c r="B70" s="332">
        <v>0</v>
      </c>
      <c r="C70" s="332">
        <v>0</v>
      </c>
      <c r="D70" s="332">
        <v>0</v>
      </c>
      <c r="E70" s="336">
        <f t="shared" si="6"/>
        <v>0</v>
      </c>
      <c r="F70" s="343"/>
      <c r="G70" s="50" t="s">
        <v>806</v>
      </c>
      <c r="H70" s="335"/>
    </row>
    <row r="71" spans="1:8" s="126" customFormat="1" ht="15.75" thickBot="1" x14ac:dyDescent="0.3">
      <c r="A71" s="337" t="s">
        <v>865</v>
      </c>
      <c r="B71" s="352"/>
      <c r="C71" s="352"/>
      <c r="D71" s="352"/>
      <c r="E71" s="338">
        <f>SUM(E66:E66,E68:E70)</f>
        <v>0</v>
      </c>
      <c r="F71" s="339"/>
      <c r="G71" s="340">
        <v>6</v>
      </c>
      <c r="H71" s="327"/>
    </row>
    <row r="72" spans="1:8" s="126" customFormat="1" ht="15.75" thickBot="1" x14ac:dyDescent="0.3">
      <c r="A72" s="327"/>
      <c r="B72" s="327"/>
      <c r="C72" s="327"/>
      <c r="D72" s="327"/>
      <c r="E72" s="327"/>
      <c r="F72" s="339"/>
      <c r="G72" s="341"/>
      <c r="H72" s="327"/>
    </row>
    <row r="73" spans="1:8" s="126" customFormat="1" ht="15.75" thickBot="1" x14ac:dyDescent="0.3">
      <c r="A73" s="327"/>
      <c r="B73" s="327"/>
      <c r="C73" s="390" t="s">
        <v>866</v>
      </c>
      <c r="D73" s="390"/>
      <c r="E73" s="390"/>
      <c r="F73" s="390"/>
      <c r="G73" s="354">
        <f>SUM(G22,G27,G33,G43,G48,G55,G63,G71)</f>
        <v>36</v>
      </c>
      <c r="H73" s="327"/>
    </row>
    <row r="74" spans="1:8" s="126" customFormat="1" x14ac:dyDescent="0.25">
      <c r="A74" s="327"/>
      <c r="B74" s="327"/>
      <c r="C74" s="327"/>
      <c r="D74" s="327"/>
      <c r="E74" s="327"/>
      <c r="F74" s="327"/>
      <c r="G74" s="93"/>
      <c r="H74" s="327"/>
    </row>
    <row r="75" spans="1:8" s="126" customFormat="1" x14ac:dyDescent="0.25">
      <c r="A75" s="355" t="s">
        <v>867</v>
      </c>
      <c r="B75" s="327"/>
      <c r="C75" s="327"/>
      <c r="D75" s="327"/>
      <c r="E75" s="327"/>
      <c r="F75" s="327"/>
      <c r="G75" s="93"/>
      <c r="H75" s="327"/>
    </row>
    <row r="76" spans="1:8" ht="42" customHeight="1" x14ac:dyDescent="0.3">
      <c r="A76" s="391" t="s">
        <v>868</v>
      </c>
      <c r="B76" s="392"/>
      <c r="C76" s="392"/>
      <c r="D76" s="392"/>
      <c r="E76" s="393"/>
      <c r="F76" s="32"/>
      <c r="G76" s="30"/>
      <c r="H76" s="31"/>
    </row>
    <row r="77" spans="1:8" ht="16.5" x14ac:dyDescent="0.3">
      <c r="A77" s="394" t="s">
        <v>869</v>
      </c>
      <c r="B77" s="394"/>
      <c r="C77" s="394"/>
      <c r="D77" s="394"/>
      <c r="E77" s="394"/>
      <c r="F77" s="29"/>
      <c r="G77" s="30"/>
      <c r="H77" s="31"/>
    </row>
    <row r="78" spans="1:8" ht="16.5" x14ac:dyDescent="0.3">
      <c r="A78" s="33"/>
      <c r="B78" s="29"/>
      <c r="C78" s="29"/>
      <c r="D78" s="29"/>
      <c r="E78" s="29"/>
      <c r="F78" s="29"/>
      <c r="G78" s="30"/>
      <c r="H78" s="31"/>
    </row>
    <row r="79" spans="1:8" ht="44.25" customHeight="1" x14ac:dyDescent="0.3">
      <c r="A79" s="391" t="s">
        <v>870</v>
      </c>
      <c r="B79" s="392"/>
      <c r="C79" s="392"/>
      <c r="D79" s="392"/>
      <c r="E79" s="393"/>
      <c r="F79" s="32"/>
      <c r="G79" s="30"/>
      <c r="H79" s="31"/>
    </row>
    <row r="80" spans="1:8" ht="16.5" x14ac:dyDescent="0.3">
      <c r="A80" s="395" t="s">
        <v>871</v>
      </c>
      <c r="B80" s="395"/>
      <c r="C80" s="395"/>
      <c r="D80" s="395"/>
      <c r="E80" s="395"/>
      <c r="F80" s="29"/>
      <c r="G80" s="30"/>
      <c r="H80" s="31"/>
    </row>
    <row r="81" spans="1:8" ht="16.5" x14ac:dyDescent="0.3">
      <c r="A81" s="31"/>
      <c r="B81" s="31"/>
      <c r="C81" s="31"/>
      <c r="D81" s="31"/>
      <c r="E81" s="31"/>
      <c r="F81" s="31"/>
      <c r="G81" s="30"/>
      <c r="H81" s="31"/>
    </row>
    <row r="82" spans="1:8" ht="16.5" x14ac:dyDescent="0.3">
      <c r="A82" s="31"/>
      <c r="B82" s="31"/>
      <c r="C82" s="31"/>
      <c r="D82" s="31"/>
      <c r="E82" s="31"/>
      <c r="F82" s="31"/>
      <c r="G82" s="30"/>
      <c r="H82" s="31"/>
    </row>
  </sheetData>
  <mergeCells count="5">
    <mergeCell ref="C73:F73"/>
    <mergeCell ref="A76:E76"/>
    <mergeCell ref="A77:E77"/>
    <mergeCell ref="A79:E79"/>
    <mergeCell ref="A80:E8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B75D-D32F-41F4-9849-B8565EF6B9CD}">
  <sheetPr>
    <tabColor theme="5" tint="-0.249977111117893"/>
  </sheetPr>
  <dimension ref="A1:H139"/>
  <sheetViews>
    <sheetView workbookViewId="0">
      <selection activeCell="D9" sqref="D9"/>
    </sheetView>
  </sheetViews>
  <sheetFormatPr defaultRowHeight="15" x14ac:dyDescent="0.25"/>
  <cols>
    <col min="1" max="1" width="41.140625" customWidth="1"/>
    <col min="2" max="2" width="38.140625" customWidth="1"/>
    <col min="3" max="3" width="14.140625" customWidth="1"/>
    <col min="4" max="4" width="89.7109375" customWidth="1"/>
    <col min="5" max="5" width="15.28515625" customWidth="1"/>
    <col min="7" max="7" width="29.7109375" customWidth="1"/>
    <col min="8" max="8" width="27.28515625" customWidth="1"/>
    <col min="13" max="13" width="28.140625" customWidth="1"/>
  </cols>
  <sheetData>
    <row r="1" spans="1:8" ht="15" customHeight="1" x14ac:dyDescent="0.25">
      <c r="A1" s="237" t="s">
        <v>1291</v>
      </c>
      <c r="B1" s="297"/>
      <c r="C1" s="297"/>
      <c r="D1" s="297"/>
      <c r="E1" s="297"/>
      <c r="F1" s="297"/>
      <c r="G1" s="297"/>
      <c r="H1" s="297"/>
    </row>
    <row r="2" spans="1:8" s="126" customFormat="1" ht="20.100000000000001" customHeight="1" x14ac:dyDescent="0.25">
      <c r="A2" s="298" t="s">
        <v>1259</v>
      </c>
      <c r="B2" s="298" t="s">
        <v>772</v>
      </c>
      <c r="C2" s="298" t="s">
        <v>1302</v>
      </c>
      <c r="D2" s="298" t="s">
        <v>1240</v>
      </c>
      <c r="E2" s="299" t="s">
        <v>872</v>
      </c>
      <c r="F2" s="299" t="s">
        <v>873</v>
      </c>
      <c r="G2" s="359" t="s">
        <v>874</v>
      </c>
      <c r="H2" s="359" t="s">
        <v>875</v>
      </c>
    </row>
    <row r="3" spans="1:8" s="126" customFormat="1" ht="15" customHeight="1" x14ac:dyDescent="0.25">
      <c r="A3" s="300" t="s">
        <v>246</v>
      </c>
      <c r="B3" s="300" t="s">
        <v>1249</v>
      </c>
      <c r="C3" s="115"/>
      <c r="D3" s="115" t="s">
        <v>1241</v>
      </c>
      <c r="E3" s="127">
        <v>612</v>
      </c>
      <c r="F3" s="70">
        <v>2</v>
      </c>
      <c r="G3" s="301">
        <v>0</v>
      </c>
      <c r="H3" s="301">
        <f t="shared" ref="H3:H18" si="0">G3*F3</f>
        <v>0</v>
      </c>
    </row>
    <row r="4" spans="1:8" s="126" customFormat="1" ht="15" customHeight="1" x14ac:dyDescent="0.25">
      <c r="A4" s="300"/>
      <c r="B4" s="115"/>
      <c r="C4" s="115"/>
      <c r="D4" s="115" t="s">
        <v>1242</v>
      </c>
      <c r="E4" s="127">
        <v>612</v>
      </c>
      <c r="F4" s="70">
        <v>1</v>
      </c>
      <c r="G4" s="301">
        <v>0</v>
      </c>
      <c r="H4" s="301">
        <f t="shared" si="0"/>
        <v>0</v>
      </c>
    </row>
    <row r="5" spans="1:8" s="126" customFormat="1" ht="15" customHeight="1" x14ac:dyDescent="0.25">
      <c r="A5" s="300"/>
      <c r="B5" s="115"/>
      <c r="C5" s="115"/>
      <c r="D5" s="115" t="s">
        <v>1243</v>
      </c>
      <c r="E5" s="127">
        <v>131</v>
      </c>
      <c r="F5" s="70">
        <v>1</v>
      </c>
      <c r="G5" s="301">
        <v>0</v>
      </c>
      <c r="H5" s="301">
        <f t="shared" si="0"/>
        <v>0</v>
      </c>
    </row>
    <row r="6" spans="1:8" s="126" customFormat="1" ht="15" customHeight="1" x14ac:dyDescent="0.25">
      <c r="A6" s="300"/>
      <c r="B6" s="115"/>
      <c r="C6" s="115"/>
      <c r="D6" s="115" t="s">
        <v>1244</v>
      </c>
      <c r="E6" s="127">
        <v>57</v>
      </c>
      <c r="F6" s="70">
        <v>2</v>
      </c>
      <c r="G6" s="301">
        <v>0</v>
      </c>
      <c r="H6" s="301">
        <f t="shared" si="0"/>
        <v>0</v>
      </c>
    </row>
    <row r="7" spans="1:8" s="126" customFormat="1" ht="15" customHeight="1" x14ac:dyDescent="0.25">
      <c r="A7" s="300"/>
      <c r="B7" s="115"/>
      <c r="C7" s="115" t="s">
        <v>1303</v>
      </c>
      <c r="D7" s="115" t="s">
        <v>1304</v>
      </c>
      <c r="E7" s="127">
        <v>154.5</v>
      </c>
      <c r="F7" s="70">
        <v>2</v>
      </c>
      <c r="G7" s="301">
        <v>0</v>
      </c>
      <c r="H7" s="301">
        <f t="shared" si="0"/>
        <v>0</v>
      </c>
    </row>
    <row r="8" spans="1:8" s="126" customFormat="1" ht="15" customHeight="1" x14ac:dyDescent="0.25">
      <c r="A8" s="300"/>
      <c r="B8" s="115"/>
      <c r="C8" s="115" t="s">
        <v>1303</v>
      </c>
      <c r="D8" s="115" t="s">
        <v>1305</v>
      </c>
      <c r="E8" s="127">
        <v>154.5</v>
      </c>
      <c r="F8" s="70">
        <v>1</v>
      </c>
      <c r="G8" s="301">
        <v>0</v>
      </c>
      <c r="H8" s="301">
        <f t="shared" si="0"/>
        <v>0</v>
      </c>
    </row>
    <row r="9" spans="1:8" s="126" customFormat="1" ht="15" customHeight="1" x14ac:dyDescent="0.25">
      <c r="A9" s="300"/>
      <c r="B9" s="115"/>
      <c r="C9" s="115" t="s">
        <v>1303</v>
      </c>
      <c r="D9" s="115" t="s">
        <v>1252</v>
      </c>
      <c r="E9" s="127">
        <v>31</v>
      </c>
      <c r="F9" s="70">
        <v>1</v>
      </c>
      <c r="G9" s="301">
        <v>0</v>
      </c>
      <c r="H9" s="301">
        <f t="shared" si="0"/>
        <v>0</v>
      </c>
    </row>
    <row r="10" spans="1:8" s="126" customFormat="1" ht="15" customHeight="1" x14ac:dyDescent="0.25">
      <c r="A10" s="300"/>
      <c r="B10" s="115"/>
      <c r="C10" s="115" t="s">
        <v>1303</v>
      </c>
      <c r="D10" s="115" t="s">
        <v>1244</v>
      </c>
      <c r="E10" s="127">
        <v>13</v>
      </c>
      <c r="F10" s="70">
        <v>2</v>
      </c>
      <c r="G10" s="301">
        <v>0</v>
      </c>
      <c r="H10" s="301">
        <f t="shared" si="0"/>
        <v>0</v>
      </c>
    </row>
    <row r="11" spans="1:8" s="126" customFormat="1" ht="15" customHeight="1" x14ac:dyDescent="0.25">
      <c r="A11" s="300"/>
      <c r="B11" s="115"/>
      <c r="C11" s="115" t="s">
        <v>742</v>
      </c>
      <c r="D11" s="115" t="s">
        <v>1304</v>
      </c>
      <c r="E11" s="127">
        <v>36</v>
      </c>
      <c r="F11" s="70">
        <v>2</v>
      </c>
      <c r="G11" s="301">
        <v>0</v>
      </c>
      <c r="H11" s="301">
        <f t="shared" si="0"/>
        <v>0</v>
      </c>
    </row>
    <row r="12" spans="1:8" s="126" customFormat="1" ht="15" customHeight="1" x14ac:dyDescent="0.25">
      <c r="A12" s="300"/>
      <c r="B12" s="115"/>
      <c r="C12" s="115" t="s">
        <v>742</v>
      </c>
      <c r="D12" s="115" t="s">
        <v>1305</v>
      </c>
      <c r="E12" s="127">
        <v>36</v>
      </c>
      <c r="F12" s="70">
        <v>1</v>
      </c>
      <c r="G12" s="301">
        <v>0</v>
      </c>
      <c r="H12" s="301">
        <f t="shared" si="0"/>
        <v>0</v>
      </c>
    </row>
    <row r="13" spans="1:8" s="126" customFormat="1" ht="15" customHeight="1" x14ac:dyDescent="0.25">
      <c r="A13" s="300"/>
      <c r="B13" s="115"/>
      <c r="C13" s="115" t="s">
        <v>742</v>
      </c>
      <c r="D13" s="115" t="s">
        <v>1252</v>
      </c>
      <c r="E13" s="127">
        <v>30</v>
      </c>
      <c r="F13" s="70">
        <v>1</v>
      </c>
      <c r="G13" s="301">
        <v>0</v>
      </c>
      <c r="H13" s="301">
        <f t="shared" si="0"/>
        <v>0</v>
      </c>
    </row>
    <row r="14" spans="1:8" s="126" customFormat="1" ht="15" customHeight="1" x14ac:dyDescent="0.25">
      <c r="A14" s="300"/>
      <c r="B14" s="115"/>
      <c r="C14" s="115" t="s">
        <v>742</v>
      </c>
      <c r="D14" s="115" t="s">
        <v>1306</v>
      </c>
      <c r="E14" s="127">
        <v>40.5</v>
      </c>
      <c r="F14" s="70">
        <v>2</v>
      </c>
      <c r="G14" s="301">
        <v>0</v>
      </c>
      <c r="H14" s="301">
        <f t="shared" si="0"/>
        <v>0</v>
      </c>
    </row>
    <row r="15" spans="1:8" s="126" customFormat="1" ht="15" customHeight="1" x14ac:dyDescent="0.25">
      <c r="A15" s="300"/>
      <c r="B15" s="115"/>
      <c r="C15" s="115"/>
      <c r="D15" s="115" t="s">
        <v>1245</v>
      </c>
      <c r="E15" s="127">
        <v>459.5</v>
      </c>
      <c r="F15" s="70">
        <v>2</v>
      </c>
      <c r="G15" s="301">
        <v>0</v>
      </c>
      <c r="H15" s="301">
        <f t="shared" si="0"/>
        <v>0</v>
      </c>
    </row>
    <row r="16" spans="1:8" s="126" customFormat="1" ht="15" customHeight="1" x14ac:dyDescent="0.25">
      <c r="A16" s="300"/>
      <c r="B16" s="115"/>
      <c r="C16" s="115"/>
      <c r="D16" s="115" t="s">
        <v>1246</v>
      </c>
      <c r="E16" s="127">
        <v>21</v>
      </c>
      <c r="F16" s="70">
        <v>2</v>
      </c>
      <c r="G16" s="301">
        <v>0</v>
      </c>
      <c r="H16" s="301">
        <f t="shared" si="0"/>
        <v>0</v>
      </c>
    </row>
    <row r="17" spans="1:8" s="126" customFormat="1" ht="15" customHeight="1" x14ac:dyDescent="0.25">
      <c r="A17" s="300"/>
      <c r="B17" s="115"/>
      <c r="C17" s="115"/>
      <c r="D17" s="115" t="s">
        <v>1247</v>
      </c>
      <c r="E17" s="127">
        <v>21</v>
      </c>
      <c r="F17" s="70">
        <v>2</v>
      </c>
      <c r="G17" s="301">
        <v>0</v>
      </c>
      <c r="H17" s="301">
        <f t="shared" si="0"/>
        <v>0</v>
      </c>
    </row>
    <row r="18" spans="1:8" s="126" customFormat="1" ht="15" customHeight="1" x14ac:dyDescent="0.25">
      <c r="A18" s="300"/>
      <c r="B18" s="115"/>
      <c r="C18" s="115"/>
      <c r="D18" s="115" t="s">
        <v>1248</v>
      </c>
      <c r="E18" s="127">
        <v>40</v>
      </c>
      <c r="F18" s="70">
        <v>2</v>
      </c>
      <c r="G18" s="301">
        <v>0</v>
      </c>
      <c r="H18" s="301">
        <f t="shared" si="0"/>
        <v>0</v>
      </c>
    </row>
    <row r="19" spans="1:8" s="126" customFormat="1" ht="15" customHeight="1" x14ac:dyDescent="0.25">
      <c r="A19" s="302"/>
      <c r="B19" s="302"/>
      <c r="C19" s="302"/>
      <c r="D19" s="302"/>
      <c r="E19" s="303"/>
      <c r="F19" s="304"/>
      <c r="G19" s="305"/>
      <c r="H19" s="305"/>
    </row>
    <row r="20" spans="1:8" s="126" customFormat="1" ht="15" customHeight="1" x14ac:dyDescent="0.25">
      <c r="A20" s="300" t="s">
        <v>247</v>
      </c>
      <c r="B20" s="306" t="s">
        <v>1253</v>
      </c>
      <c r="C20" s="115"/>
      <c r="D20" s="115" t="s">
        <v>1251</v>
      </c>
      <c r="E20" s="127">
        <v>557</v>
      </c>
      <c r="F20" s="70">
        <v>2</v>
      </c>
      <c r="G20" s="307">
        <v>0</v>
      </c>
      <c r="H20" s="307">
        <f>G20*F20</f>
        <v>0</v>
      </c>
    </row>
    <row r="21" spans="1:8" s="126" customFormat="1" ht="15" customHeight="1" x14ac:dyDescent="0.25">
      <c r="A21" s="300"/>
      <c r="B21" s="308"/>
      <c r="C21" s="115"/>
      <c r="D21" s="115" t="s">
        <v>1250</v>
      </c>
      <c r="E21" s="127">
        <v>557</v>
      </c>
      <c r="F21" s="70">
        <v>1</v>
      </c>
      <c r="G21" s="307">
        <v>0</v>
      </c>
      <c r="H21" s="307">
        <f>G21*F21</f>
        <v>0</v>
      </c>
    </row>
    <row r="22" spans="1:8" s="126" customFormat="1" ht="15" customHeight="1" x14ac:dyDescent="0.25">
      <c r="A22" s="300"/>
      <c r="B22" s="308"/>
      <c r="C22" s="115"/>
      <c r="D22" s="115" t="s">
        <v>1252</v>
      </c>
      <c r="E22" s="127">
        <v>345</v>
      </c>
      <c r="F22" s="70">
        <v>1</v>
      </c>
      <c r="G22" s="307">
        <v>0</v>
      </c>
      <c r="H22" s="307">
        <f>G22*F22</f>
        <v>0</v>
      </c>
    </row>
    <row r="23" spans="1:8" s="126" customFormat="1" ht="15" customHeight="1" x14ac:dyDescent="0.25">
      <c r="A23" s="302"/>
      <c r="B23" s="302"/>
      <c r="C23" s="302"/>
      <c r="D23" s="302"/>
      <c r="E23" s="303"/>
      <c r="F23" s="304"/>
      <c r="G23" s="305"/>
      <c r="H23" s="305"/>
    </row>
    <row r="24" spans="1:8" s="126" customFormat="1" ht="15" customHeight="1" x14ac:dyDescent="0.25">
      <c r="A24" s="309" t="s">
        <v>1328</v>
      </c>
      <c r="B24" s="309" t="s">
        <v>1254</v>
      </c>
      <c r="C24" s="309"/>
      <c r="D24" s="115" t="s">
        <v>1251</v>
      </c>
      <c r="E24" s="127">
        <v>708</v>
      </c>
      <c r="F24" s="70">
        <v>2</v>
      </c>
      <c r="G24" s="301">
        <v>0</v>
      </c>
      <c r="H24" s="301">
        <f t="shared" ref="H24:H28" si="1">G24*F24</f>
        <v>0</v>
      </c>
    </row>
    <row r="25" spans="1:8" s="126" customFormat="1" ht="15" customHeight="1" x14ac:dyDescent="0.25">
      <c r="A25" s="309"/>
      <c r="B25" s="309"/>
      <c r="C25" s="309"/>
      <c r="D25" s="115" t="s">
        <v>1250</v>
      </c>
      <c r="E25" s="127">
        <v>708</v>
      </c>
      <c r="F25" s="70">
        <v>1</v>
      </c>
      <c r="G25" s="301">
        <v>0</v>
      </c>
      <c r="H25" s="301">
        <f t="shared" si="1"/>
        <v>0</v>
      </c>
    </row>
    <row r="26" spans="1:8" s="126" customFormat="1" ht="15" customHeight="1" x14ac:dyDescent="0.25">
      <c r="A26" s="309"/>
      <c r="B26" s="309"/>
      <c r="C26" s="309"/>
      <c r="D26" s="115" t="s">
        <v>1252</v>
      </c>
      <c r="E26" s="127">
        <v>724</v>
      </c>
      <c r="F26" s="70">
        <v>1</v>
      </c>
      <c r="G26" s="301">
        <v>0</v>
      </c>
      <c r="H26" s="301">
        <f t="shared" si="1"/>
        <v>0</v>
      </c>
    </row>
    <row r="27" spans="1:8" s="126" customFormat="1" ht="15" customHeight="1" x14ac:dyDescent="0.25">
      <c r="A27" s="309"/>
      <c r="B27" s="309"/>
      <c r="C27" s="309"/>
      <c r="D27" s="115" t="s">
        <v>1255</v>
      </c>
      <c r="E27" s="127">
        <v>88.5</v>
      </c>
      <c r="F27" s="70">
        <v>2</v>
      </c>
      <c r="G27" s="301">
        <v>0</v>
      </c>
      <c r="H27" s="301">
        <f t="shared" si="1"/>
        <v>0</v>
      </c>
    </row>
    <row r="28" spans="1:8" s="126" customFormat="1" ht="15" customHeight="1" x14ac:dyDescent="0.25">
      <c r="A28" s="309"/>
      <c r="B28" s="309"/>
      <c r="C28" s="309"/>
      <c r="D28" s="115" t="s">
        <v>1256</v>
      </c>
      <c r="E28" s="127">
        <v>88.5</v>
      </c>
      <c r="F28" s="70">
        <v>1</v>
      </c>
      <c r="G28" s="301">
        <v>0</v>
      </c>
      <c r="H28" s="301">
        <f t="shared" si="1"/>
        <v>0</v>
      </c>
    </row>
    <row r="29" spans="1:8" s="126" customFormat="1" ht="15" customHeight="1" x14ac:dyDescent="0.25">
      <c r="A29" s="302"/>
      <c r="B29" s="302"/>
      <c r="C29" s="302"/>
      <c r="D29" s="302"/>
      <c r="E29" s="303"/>
      <c r="F29" s="304"/>
      <c r="G29" s="305"/>
      <c r="H29" s="305"/>
    </row>
    <row r="30" spans="1:8" s="126" customFormat="1" ht="15" customHeight="1" x14ac:dyDescent="0.25">
      <c r="A30" s="115" t="s">
        <v>1334</v>
      </c>
      <c r="B30" s="115" t="s">
        <v>1301</v>
      </c>
      <c r="C30" s="115"/>
      <c r="D30" s="115" t="s">
        <v>1251</v>
      </c>
      <c r="E30" s="127">
        <v>836</v>
      </c>
      <c r="F30" s="70">
        <v>2</v>
      </c>
      <c r="G30" s="310">
        <v>0</v>
      </c>
      <c r="H30" s="310">
        <v>0</v>
      </c>
    </row>
    <row r="31" spans="1:8" s="126" customFormat="1" ht="15" customHeight="1" x14ac:dyDescent="0.25">
      <c r="A31" s="115"/>
      <c r="B31" s="115"/>
      <c r="C31" s="115"/>
      <c r="D31" s="115" t="s">
        <v>1250</v>
      </c>
      <c r="E31" s="127">
        <v>836</v>
      </c>
      <c r="F31" s="70">
        <v>1</v>
      </c>
      <c r="G31" s="310">
        <v>0</v>
      </c>
      <c r="H31" s="310">
        <v>0</v>
      </c>
    </row>
    <row r="32" spans="1:8" s="126" customFormat="1" ht="15" customHeight="1" x14ac:dyDescent="0.25">
      <c r="A32" s="115"/>
      <c r="B32" s="115"/>
      <c r="C32" s="115"/>
      <c r="D32" s="115" t="s">
        <v>1252</v>
      </c>
      <c r="E32" s="127">
        <v>551</v>
      </c>
      <c r="F32" s="70">
        <v>1</v>
      </c>
      <c r="G32" s="310">
        <v>0</v>
      </c>
      <c r="H32" s="310">
        <v>0</v>
      </c>
    </row>
    <row r="33" spans="1:8" s="126" customFormat="1" ht="15" customHeight="1" x14ac:dyDescent="0.25">
      <c r="A33" s="115"/>
      <c r="B33" s="115"/>
      <c r="C33" s="115"/>
      <c r="D33" s="115" t="s">
        <v>1257</v>
      </c>
      <c r="E33" s="127">
        <v>110</v>
      </c>
      <c r="F33" s="70">
        <v>2</v>
      </c>
      <c r="G33" s="310">
        <v>0</v>
      </c>
      <c r="H33" s="310">
        <v>0</v>
      </c>
    </row>
    <row r="34" spans="1:8" s="126" customFormat="1" ht="15" customHeight="1" x14ac:dyDescent="0.25">
      <c r="A34" s="115"/>
      <c r="B34" s="115"/>
      <c r="C34" s="115"/>
      <c r="D34" s="115" t="s">
        <v>1300</v>
      </c>
      <c r="E34" s="127"/>
      <c r="F34" s="70">
        <v>2</v>
      </c>
      <c r="G34" s="310">
        <v>0</v>
      </c>
      <c r="H34" s="310">
        <v>0</v>
      </c>
    </row>
    <row r="35" spans="1:8" s="126" customFormat="1" ht="15" customHeight="1" x14ac:dyDescent="0.25">
      <c r="A35" s="302"/>
      <c r="B35" s="302"/>
      <c r="C35" s="302"/>
      <c r="D35" s="302"/>
      <c r="E35" s="303"/>
      <c r="F35" s="304"/>
      <c r="G35" s="305"/>
      <c r="H35" s="305"/>
    </row>
    <row r="36" spans="1:8" s="126" customFormat="1" ht="15" customHeight="1" x14ac:dyDescent="0.25">
      <c r="A36" s="300" t="s">
        <v>1335</v>
      </c>
      <c r="B36" s="300" t="s">
        <v>1260</v>
      </c>
      <c r="C36" s="115"/>
      <c r="D36" s="115" t="s">
        <v>1251</v>
      </c>
      <c r="E36" s="127">
        <v>891</v>
      </c>
      <c r="F36" s="70">
        <v>2</v>
      </c>
      <c r="G36" s="310">
        <v>0</v>
      </c>
      <c r="H36" s="310">
        <v>0</v>
      </c>
    </row>
    <row r="37" spans="1:8" s="126" customFormat="1" ht="15" customHeight="1" x14ac:dyDescent="0.25">
      <c r="A37" s="115"/>
      <c r="B37" s="115"/>
      <c r="C37" s="115"/>
      <c r="D37" s="115" t="s">
        <v>1250</v>
      </c>
      <c r="E37" s="127">
        <v>891</v>
      </c>
      <c r="F37" s="70">
        <v>1</v>
      </c>
      <c r="G37" s="310">
        <v>0</v>
      </c>
      <c r="H37" s="310">
        <v>0</v>
      </c>
    </row>
    <row r="38" spans="1:8" s="126" customFormat="1" ht="15" customHeight="1" thickBot="1" x14ac:dyDescent="0.3">
      <c r="A38" s="115"/>
      <c r="B38" s="115"/>
      <c r="C38" s="115"/>
      <c r="D38" s="115" t="s">
        <v>1252</v>
      </c>
      <c r="E38" s="213">
        <v>570</v>
      </c>
      <c r="F38" s="70">
        <v>1</v>
      </c>
      <c r="G38" s="311">
        <v>0</v>
      </c>
      <c r="H38" s="311">
        <v>0</v>
      </c>
    </row>
    <row r="39" spans="1:8" s="126" customFormat="1" ht="30.75" thickBot="1" x14ac:dyDescent="0.3">
      <c r="A39" s="312" t="s">
        <v>1295</v>
      </c>
      <c r="B39" s="313"/>
      <c r="C39" s="313"/>
      <c r="D39" s="313"/>
      <c r="E39" s="314">
        <f>SUM(E3:E38)</f>
        <v>10910</v>
      </c>
      <c r="F39" s="315"/>
      <c r="G39" s="316" t="s">
        <v>1297</v>
      </c>
      <c r="H39" s="317">
        <v>0</v>
      </c>
    </row>
    <row r="40" spans="1:8" s="126" customFormat="1" ht="24.95" customHeight="1" x14ac:dyDescent="0.25">
      <c r="A40" s="228"/>
      <c r="B40" s="229"/>
      <c r="C40" s="229"/>
      <c r="D40" s="229"/>
      <c r="E40" s="230"/>
      <c r="F40" s="229"/>
      <c r="G40" s="229"/>
      <c r="H40" s="229"/>
    </row>
    <row r="41" spans="1:8" s="126" customFormat="1" ht="15" customHeight="1" x14ac:dyDescent="0.25">
      <c r="A41" s="298" t="s">
        <v>1258</v>
      </c>
      <c r="B41" s="298" t="s">
        <v>772</v>
      </c>
      <c r="C41" s="298" t="s">
        <v>68</v>
      </c>
      <c r="D41" s="298" t="s">
        <v>1240</v>
      </c>
      <c r="E41" s="318" t="s">
        <v>872</v>
      </c>
      <c r="F41" s="299" t="s">
        <v>873</v>
      </c>
      <c r="G41" s="359" t="s">
        <v>874</v>
      </c>
      <c r="H41" s="359" t="s">
        <v>875</v>
      </c>
    </row>
    <row r="42" spans="1:8" s="126" customFormat="1" ht="15" customHeight="1" x14ac:dyDescent="0.25">
      <c r="A42" s="115" t="s">
        <v>1299</v>
      </c>
      <c r="B42" s="250" t="s">
        <v>877</v>
      </c>
      <c r="C42" s="115"/>
      <c r="D42" s="115" t="s">
        <v>1251</v>
      </c>
      <c r="E42" s="127">
        <v>545</v>
      </c>
      <c r="F42" s="70">
        <v>2</v>
      </c>
      <c r="G42" s="310">
        <v>0</v>
      </c>
      <c r="H42" s="310">
        <v>0</v>
      </c>
    </row>
    <row r="43" spans="1:8" s="126" customFormat="1" ht="15" customHeight="1" x14ac:dyDescent="0.25">
      <c r="A43" s="115"/>
      <c r="B43" s="115"/>
      <c r="C43" s="115"/>
      <c r="D43" s="115" t="s">
        <v>1250</v>
      </c>
      <c r="E43" s="127">
        <v>545</v>
      </c>
      <c r="F43" s="70">
        <v>2</v>
      </c>
      <c r="G43" s="310">
        <v>0</v>
      </c>
      <c r="H43" s="310">
        <v>0</v>
      </c>
    </row>
    <row r="44" spans="1:8" s="126" customFormat="1" ht="15" customHeight="1" x14ac:dyDescent="0.25">
      <c r="A44" s="115"/>
      <c r="B44" s="115"/>
      <c r="C44" s="115"/>
      <c r="D44" s="115" t="s">
        <v>1252</v>
      </c>
      <c r="E44" s="127">
        <v>320</v>
      </c>
      <c r="F44" s="70">
        <v>2</v>
      </c>
      <c r="G44" s="310">
        <v>0</v>
      </c>
      <c r="H44" s="310">
        <v>0</v>
      </c>
    </row>
    <row r="45" spans="1:8" s="126" customFormat="1" ht="15" customHeight="1" x14ac:dyDescent="0.25">
      <c r="A45" s="302"/>
      <c r="B45" s="302"/>
      <c r="C45" s="302"/>
      <c r="D45" s="302"/>
      <c r="E45" s="303"/>
      <c r="F45" s="304"/>
      <c r="G45" s="305"/>
      <c r="H45" s="305"/>
    </row>
    <row r="46" spans="1:8" s="126" customFormat="1" ht="15" customHeight="1" x14ac:dyDescent="0.25">
      <c r="A46" s="115" t="s">
        <v>1261</v>
      </c>
      <c r="B46" s="319" t="s">
        <v>878</v>
      </c>
      <c r="C46" s="320" t="s">
        <v>298</v>
      </c>
      <c r="D46" s="115" t="s">
        <v>1251</v>
      </c>
      <c r="E46" s="127">
        <v>332</v>
      </c>
      <c r="F46" s="70">
        <v>2</v>
      </c>
      <c r="G46" s="310">
        <v>0</v>
      </c>
      <c r="H46" s="310">
        <v>0</v>
      </c>
    </row>
    <row r="47" spans="1:8" s="126" customFormat="1" ht="15" customHeight="1" x14ac:dyDescent="0.25">
      <c r="A47" s="115"/>
      <c r="B47" s="115"/>
      <c r="C47" s="320" t="s">
        <v>298</v>
      </c>
      <c r="D47" s="115" t="s">
        <v>1250</v>
      </c>
      <c r="E47" s="127">
        <v>332</v>
      </c>
      <c r="F47" s="70">
        <v>2</v>
      </c>
      <c r="G47" s="310">
        <v>0</v>
      </c>
      <c r="H47" s="310">
        <v>0</v>
      </c>
    </row>
    <row r="48" spans="1:8" s="126" customFormat="1" ht="15" customHeight="1" x14ac:dyDescent="0.25">
      <c r="A48" s="115"/>
      <c r="B48" s="115"/>
      <c r="C48" s="320" t="s">
        <v>298</v>
      </c>
      <c r="D48" s="115" t="s">
        <v>1252</v>
      </c>
      <c r="E48" s="127">
        <v>486</v>
      </c>
      <c r="F48" s="70">
        <v>2</v>
      </c>
      <c r="G48" s="310">
        <v>0</v>
      </c>
      <c r="H48" s="310">
        <v>0</v>
      </c>
    </row>
    <row r="49" spans="1:8" s="126" customFormat="1" ht="15" customHeight="1" x14ac:dyDescent="0.25">
      <c r="A49" s="115"/>
      <c r="B49" s="115"/>
      <c r="C49" s="320" t="s">
        <v>1264</v>
      </c>
      <c r="D49" s="115" t="s">
        <v>1251</v>
      </c>
      <c r="E49" s="127">
        <v>42</v>
      </c>
      <c r="F49" s="70">
        <v>2</v>
      </c>
      <c r="G49" s="310">
        <v>0</v>
      </c>
      <c r="H49" s="310">
        <v>0</v>
      </c>
    </row>
    <row r="50" spans="1:8" s="126" customFormat="1" ht="15" customHeight="1" x14ac:dyDescent="0.25">
      <c r="A50" s="115"/>
      <c r="B50" s="115"/>
      <c r="C50" s="320" t="s">
        <v>1264</v>
      </c>
      <c r="D50" s="115" t="s">
        <v>1250</v>
      </c>
      <c r="E50" s="127">
        <v>42</v>
      </c>
      <c r="F50" s="70">
        <v>2</v>
      </c>
      <c r="G50" s="310">
        <v>0</v>
      </c>
      <c r="H50" s="310">
        <v>0</v>
      </c>
    </row>
    <row r="51" spans="1:8" s="126" customFormat="1" ht="15" customHeight="1" x14ac:dyDescent="0.25">
      <c r="A51" s="115"/>
      <c r="B51" s="115"/>
      <c r="C51" s="320" t="s">
        <v>1264</v>
      </c>
      <c r="D51" s="115" t="s">
        <v>1252</v>
      </c>
      <c r="E51" s="127">
        <v>67</v>
      </c>
      <c r="F51" s="70">
        <v>2</v>
      </c>
      <c r="G51" s="310">
        <v>0</v>
      </c>
      <c r="H51" s="310">
        <v>0</v>
      </c>
    </row>
    <row r="52" spans="1:8" s="126" customFormat="1" ht="15" customHeight="1" x14ac:dyDescent="0.25">
      <c r="A52" s="302"/>
      <c r="B52" s="302"/>
      <c r="C52" s="302"/>
      <c r="D52" s="302"/>
      <c r="E52" s="303"/>
      <c r="F52" s="304"/>
      <c r="G52" s="305"/>
      <c r="H52" s="305"/>
    </row>
    <row r="53" spans="1:8" s="126" customFormat="1" ht="15" customHeight="1" x14ac:dyDescent="0.25">
      <c r="A53" s="115" t="s">
        <v>1262</v>
      </c>
      <c r="B53" s="250" t="s">
        <v>879</v>
      </c>
      <c r="C53" s="115"/>
      <c r="D53" s="115" t="s">
        <v>1251</v>
      </c>
      <c r="E53" s="127">
        <v>173</v>
      </c>
      <c r="F53" s="70">
        <v>2</v>
      </c>
      <c r="G53" s="310">
        <v>0</v>
      </c>
      <c r="H53" s="310">
        <v>0</v>
      </c>
    </row>
    <row r="54" spans="1:8" s="126" customFormat="1" ht="15" customHeight="1" x14ac:dyDescent="0.25">
      <c r="A54" s="115"/>
      <c r="B54" s="115"/>
      <c r="C54" s="115"/>
      <c r="D54" s="115" t="s">
        <v>1250</v>
      </c>
      <c r="E54" s="127">
        <v>173</v>
      </c>
      <c r="F54" s="70">
        <v>2</v>
      </c>
      <c r="G54" s="310">
        <v>0</v>
      </c>
      <c r="H54" s="310">
        <v>0</v>
      </c>
    </row>
    <row r="55" spans="1:8" s="126" customFormat="1" ht="15" customHeight="1" x14ac:dyDescent="0.25">
      <c r="A55" s="115"/>
      <c r="B55" s="115"/>
      <c r="C55" s="115"/>
      <c r="D55" s="115" t="s">
        <v>1252</v>
      </c>
      <c r="E55" s="127">
        <v>212</v>
      </c>
      <c r="F55" s="70">
        <v>2</v>
      </c>
      <c r="G55" s="310">
        <v>0</v>
      </c>
      <c r="H55" s="310">
        <v>0</v>
      </c>
    </row>
    <row r="56" spans="1:8" s="126" customFormat="1" ht="15" customHeight="1" x14ac:dyDescent="0.25">
      <c r="A56" s="302"/>
      <c r="B56" s="302"/>
      <c r="C56" s="302"/>
      <c r="D56" s="302"/>
      <c r="E56" s="303"/>
      <c r="F56" s="304"/>
      <c r="G56" s="305"/>
      <c r="H56" s="305"/>
    </row>
    <row r="57" spans="1:8" s="126" customFormat="1" ht="15" customHeight="1" x14ac:dyDescent="0.25">
      <c r="A57" s="321" t="s">
        <v>1263</v>
      </c>
      <c r="B57" s="250" t="s">
        <v>880</v>
      </c>
      <c r="C57" s="321" t="s">
        <v>298</v>
      </c>
      <c r="D57" s="115" t="s">
        <v>1251</v>
      </c>
      <c r="E57" s="322">
        <v>252</v>
      </c>
      <c r="F57" s="323">
        <v>2</v>
      </c>
      <c r="G57" s="310">
        <v>0</v>
      </c>
      <c r="H57" s="310">
        <v>0</v>
      </c>
    </row>
    <row r="58" spans="1:8" s="126" customFormat="1" ht="15" customHeight="1" x14ac:dyDescent="0.25">
      <c r="A58" s="321"/>
      <c r="B58" s="321"/>
      <c r="C58" s="321" t="s">
        <v>298</v>
      </c>
      <c r="D58" s="115" t="s">
        <v>1250</v>
      </c>
      <c r="E58" s="322">
        <v>252</v>
      </c>
      <c r="F58" s="323">
        <v>2</v>
      </c>
      <c r="G58" s="310">
        <v>0</v>
      </c>
      <c r="H58" s="310">
        <v>0</v>
      </c>
    </row>
    <row r="59" spans="1:8" s="126" customFormat="1" ht="15" customHeight="1" x14ac:dyDescent="0.25">
      <c r="A59" s="321"/>
      <c r="B59" s="321"/>
      <c r="C59" s="321" t="s">
        <v>298</v>
      </c>
      <c r="D59" s="115" t="s">
        <v>1252</v>
      </c>
      <c r="E59" s="322">
        <v>90.4</v>
      </c>
      <c r="F59" s="323">
        <v>2</v>
      </c>
      <c r="G59" s="310">
        <v>0</v>
      </c>
      <c r="H59" s="310">
        <v>0</v>
      </c>
    </row>
    <row r="60" spans="1:8" s="126" customFormat="1" ht="15" customHeight="1" x14ac:dyDescent="0.25">
      <c r="A60" s="321"/>
      <c r="B60" s="321"/>
      <c r="C60" s="321" t="s">
        <v>298</v>
      </c>
      <c r="D60" s="321" t="s">
        <v>886</v>
      </c>
      <c r="E60" s="322">
        <v>14</v>
      </c>
      <c r="F60" s="323">
        <v>2</v>
      </c>
      <c r="G60" s="310">
        <v>0</v>
      </c>
      <c r="H60" s="310">
        <v>0</v>
      </c>
    </row>
    <row r="61" spans="1:8" s="126" customFormat="1" ht="15" customHeight="1" x14ac:dyDescent="0.25">
      <c r="A61" s="321"/>
      <c r="B61" s="321"/>
      <c r="C61" s="321" t="s">
        <v>298</v>
      </c>
      <c r="D61" s="321" t="s">
        <v>887</v>
      </c>
      <c r="E61" s="322">
        <v>14</v>
      </c>
      <c r="F61" s="323">
        <v>2</v>
      </c>
      <c r="G61" s="310">
        <v>0</v>
      </c>
      <c r="H61" s="310">
        <v>0</v>
      </c>
    </row>
    <row r="62" spans="1:8" s="126" customFormat="1" ht="15" customHeight="1" x14ac:dyDescent="0.25">
      <c r="A62" s="321"/>
      <c r="B62" s="321"/>
      <c r="C62" s="321" t="s">
        <v>1264</v>
      </c>
      <c r="D62" s="115" t="s">
        <v>1251</v>
      </c>
      <c r="E62" s="322" t="s">
        <v>1265</v>
      </c>
      <c r="F62" s="323">
        <v>2</v>
      </c>
      <c r="G62" s="310">
        <v>0</v>
      </c>
      <c r="H62" s="310">
        <v>0</v>
      </c>
    </row>
    <row r="63" spans="1:8" s="126" customFormat="1" ht="15" customHeight="1" x14ac:dyDescent="0.25">
      <c r="A63" s="321"/>
      <c r="B63" s="321"/>
      <c r="C63" s="321" t="s">
        <v>1264</v>
      </c>
      <c r="D63" s="115" t="s">
        <v>1250</v>
      </c>
      <c r="E63" s="322" t="s">
        <v>1265</v>
      </c>
      <c r="F63" s="323">
        <v>2</v>
      </c>
      <c r="G63" s="310">
        <v>0</v>
      </c>
      <c r="H63" s="310">
        <v>0</v>
      </c>
    </row>
    <row r="64" spans="1:8" s="126" customFormat="1" ht="15" customHeight="1" x14ac:dyDescent="0.25">
      <c r="A64" s="321"/>
      <c r="B64" s="321"/>
      <c r="C64" s="321" t="s">
        <v>1264</v>
      </c>
      <c r="D64" s="115" t="s">
        <v>1252</v>
      </c>
      <c r="E64" s="322" t="s">
        <v>1266</v>
      </c>
      <c r="F64" s="323">
        <v>2</v>
      </c>
      <c r="G64" s="310">
        <v>0</v>
      </c>
      <c r="H64" s="310">
        <v>0</v>
      </c>
    </row>
    <row r="65" spans="1:8" s="126" customFormat="1" ht="15" customHeight="1" x14ac:dyDescent="0.25">
      <c r="A65" s="302"/>
      <c r="B65" s="302"/>
      <c r="C65" s="302"/>
      <c r="D65" s="302"/>
      <c r="E65" s="303"/>
      <c r="F65" s="304"/>
      <c r="G65" s="305"/>
      <c r="H65" s="305"/>
    </row>
    <row r="66" spans="1:8" s="126" customFormat="1" ht="15" customHeight="1" x14ac:dyDescent="0.25">
      <c r="A66" s="319" t="s">
        <v>777</v>
      </c>
      <c r="B66" s="250" t="s">
        <v>881</v>
      </c>
      <c r="C66" s="321"/>
      <c r="D66" s="115" t="s">
        <v>1251</v>
      </c>
      <c r="E66" s="322">
        <v>398</v>
      </c>
      <c r="F66" s="323">
        <v>2</v>
      </c>
      <c r="G66" s="310">
        <v>0</v>
      </c>
      <c r="H66" s="310">
        <v>0</v>
      </c>
    </row>
    <row r="67" spans="1:8" s="126" customFormat="1" ht="15" customHeight="1" x14ac:dyDescent="0.25">
      <c r="A67" s="321"/>
      <c r="B67" s="321"/>
      <c r="C67" s="321"/>
      <c r="D67" s="115" t="s">
        <v>1250</v>
      </c>
      <c r="E67" s="322">
        <v>398</v>
      </c>
      <c r="F67" s="323">
        <v>2</v>
      </c>
      <c r="G67" s="310">
        <v>0</v>
      </c>
      <c r="H67" s="310">
        <v>0</v>
      </c>
    </row>
    <row r="68" spans="1:8" s="126" customFormat="1" ht="15" customHeight="1" x14ac:dyDescent="0.25">
      <c r="A68" s="321"/>
      <c r="B68" s="321"/>
      <c r="C68" s="321"/>
      <c r="D68" s="115" t="s">
        <v>1252</v>
      </c>
      <c r="E68" s="322">
        <v>190</v>
      </c>
      <c r="F68" s="323">
        <v>2</v>
      </c>
      <c r="G68" s="310">
        <v>0</v>
      </c>
      <c r="H68" s="310">
        <v>0</v>
      </c>
    </row>
    <row r="69" spans="1:8" s="126" customFormat="1" ht="15" customHeight="1" x14ac:dyDescent="0.25">
      <c r="A69" s="115"/>
      <c r="B69" s="115"/>
      <c r="C69" s="320"/>
      <c r="D69" s="320" t="s">
        <v>886</v>
      </c>
      <c r="E69" s="127">
        <v>60</v>
      </c>
      <c r="F69" s="70">
        <v>2</v>
      </c>
      <c r="G69" s="310">
        <v>0</v>
      </c>
      <c r="H69" s="310">
        <v>0</v>
      </c>
    </row>
    <row r="70" spans="1:8" s="126" customFormat="1" ht="15" customHeight="1" x14ac:dyDescent="0.25">
      <c r="A70" s="115"/>
      <c r="B70" s="115"/>
      <c r="C70" s="320"/>
      <c r="D70" s="320" t="s">
        <v>887</v>
      </c>
      <c r="E70" s="127">
        <v>60</v>
      </c>
      <c r="F70" s="70">
        <v>2</v>
      </c>
      <c r="G70" s="310">
        <v>0</v>
      </c>
      <c r="H70" s="310">
        <v>0</v>
      </c>
    </row>
    <row r="71" spans="1:8" s="126" customFormat="1" ht="15" customHeight="1" x14ac:dyDescent="0.25">
      <c r="A71" s="302"/>
      <c r="B71" s="302"/>
      <c r="C71" s="302"/>
      <c r="D71" s="302"/>
      <c r="E71" s="303"/>
      <c r="F71" s="304"/>
      <c r="G71" s="305"/>
      <c r="H71" s="305"/>
    </row>
    <row r="72" spans="1:8" s="126" customFormat="1" ht="15" customHeight="1" x14ac:dyDescent="0.25">
      <c r="A72" s="319" t="s">
        <v>778</v>
      </c>
      <c r="B72" s="250" t="s">
        <v>882</v>
      </c>
      <c r="C72" s="115"/>
      <c r="D72" s="115" t="s">
        <v>1251</v>
      </c>
      <c r="E72" s="127">
        <v>245</v>
      </c>
      <c r="F72" s="70">
        <v>2</v>
      </c>
      <c r="G72" s="310">
        <v>0</v>
      </c>
      <c r="H72" s="310">
        <v>0</v>
      </c>
    </row>
    <row r="73" spans="1:8" s="126" customFormat="1" ht="15" customHeight="1" x14ac:dyDescent="0.25">
      <c r="A73" s="115"/>
      <c r="B73" s="115"/>
      <c r="C73" s="115"/>
      <c r="D73" s="115" t="s">
        <v>1250</v>
      </c>
      <c r="E73" s="127">
        <v>245</v>
      </c>
      <c r="F73" s="70">
        <v>2</v>
      </c>
      <c r="G73" s="310">
        <v>0</v>
      </c>
      <c r="H73" s="310">
        <v>0</v>
      </c>
    </row>
    <row r="74" spans="1:8" s="126" customFormat="1" ht="15" customHeight="1" x14ac:dyDescent="0.25">
      <c r="A74" s="115"/>
      <c r="B74" s="115"/>
      <c r="C74" s="115"/>
      <c r="D74" s="115" t="s">
        <v>1252</v>
      </c>
      <c r="E74" s="127">
        <v>141</v>
      </c>
      <c r="F74" s="70">
        <v>2</v>
      </c>
      <c r="G74" s="310">
        <v>0</v>
      </c>
      <c r="H74" s="310">
        <v>0</v>
      </c>
    </row>
    <row r="75" spans="1:8" s="126" customFormat="1" ht="15" customHeight="1" x14ac:dyDescent="0.25">
      <c r="A75" s="115"/>
      <c r="B75" s="115"/>
      <c r="C75" s="115"/>
      <c r="D75" s="320" t="s">
        <v>886</v>
      </c>
      <c r="E75" s="127">
        <v>22</v>
      </c>
      <c r="F75" s="70">
        <v>2</v>
      </c>
      <c r="G75" s="310">
        <v>0</v>
      </c>
      <c r="H75" s="310">
        <v>0</v>
      </c>
    </row>
    <row r="76" spans="1:8" s="126" customFormat="1" ht="15" customHeight="1" x14ac:dyDescent="0.25">
      <c r="A76" s="115"/>
      <c r="B76" s="115"/>
      <c r="C76" s="115"/>
      <c r="D76" s="320" t="s">
        <v>887</v>
      </c>
      <c r="E76" s="127">
        <v>22</v>
      </c>
      <c r="F76" s="70">
        <v>2</v>
      </c>
      <c r="G76" s="310">
        <v>0</v>
      </c>
      <c r="H76" s="310">
        <v>0</v>
      </c>
    </row>
    <row r="77" spans="1:8" s="126" customFormat="1" ht="15" customHeight="1" x14ac:dyDescent="0.25">
      <c r="A77" s="302"/>
      <c r="B77" s="302"/>
      <c r="C77" s="302"/>
      <c r="D77" s="302"/>
      <c r="E77" s="303"/>
      <c r="F77" s="304"/>
      <c r="G77" s="305"/>
      <c r="H77" s="305"/>
    </row>
    <row r="78" spans="1:8" s="126" customFormat="1" ht="15" customHeight="1" x14ac:dyDescent="0.25">
      <c r="A78" s="115" t="s">
        <v>1267</v>
      </c>
      <c r="B78" s="250" t="s">
        <v>889</v>
      </c>
      <c r="C78" s="115"/>
      <c r="D78" s="115" t="s">
        <v>1251</v>
      </c>
      <c r="E78" s="127">
        <v>305</v>
      </c>
      <c r="F78" s="70">
        <v>2</v>
      </c>
      <c r="G78" s="310">
        <v>0</v>
      </c>
      <c r="H78" s="310">
        <v>0</v>
      </c>
    </row>
    <row r="79" spans="1:8" s="126" customFormat="1" ht="15" customHeight="1" x14ac:dyDescent="0.25">
      <c r="A79" s="115"/>
      <c r="B79" s="115"/>
      <c r="C79" s="115"/>
      <c r="D79" s="115" t="s">
        <v>1250</v>
      </c>
      <c r="E79" s="127">
        <v>305</v>
      </c>
      <c r="F79" s="70">
        <v>2</v>
      </c>
      <c r="G79" s="310">
        <v>0</v>
      </c>
      <c r="H79" s="310">
        <v>0</v>
      </c>
    </row>
    <row r="80" spans="1:8" s="126" customFormat="1" ht="15" customHeight="1" x14ac:dyDescent="0.25">
      <c r="A80" s="115"/>
      <c r="B80" s="115"/>
      <c r="C80" s="115"/>
      <c r="D80" s="115" t="s">
        <v>1252</v>
      </c>
      <c r="E80" s="127">
        <v>413</v>
      </c>
      <c r="F80" s="70">
        <v>2</v>
      </c>
      <c r="G80" s="310">
        <v>0</v>
      </c>
      <c r="H80" s="310">
        <v>0</v>
      </c>
    </row>
    <row r="81" spans="1:8" s="126" customFormat="1" ht="15" customHeight="1" x14ac:dyDescent="0.25">
      <c r="A81" s="302"/>
      <c r="B81" s="302"/>
      <c r="C81" s="302"/>
      <c r="D81" s="302"/>
      <c r="E81" s="303"/>
      <c r="F81" s="304"/>
      <c r="G81" s="305"/>
      <c r="H81" s="305"/>
    </row>
    <row r="82" spans="1:8" s="126" customFormat="1" ht="15" customHeight="1" x14ac:dyDescent="0.25">
      <c r="A82" s="115" t="s">
        <v>1268</v>
      </c>
      <c r="B82" s="250" t="s">
        <v>890</v>
      </c>
      <c r="C82" s="115" t="s">
        <v>523</v>
      </c>
      <c r="D82" s="115" t="s">
        <v>1251</v>
      </c>
      <c r="E82" s="127">
        <v>118</v>
      </c>
      <c r="F82" s="70">
        <v>2</v>
      </c>
      <c r="G82" s="310">
        <v>0</v>
      </c>
      <c r="H82" s="310">
        <v>0</v>
      </c>
    </row>
    <row r="83" spans="1:8" s="126" customFormat="1" ht="15" customHeight="1" x14ac:dyDescent="0.25">
      <c r="A83" s="115"/>
      <c r="B83" s="115"/>
      <c r="C83" s="115" t="s">
        <v>523</v>
      </c>
      <c r="D83" s="115" t="s">
        <v>888</v>
      </c>
      <c r="E83" s="127">
        <v>20</v>
      </c>
      <c r="F83" s="70">
        <v>2</v>
      </c>
      <c r="G83" s="310">
        <v>0</v>
      </c>
      <c r="H83" s="310">
        <v>0</v>
      </c>
    </row>
    <row r="84" spans="1:8" s="126" customFormat="1" ht="15" customHeight="1" x14ac:dyDescent="0.25">
      <c r="A84" s="115"/>
      <c r="B84" s="115"/>
      <c r="C84" s="115" t="s">
        <v>523</v>
      </c>
      <c r="D84" s="115" t="s">
        <v>1250</v>
      </c>
      <c r="E84" s="127">
        <v>118</v>
      </c>
      <c r="F84" s="70">
        <v>2</v>
      </c>
      <c r="G84" s="310">
        <v>0</v>
      </c>
      <c r="H84" s="310">
        <v>0</v>
      </c>
    </row>
    <row r="85" spans="1:8" s="126" customFormat="1" ht="15" customHeight="1" x14ac:dyDescent="0.25">
      <c r="A85" s="115"/>
      <c r="B85" s="115"/>
      <c r="C85" s="115" t="s">
        <v>523</v>
      </c>
      <c r="D85" s="115" t="s">
        <v>1252</v>
      </c>
      <c r="E85" s="127">
        <v>208</v>
      </c>
      <c r="F85" s="70">
        <v>2</v>
      </c>
      <c r="G85" s="310">
        <v>0</v>
      </c>
      <c r="H85" s="310">
        <v>0</v>
      </c>
    </row>
    <row r="86" spans="1:8" s="126" customFormat="1" ht="15" customHeight="1" x14ac:dyDescent="0.25">
      <c r="A86" s="115"/>
      <c r="B86" s="115"/>
      <c r="C86" s="115" t="s">
        <v>298</v>
      </c>
      <c r="D86" s="115" t="s">
        <v>1251</v>
      </c>
      <c r="E86" s="127">
        <v>388</v>
      </c>
      <c r="F86" s="70">
        <v>2</v>
      </c>
      <c r="G86" s="310">
        <v>0</v>
      </c>
      <c r="H86" s="310">
        <v>0</v>
      </c>
    </row>
    <row r="87" spans="1:8" s="126" customFormat="1" ht="15" customHeight="1" x14ac:dyDescent="0.25">
      <c r="A87" s="115"/>
      <c r="B87" s="115"/>
      <c r="C87" s="115" t="s">
        <v>298</v>
      </c>
      <c r="D87" s="115" t="s">
        <v>888</v>
      </c>
      <c r="E87" s="127">
        <v>20</v>
      </c>
      <c r="F87" s="70">
        <v>2</v>
      </c>
      <c r="G87" s="310">
        <v>0</v>
      </c>
      <c r="H87" s="310">
        <v>0</v>
      </c>
    </row>
    <row r="88" spans="1:8" s="126" customFormat="1" ht="15" customHeight="1" x14ac:dyDescent="0.25">
      <c r="A88" s="115"/>
      <c r="B88" s="115"/>
      <c r="C88" s="115" t="s">
        <v>298</v>
      </c>
      <c r="D88" s="115" t="s">
        <v>1250</v>
      </c>
      <c r="E88" s="127">
        <v>388</v>
      </c>
      <c r="F88" s="70">
        <v>2</v>
      </c>
      <c r="G88" s="310">
        <v>0</v>
      </c>
      <c r="H88" s="310">
        <v>0</v>
      </c>
    </row>
    <row r="89" spans="1:8" s="126" customFormat="1" ht="15" customHeight="1" x14ac:dyDescent="0.25">
      <c r="A89" s="115"/>
      <c r="B89" s="115"/>
      <c r="C89" s="115" t="s">
        <v>298</v>
      </c>
      <c r="D89" s="115" t="s">
        <v>1252</v>
      </c>
      <c r="E89" s="127">
        <v>553</v>
      </c>
      <c r="F89" s="70">
        <v>2</v>
      </c>
      <c r="G89" s="310">
        <v>0</v>
      </c>
      <c r="H89" s="310">
        <v>0</v>
      </c>
    </row>
    <row r="90" spans="1:8" s="126" customFormat="1" ht="15" customHeight="1" x14ac:dyDescent="0.25">
      <c r="A90" s="115"/>
      <c r="B90" s="115"/>
      <c r="C90" s="115" t="s">
        <v>298</v>
      </c>
      <c r="D90" s="320" t="s">
        <v>886</v>
      </c>
      <c r="E90" s="127">
        <v>14</v>
      </c>
      <c r="F90" s="70">
        <v>2</v>
      </c>
      <c r="G90" s="310">
        <v>0</v>
      </c>
      <c r="H90" s="310">
        <v>0</v>
      </c>
    </row>
    <row r="91" spans="1:8" s="126" customFormat="1" ht="15" customHeight="1" x14ac:dyDescent="0.25">
      <c r="A91" s="115"/>
      <c r="B91" s="115"/>
      <c r="C91" s="115" t="s">
        <v>298</v>
      </c>
      <c r="D91" s="320" t="s">
        <v>887</v>
      </c>
      <c r="E91" s="127">
        <v>14</v>
      </c>
      <c r="F91" s="70">
        <v>2</v>
      </c>
      <c r="G91" s="310">
        <v>0</v>
      </c>
      <c r="H91" s="310">
        <v>0</v>
      </c>
    </row>
    <row r="92" spans="1:8" s="126" customFormat="1" ht="15" customHeight="1" x14ac:dyDescent="0.25">
      <c r="A92" s="302"/>
      <c r="B92" s="302"/>
      <c r="C92" s="302"/>
      <c r="D92" s="302"/>
      <c r="E92" s="303"/>
      <c r="F92" s="304"/>
      <c r="G92" s="305"/>
      <c r="H92" s="305"/>
    </row>
    <row r="93" spans="1:8" s="126" customFormat="1" ht="15" customHeight="1" x14ac:dyDescent="0.25">
      <c r="A93" s="115" t="s">
        <v>1269</v>
      </c>
      <c r="B93" s="250" t="s">
        <v>891</v>
      </c>
      <c r="C93" s="320"/>
      <c r="D93" s="115" t="s">
        <v>1251</v>
      </c>
      <c r="E93" s="127">
        <v>110</v>
      </c>
      <c r="F93" s="70">
        <v>2</v>
      </c>
      <c r="G93" s="310">
        <v>0</v>
      </c>
      <c r="H93" s="310">
        <v>0</v>
      </c>
    </row>
    <row r="94" spans="1:8" s="126" customFormat="1" ht="15" customHeight="1" x14ac:dyDescent="0.25">
      <c r="A94" s="115"/>
      <c r="B94" s="115"/>
      <c r="C94" s="320"/>
      <c r="D94" s="115" t="s">
        <v>1250</v>
      </c>
      <c r="E94" s="127">
        <v>110</v>
      </c>
      <c r="F94" s="70">
        <v>2</v>
      </c>
      <c r="G94" s="310">
        <v>0</v>
      </c>
      <c r="H94" s="310">
        <v>0</v>
      </c>
    </row>
    <row r="95" spans="1:8" s="126" customFormat="1" ht="15" customHeight="1" thickBot="1" x14ac:dyDescent="0.3">
      <c r="A95" s="115"/>
      <c r="B95" s="115"/>
      <c r="C95" s="320"/>
      <c r="D95" s="115" t="s">
        <v>1252</v>
      </c>
      <c r="E95" s="213">
        <v>314</v>
      </c>
      <c r="F95" s="70">
        <v>2</v>
      </c>
      <c r="G95" s="311">
        <v>0</v>
      </c>
      <c r="H95" s="311">
        <v>0</v>
      </c>
    </row>
    <row r="96" spans="1:8" s="126" customFormat="1" ht="30.75" thickBot="1" x14ac:dyDescent="0.3">
      <c r="A96" s="96"/>
      <c r="B96" s="96"/>
      <c r="C96" s="96"/>
      <c r="D96" s="96"/>
      <c r="E96" s="324">
        <f>SUM(E42:E95)</f>
        <v>9070.4</v>
      </c>
      <c r="F96" s="325"/>
      <c r="G96" s="326" t="s">
        <v>1296</v>
      </c>
      <c r="H96" s="317">
        <v>0</v>
      </c>
    </row>
    <row r="97" spans="5:8" s="126" customFormat="1" ht="12.75" x14ac:dyDescent="0.2">
      <c r="E97" s="128"/>
      <c r="F97" s="104"/>
      <c r="G97" s="104"/>
      <c r="H97" s="104"/>
    </row>
    <row r="98" spans="5:8" s="126" customFormat="1" ht="12.75" x14ac:dyDescent="0.2">
      <c r="E98" s="104"/>
      <c r="F98" s="104"/>
    </row>
    <row r="99" spans="5:8" s="126" customFormat="1" ht="12.75" x14ac:dyDescent="0.2"/>
    <row r="100" spans="5:8" s="126" customFormat="1" ht="12.75" x14ac:dyDescent="0.2"/>
    <row r="101" spans="5:8" s="126" customFormat="1" ht="12.75" x14ac:dyDescent="0.2"/>
    <row r="102" spans="5:8" s="126" customFormat="1" ht="12.75" x14ac:dyDescent="0.2"/>
    <row r="103" spans="5:8" s="126" customFormat="1" ht="12.75" x14ac:dyDescent="0.2"/>
    <row r="104" spans="5:8" s="126" customFormat="1" ht="12.75" x14ac:dyDescent="0.2"/>
    <row r="105" spans="5:8" s="126" customFormat="1" ht="12.75" x14ac:dyDescent="0.2"/>
    <row r="106" spans="5:8" s="126" customFormat="1" ht="12.75" x14ac:dyDescent="0.2"/>
    <row r="107" spans="5:8" s="126" customFormat="1" ht="12.75" x14ac:dyDescent="0.2"/>
    <row r="108" spans="5:8" s="126" customFormat="1" ht="12.75" x14ac:dyDescent="0.2"/>
    <row r="109" spans="5:8" s="126" customFormat="1" ht="12.75" x14ac:dyDescent="0.2"/>
    <row r="110" spans="5:8" s="126" customFormat="1" ht="12.75" x14ac:dyDescent="0.2"/>
    <row r="111" spans="5:8" s="126" customFormat="1" ht="12.75" x14ac:dyDescent="0.2"/>
    <row r="112" spans="5:8" s="126" customFormat="1" ht="12.75" x14ac:dyDescent="0.2"/>
    <row r="113" s="126" customFormat="1" ht="12.75" x14ac:dyDescent="0.2"/>
    <row r="114" s="126" customFormat="1" ht="12.75" x14ac:dyDescent="0.2"/>
    <row r="115" s="126" customFormat="1" ht="12.75" x14ac:dyDescent="0.2"/>
    <row r="116" s="126" customFormat="1" ht="12.75" x14ac:dyDescent="0.2"/>
    <row r="117" s="126" customFormat="1" ht="12.75" x14ac:dyDescent="0.2"/>
    <row r="118" s="126" customFormat="1" ht="12.75" x14ac:dyDescent="0.2"/>
    <row r="119" s="126" customFormat="1" ht="12.75" x14ac:dyDescent="0.2"/>
    <row r="120" s="126" customFormat="1" ht="12.75" x14ac:dyDescent="0.2"/>
    <row r="121" s="126" customFormat="1" ht="12.75" x14ac:dyDescent="0.2"/>
    <row r="122" s="126" customFormat="1" ht="12.75" x14ac:dyDescent="0.2"/>
    <row r="123" s="126" customFormat="1" ht="12.75" x14ac:dyDescent="0.2"/>
    <row r="124" s="126" customFormat="1" ht="12.75" x14ac:dyDescent="0.2"/>
    <row r="125" s="126" customFormat="1" ht="12.75" x14ac:dyDescent="0.2"/>
    <row r="126" s="126" customFormat="1" ht="12.75" x14ac:dyDescent="0.2"/>
    <row r="127" s="126" customFormat="1" ht="12.75" x14ac:dyDescent="0.2"/>
    <row r="128" s="126" customFormat="1" ht="12.75" x14ac:dyDescent="0.2"/>
    <row r="129" s="126" customFormat="1" ht="12.75" x14ac:dyDescent="0.2"/>
    <row r="130" s="126" customFormat="1" ht="12.75" x14ac:dyDescent="0.2"/>
    <row r="131" s="126" customFormat="1" ht="12.75" x14ac:dyDescent="0.2"/>
    <row r="132" s="126" customFormat="1" ht="12.75" x14ac:dyDescent="0.2"/>
    <row r="133" s="126" customFormat="1" ht="12.75" x14ac:dyDescent="0.2"/>
    <row r="134" s="126" customFormat="1" ht="12.75" x14ac:dyDescent="0.2"/>
    <row r="135" s="126" customFormat="1" ht="12.75" x14ac:dyDescent="0.2"/>
    <row r="136" s="126" customFormat="1" ht="12.75" x14ac:dyDescent="0.2"/>
    <row r="137" s="126" customFormat="1" ht="12.75" x14ac:dyDescent="0.2"/>
    <row r="138" s="126" customFormat="1" ht="12.75" x14ac:dyDescent="0.2"/>
    <row r="139" s="126" customFormat="1" 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8237-A297-405F-8CF2-1BF9C86921F7}">
  <sheetPr>
    <tabColor theme="1"/>
  </sheetPr>
  <dimension ref="A1:N44"/>
  <sheetViews>
    <sheetView topLeftCell="A3" workbookViewId="0">
      <selection activeCell="E19" sqref="E19"/>
    </sheetView>
  </sheetViews>
  <sheetFormatPr defaultColWidth="4" defaultRowHeight="15" x14ac:dyDescent="0.25"/>
  <cols>
    <col min="1" max="1" width="6.28515625" customWidth="1"/>
    <col min="2" max="2" width="20.7109375" customWidth="1"/>
    <col min="3" max="3" width="10.28515625" customWidth="1"/>
    <col min="4" max="4" width="36.42578125" customWidth="1"/>
    <col min="5" max="5" width="44.28515625" customWidth="1"/>
    <col min="6" max="6" width="26.7109375" customWidth="1"/>
    <col min="7" max="8" width="34.28515625" customWidth="1"/>
    <col min="9" max="9" width="17.7109375" customWidth="1"/>
    <col min="10" max="10" width="18.7109375" customWidth="1"/>
    <col min="11" max="11" width="13.42578125" customWidth="1"/>
    <col min="12" max="12" width="17.28515625" customWidth="1"/>
    <col min="13" max="13" width="16.5703125" customWidth="1"/>
    <col min="14" max="14" width="15.7109375" customWidth="1"/>
    <col min="15" max="15" width="19.7109375" customWidth="1"/>
    <col min="16" max="254" width="9.28515625" customWidth="1"/>
  </cols>
  <sheetData>
    <row r="1" spans="1:14" ht="21.75" customHeight="1" x14ac:dyDescent="0.35">
      <c r="A1" s="264" t="s">
        <v>1294</v>
      </c>
      <c r="B1" s="265"/>
      <c r="C1" s="265"/>
      <c r="D1" s="266"/>
      <c r="E1" s="266"/>
      <c r="F1" s="266"/>
      <c r="G1" s="267" t="s">
        <v>1293</v>
      </c>
      <c r="H1" s="262"/>
      <c r="I1" s="227"/>
      <c r="J1" s="227"/>
      <c r="K1" s="227"/>
      <c r="L1" s="227"/>
      <c r="M1" s="227"/>
      <c r="N1" s="227"/>
    </row>
    <row r="2" spans="1:14" x14ac:dyDescent="0.25">
      <c r="A2" s="268" t="s">
        <v>18</v>
      </c>
      <c r="B2" s="75"/>
      <c r="C2" s="75"/>
      <c r="D2" s="75"/>
      <c r="E2" s="75"/>
      <c r="F2" s="75"/>
      <c r="G2" s="75"/>
      <c r="H2" s="269"/>
      <c r="I2" s="227"/>
      <c r="J2" s="227"/>
      <c r="K2" s="227"/>
      <c r="L2" s="227"/>
      <c r="M2" s="227"/>
      <c r="N2" s="227"/>
    </row>
    <row r="3" spans="1:14" ht="21.75" customHeight="1" thickBot="1" x14ac:dyDescent="0.3">
      <c r="A3" s="270"/>
      <c r="B3" s="245"/>
      <c r="C3" s="236"/>
      <c r="D3" s="238"/>
      <c r="E3" s="238"/>
      <c r="F3" s="238"/>
      <c r="G3" s="238"/>
      <c r="H3" s="271"/>
      <c r="I3" s="227"/>
      <c r="J3" s="227"/>
      <c r="K3" s="227"/>
      <c r="L3" s="227"/>
      <c r="M3" s="227"/>
      <c r="N3" s="227"/>
    </row>
    <row r="4" spans="1:14" x14ac:dyDescent="0.25">
      <c r="A4" s="272"/>
      <c r="B4" s="253" t="s">
        <v>1238</v>
      </c>
      <c r="C4" s="253" t="s">
        <v>19</v>
      </c>
      <c r="D4" s="253" t="s">
        <v>20</v>
      </c>
      <c r="E4" s="253" t="s">
        <v>772</v>
      </c>
      <c r="F4" s="253" t="s">
        <v>21</v>
      </c>
      <c r="G4" s="253" t="s">
        <v>22</v>
      </c>
      <c r="H4" s="273" t="s">
        <v>1237</v>
      </c>
      <c r="I4" s="227"/>
      <c r="J4" s="227"/>
      <c r="K4" s="227"/>
      <c r="L4" s="227"/>
      <c r="M4" s="227"/>
      <c r="N4" s="227"/>
    </row>
    <row r="5" spans="1:14" ht="15" customHeight="1" x14ac:dyDescent="0.25">
      <c r="A5" s="274">
        <v>1</v>
      </c>
      <c r="B5" s="248" t="s">
        <v>559</v>
      </c>
      <c r="C5" s="295" t="s">
        <v>1326</v>
      </c>
      <c r="D5" s="239" t="s">
        <v>1325</v>
      </c>
      <c r="E5" s="246" t="s">
        <v>1270</v>
      </c>
      <c r="F5" s="240">
        <f>'1. VvE Talentencampus Venlo'!F246</f>
        <v>6132</v>
      </c>
      <c r="G5" s="252">
        <v>0</v>
      </c>
      <c r="H5" s="76">
        <v>0</v>
      </c>
      <c r="I5" s="227"/>
      <c r="J5" s="227"/>
      <c r="K5" s="227"/>
      <c r="L5" s="227"/>
      <c r="M5" s="227"/>
      <c r="N5" s="227"/>
    </row>
    <row r="6" spans="1:14" ht="15" customHeight="1" x14ac:dyDescent="0.25">
      <c r="A6" s="274">
        <v>2</v>
      </c>
      <c r="B6" s="248" t="s">
        <v>559</v>
      </c>
      <c r="C6" s="295" t="s">
        <v>1327</v>
      </c>
      <c r="D6" s="241" t="s">
        <v>246</v>
      </c>
      <c r="E6" s="241" t="s">
        <v>1271</v>
      </c>
      <c r="F6" s="242">
        <f>'2. Ulingshof'!F152</f>
        <v>3976.760000000002</v>
      </c>
      <c r="G6" s="76">
        <v>0</v>
      </c>
      <c r="H6" s="76">
        <v>0</v>
      </c>
      <c r="I6" s="227"/>
      <c r="J6" s="227"/>
      <c r="K6" s="227"/>
      <c r="L6" s="227"/>
      <c r="M6" s="227"/>
      <c r="N6" s="227"/>
    </row>
    <row r="7" spans="1:14" ht="15" customHeight="1" x14ac:dyDescent="0.25">
      <c r="A7" s="274">
        <v>3</v>
      </c>
      <c r="B7" s="248" t="s">
        <v>559</v>
      </c>
      <c r="C7" s="295" t="s">
        <v>1329</v>
      </c>
      <c r="D7" s="243" t="s">
        <v>1328</v>
      </c>
      <c r="E7" s="243" t="s">
        <v>1272</v>
      </c>
      <c r="F7" s="242">
        <v>1580.7399999999998</v>
      </c>
      <c r="G7" s="76">
        <v>0</v>
      </c>
      <c r="H7" s="76">
        <v>0</v>
      </c>
      <c r="I7" s="227"/>
      <c r="J7" s="227"/>
      <c r="K7" s="227"/>
      <c r="L7" s="227"/>
      <c r="M7" s="227"/>
      <c r="N7" s="227"/>
    </row>
    <row r="8" spans="1:14" ht="15" customHeight="1" x14ac:dyDescent="0.25">
      <c r="A8" s="274">
        <v>4</v>
      </c>
      <c r="B8" s="248" t="s">
        <v>559</v>
      </c>
      <c r="C8" s="295" t="s">
        <v>1330</v>
      </c>
      <c r="D8" s="241" t="s">
        <v>247</v>
      </c>
      <c r="E8" s="241" t="s">
        <v>1273</v>
      </c>
      <c r="F8" s="244">
        <f>'4. Impuls'!F82</f>
        <v>2234</v>
      </c>
      <c r="G8" s="77">
        <v>0</v>
      </c>
      <c r="H8" s="77">
        <v>0</v>
      </c>
      <c r="I8" s="227"/>
      <c r="J8" s="227"/>
      <c r="K8" s="227"/>
      <c r="L8" s="227"/>
      <c r="M8" s="227"/>
      <c r="N8" s="227"/>
    </row>
    <row r="9" spans="1:14" ht="15" customHeight="1" x14ac:dyDescent="0.25">
      <c r="A9" s="274">
        <v>5</v>
      </c>
      <c r="B9" s="248" t="s">
        <v>559</v>
      </c>
      <c r="C9" s="295" t="s">
        <v>1331</v>
      </c>
      <c r="D9" s="241" t="s">
        <v>1332</v>
      </c>
      <c r="E9" s="241" t="s">
        <v>1274</v>
      </c>
      <c r="F9" s="244">
        <f>'5. Velddijk'!F85</f>
        <v>3491</v>
      </c>
      <c r="G9" s="256">
        <v>0</v>
      </c>
      <c r="H9" s="256">
        <v>0</v>
      </c>
      <c r="I9" s="227"/>
      <c r="J9" s="227"/>
      <c r="K9" s="227"/>
      <c r="L9" s="227"/>
      <c r="M9" s="227"/>
      <c r="N9" s="227"/>
    </row>
    <row r="10" spans="1:14" x14ac:dyDescent="0.25">
      <c r="A10" s="272"/>
      <c r="B10" s="260"/>
      <c r="C10" s="260"/>
      <c r="D10" s="261"/>
      <c r="E10" s="261"/>
      <c r="F10" s="28">
        <f>SUM(F5:F9)</f>
        <v>17414.5</v>
      </c>
      <c r="G10" s="257"/>
      <c r="H10" s="275"/>
      <c r="I10" s="227"/>
      <c r="J10" s="227"/>
      <c r="K10" s="227"/>
      <c r="L10" s="227"/>
      <c r="M10" s="227"/>
      <c r="N10" s="227"/>
    </row>
    <row r="11" spans="1:14" x14ac:dyDescent="0.25">
      <c r="A11" s="276"/>
      <c r="B11" s="259"/>
      <c r="C11" s="259"/>
      <c r="D11" s="259"/>
      <c r="E11" s="259"/>
      <c r="F11" s="259"/>
      <c r="G11" s="259"/>
      <c r="H11" s="277"/>
      <c r="I11" s="227"/>
      <c r="J11" s="227"/>
      <c r="K11" s="227"/>
      <c r="L11" s="227"/>
      <c r="M11" s="227"/>
      <c r="N11" s="227"/>
    </row>
    <row r="12" spans="1:14" x14ac:dyDescent="0.25">
      <c r="A12" s="278"/>
      <c r="B12" s="259"/>
      <c r="C12" s="259"/>
      <c r="D12" s="259"/>
      <c r="E12" s="259"/>
      <c r="F12" s="259"/>
      <c r="G12" s="259"/>
      <c r="H12" s="277"/>
      <c r="I12" s="227"/>
      <c r="J12" s="227"/>
      <c r="K12" s="227"/>
      <c r="L12" s="227"/>
      <c r="M12" s="227"/>
      <c r="N12" s="227"/>
    </row>
    <row r="13" spans="1:14" ht="15.75" x14ac:dyDescent="0.25">
      <c r="A13" s="276"/>
      <c r="B13" s="259"/>
      <c r="C13" s="259"/>
      <c r="D13" s="259"/>
      <c r="E13" s="285" t="s">
        <v>67</v>
      </c>
      <c r="F13" s="286"/>
      <c r="G13" s="288">
        <v>0</v>
      </c>
      <c r="H13" s="288">
        <v>0</v>
      </c>
      <c r="I13" s="227"/>
      <c r="J13" s="227"/>
      <c r="K13" s="227"/>
      <c r="L13" s="227"/>
      <c r="M13" s="227"/>
      <c r="N13" s="227"/>
    </row>
    <row r="14" spans="1:14" ht="15.75" thickBot="1" x14ac:dyDescent="0.3">
      <c r="A14" s="279"/>
      <c r="B14" s="263"/>
      <c r="C14" s="263"/>
      <c r="D14" s="263"/>
      <c r="E14" s="263"/>
      <c r="F14" s="263"/>
      <c r="G14" s="263"/>
      <c r="H14" s="280"/>
      <c r="I14" s="227"/>
      <c r="J14" s="227"/>
      <c r="K14" s="227"/>
      <c r="L14" s="227"/>
      <c r="M14" s="227"/>
      <c r="N14" s="227"/>
    </row>
    <row r="15" spans="1:14" x14ac:dyDescent="0.25">
      <c r="A15" s="272"/>
      <c r="B15" s="253" t="s">
        <v>1239</v>
      </c>
      <c r="C15" s="253" t="s">
        <v>19</v>
      </c>
      <c r="D15" s="253" t="s">
        <v>20</v>
      </c>
      <c r="E15" s="253" t="s">
        <v>772</v>
      </c>
      <c r="F15" s="253" t="s">
        <v>21</v>
      </c>
      <c r="G15" s="253" t="s">
        <v>22</v>
      </c>
      <c r="H15" s="273" t="s">
        <v>1237</v>
      </c>
      <c r="I15" s="227"/>
      <c r="J15" s="227"/>
      <c r="K15" s="227"/>
      <c r="L15" s="227"/>
      <c r="M15" s="227"/>
      <c r="N15" s="227"/>
    </row>
    <row r="16" spans="1:14" x14ac:dyDescent="0.25">
      <c r="A16" s="274">
        <v>6</v>
      </c>
      <c r="B16" s="249" t="s">
        <v>876</v>
      </c>
      <c r="C16" s="296" t="s">
        <v>1337</v>
      </c>
      <c r="D16" s="250" t="s">
        <v>773</v>
      </c>
      <c r="E16" s="250" t="s">
        <v>877</v>
      </c>
      <c r="F16" s="254">
        <f>'6. De Meule'!F51</f>
        <v>1444.3000000000004</v>
      </c>
      <c r="G16" s="255">
        <v>0</v>
      </c>
      <c r="H16" s="255">
        <v>0</v>
      </c>
      <c r="I16" s="227"/>
      <c r="J16" s="227"/>
      <c r="K16" s="227"/>
      <c r="L16" s="227"/>
      <c r="M16" s="227"/>
      <c r="N16" s="227"/>
    </row>
    <row r="17" spans="1:14" x14ac:dyDescent="0.25">
      <c r="A17" s="274">
        <v>7</v>
      </c>
      <c r="B17" s="249" t="s">
        <v>876</v>
      </c>
      <c r="C17" s="296" t="s">
        <v>1338</v>
      </c>
      <c r="D17" s="250" t="s">
        <v>774</v>
      </c>
      <c r="E17" s="250" t="s">
        <v>878</v>
      </c>
      <c r="F17" s="247">
        <f>'7. De Zuidstroom'!F85</f>
        <v>1885.8900000000006</v>
      </c>
      <c r="G17" s="77">
        <v>0</v>
      </c>
      <c r="H17" s="77">
        <v>0</v>
      </c>
      <c r="I17" s="227"/>
      <c r="J17" s="227"/>
      <c r="K17" s="227"/>
      <c r="L17" s="227"/>
      <c r="M17" s="227"/>
      <c r="N17" s="227"/>
    </row>
    <row r="18" spans="1:14" x14ac:dyDescent="0.25">
      <c r="A18" s="274">
        <v>8</v>
      </c>
      <c r="B18" s="249" t="s">
        <v>876</v>
      </c>
      <c r="C18" s="296" t="s">
        <v>1339</v>
      </c>
      <c r="D18" s="250" t="s">
        <v>775</v>
      </c>
      <c r="E18" s="250" t="s">
        <v>879</v>
      </c>
      <c r="F18" s="247">
        <f>'8. Sterrenpad ''t Ven'!F41</f>
        <v>1139.8300000000002</v>
      </c>
      <c r="G18" s="77">
        <v>0</v>
      </c>
      <c r="H18" s="77">
        <v>0</v>
      </c>
      <c r="I18" s="227"/>
      <c r="J18" s="227"/>
      <c r="K18" s="227"/>
      <c r="L18" s="227"/>
      <c r="M18" s="227"/>
      <c r="N18" s="227"/>
    </row>
    <row r="19" spans="1:14" x14ac:dyDescent="0.25">
      <c r="A19" s="274">
        <v>9</v>
      </c>
      <c r="B19" s="249" t="s">
        <v>876</v>
      </c>
      <c r="C19" s="296" t="s">
        <v>1340</v>
      </c>
      <c r="D19" s="250" t="s">
        <v>776</v>
      </c>
      <c r="E19" s="250" t="s">
        <v>880</v>
      </c>
      <c r="F19" s="247">
        <f>'9. Groeneveld'!F68</f>
        <v>2078.8999999999996</v>
      </c>
      <c r="G19" s="77">
        <v>0</v>
      </c>
      <c r="H19" s="77">
        <v>0</v>
      </c>
      <c r="I19" s="227"/>
      <c r="J19" s="227"/>
      <c r="K19" s="227"/>
      <c r="L19" s="227"/>
      <c r="M19" s="227"/>
      <c r="N19" s="227"/>
    </row>
    <row r="20" spans="1:14" x14ac:dyDescent="0.25">
      <c r="A20" s="274">
        <v>10</v>
      </c>
      <c r="B20" s="249" t="s">
        <v>876</v>
      </c>
      <c r="C20" s="296" t="s">
        <v>1341</v>
      </c>
      <c r="D20" s="250" t="s">
        <v>777</v>
      </c>
      <c r="E20" s="250" t="s">
        <v>881</v>
      </c>
      <c r="F20" s="247">
        <f>'10. St. Willibrordus'!F44</f>
        <v>1233.2</v>
      </c>
      <c r="G20" s="77">
        <v>0</v>
      </c>
      <c r="H20" s="77">
        <v>0</v>
      </c>
      <c r="I20" s="227"/>
      <c r="J20" s="227"/>
      <c r="K20" s="227"/>
      <c r="L20" s="227"/>
      <c r="M20" s="227"/>
      <c r="N20" s="227"/>
    </row>
    <row r="21" spans="1:14" x14ac:dyDescent="0.25">
      <c r="A21" s="274">
        <v>11</v>
      </c>
      <c r="B21" s="249" t="s">
        <v>876</v>
      </c>
      <c r="C21" s="296" t="s">
        <v>1342</v>
      </c>
      <c r="D21" s="250" t="s">
        <v>778</v>
      </c>
      <c r="E21" s="250" t="s">
        <v>882</v>
      </c>
      <c r="F21" s="247">
        <f>'11. School aan de Vijver'!F41</f>
        <v>761.75</v>
      </c>
      <c r="G21" s="77">
        <v>0</v>
      </c>
      <c r="H21" s="77">
        <v>0</v>
      </c>
      <c r="I21" s="227"/>
      <c r="J21" s="227"/>
      <c r="K21" s="227"/>
      <c r="L21" s="227"/>
      <c r="M21" s="227"/>
      <c r="N21" s="227"/>
    </row>
    <row r="22" spans="1:14" x14ac:dyDescent="0.25">
      <c r="A22" s="274">
        <v>12</v>
      </c>
      <c r="B22" s="249" t="s">
        <v>876</v>
      </c>
      <c r="C22" s="296" t="s">
        <v>1343</v>
      </c>
      <c r="D22" s="250" t="s">
        <v>779</v>
      </c>
      <c r="E22" s="250" t="s">
        <v>889</v>
      </c>
      <c r="F22" s="247">
        <f>'12. Kleur-Rijk'!F45</f>
        <v>1077.3900000000001</v>
      </c>
      <c r="G22" s="77">
        <v>0</v>
      </c>
      <c r="H22" s="77">
        <v>0</v>
      </c>
      <c r="I22" s="227"/>
      <c r="J22" s="227"/>
      <c r="K22" s="227"/>
      <c r="L22" s="227"/>
      <c r="M22" s="227"/>
      <c r="N22" s="227"/>
    </row>
    <row r="23" spans="1:14" x14ac:dyDescent="0.25">
      <c r="A23" s="274">
        <v>13</v>
      </c>
      <c r="B23" s="249" t="s">
        <v>876</v>
      </c>
      <c r="C23" s="296" t="s">
        <v>1344</v>
      </c>
      <c r="D23" s="250" t="s">
        <v>780</v>
      </c>
      <c r="E23" s="250" t="s">
        <v>890</v>
      </c>
      <c r="F23" s="247">
        <f>'13. De Startbaan'!F37</f>
        <v>1305.3499999999997</v>
      </c>
      <c r="G23" s="77">
        <v>0</v>
      </c>
      <c r="H23" s="77">
        <v>0</v>
      </c>
      <c r="I23" s="227"/>
      <c r="J23" s="227"/>
      <c r="K23" s="227"/>
      <c r="L23" s="227"/>
      <c r="M23" s="227"/>
      <c r="N23" s="227"/>
    </row>
    <row r="24" spans="1:14" x14ac:dyDescent="0.25">
      <c r="A24" s="274">
        <v>14</v>
      </c>
      <c r="B24" s="249" t="s">
        <v>876</v>
      </c>
      <c r="C24" s="296" t="s">
        <v>1345</v>
      </c>
      <c r="D24" s="250" t="s">
        <v>781</v>
      </c>
      <c r="E24" s="250" t="s">
        <v>891</v>
      </c>
      <c r="F24" s="247">
        <f>'14. De Weiert   '!F33</f>
        <v>1006.1000000000001</v>
      </c>
      <c r="G24" s="256">
        <v>0</v>
      </c>
      <c r="H24" s="256">
        <v>0</v>
      </c>
      <c r="I24" s="227"/>
      <c r="J24" s="227"/>
      <c r="K24" s="227"/>
      <c r="L24" s="227"/>
      <c r="M24" s="227"/>
      <c r="N24" s="227"/>
    </row>
    <row r="25" spans="1:14" x14ac:dyDescent="0.25">
      <c r="A25" s="272"/>
      <c r="B25" s="260"/>
      <c r="C25" s="260"/>
      <c r="D25" s="261"/>
      <c r="E25" s="261"/>
      <c r="F25" s="28">
        <f>SUM(F16:F24)</f>
        <v>11932.710000000001</v>
      </c>
      <c r="G25" s="258"/>
      <c r="H25" s="281"/>
      <c r="I25" s="227"/>
      <c r="J25" s="227"/>
      <c r="K25" s="227"/>
      <c r="L25" s="227"/>
      <c r="M25" s="227"/>
      <c r="N25" s="227"/>
    </row>
    <row r="26" spans="1:14" x14ac:dyDescent="0.25">
      <c r="A26" s="276"/>
      <c r="B26" s="259"/>
      <c r="C26" s="259"/>
      <c r="D26" s="259"/>
      <c r="E26" s="259"/>
      <c r="F26" s="259"/>
      <c r="G26" s="259"/>
      <c r="H26" s="277"/>
      <c r="I26" s="227"/>
      <c r="J26" s="227"/>
      <c r="K26" s="227"/>
      <c r="L26" s="227"/>
      <c r="M26" s="227"/>
      <c r="N26" s="227"/>
    </row>
    <row r="27" spans="1:14" x14ac:dyDescent="0.25">
      <c r="A27" s="276"/>
      <c r="B27" s="259"/>
      <c r="C27" s="259"/>
      <c r="D27" s="259"/>
      <c r="E27" s="259"/>
      <c r="F27" s="259"/>
      <c r="G27" s="259"/>
      <c r="H27" s="277"/>
      <c r="I27" s="227"/>
      <c r="J27" s="227"/>
      <c r="K27" s="227"/>
      <c r="L27" s="227"/>
      <c r="M27" s="227"/>
      <c r="N27" s="227"/>
    </row>
    <row r="28" spans="1:14" ht="15.75" x14ac:dyDescent="0.25">
      <c r="A28" s="276"/>
      <c r="B28" s="259"/>
      <c r="C28" s="259"/>
      <c r="D28" s="259"/>
      <c r="E28" s="285" t="s">
        <v>67</v>
      </c>
      <c r="F28" s="289"/>
      <c r="G28" s="287">
        <v>0</v>
      </c>
      <c r="H28" s="288">
        <v>0</v>
      </c>
      <c r="I28" s="227"/>
      <c r="J28" s="227"/>
      <c r="K28" s="227"/>
      <c r="L28" s="227"/>
      <c r="M28" s="227"/>
      <c r="N28" s="227"/>
    </row>
    <row r="29" spans="1:14" x14ac:dyDescent="0.25">
      <c r="A29" s="282"/>
      <c r="B29" s="283"/>
      <c r="C29" s="283"/>
      <c r="D29" s="283"/>
      <c r="E29" s="283"/>
      <c r="F29" s="283"/>
      <c r="G29" s="283"/>
      <c r="H29" s="284"/>
      <c r="I29" s="227"/>
      <c r="J29" s="227"/>
      <c r="K29" s="227"/>
      <c r="L29" s="227"/>
      <c r="M29" s="227"/>
      <c r="N29" s="227"/>
    </row>
    <row r="30" spans="1:14" x14ac:dyDescent="0.25">
      <c r="A30" s="227"/>
      <c r="B30" s="227"/>
      <c r="C30" s="227"/>
      <c r="D30" s="227"/>
      <c r="E30" s="227"/>
      <c r="F30" s="227"/>
      <c r="G30" s="227"/>
      <c r="H30" s="227"/>
      <c r="I30" s="227"/>
      <c r="J30" s="227"/>
      <c r="K30" s="227"/>
      <c r="L30" s="227"/>
      <c r="M30" s="227"/>
      <c r="N30" s="227"/>
    </row>
    <row r="31" spans="1:14" ht="15.75" customHeight="1" x14ac:dyDescent="0.25">
      <c r="A31" s="227"/>
      <c r="B31" s="227"/>
      <c r="C31" s="227"/>
      <c r="D31" s="227"/>
      <c r="E31" s="227"/>
      <c r="F31" s="227"/>
      <c r="G31" s="227"/>
      <c r="H31" s="227"/>
      <c r="I31" s="227"/>
      <c r="J31" s="227"/>
      <c r="K31" s="227"/>
      <c r="L31" s="227"/>
      <c r="M31" s="227"/>
      <c r="N31" s="227"/>
    </row>
    <row r="32" spans="1:14" x14ac:dyDescent="0.25">
      <c r="A32" s="227"/>
      <c r="B32" s="227"/>
      <c r="C32" s="227"/>
      <c r="D32" s="227"/>
      <c r="E32" s="227"/>
      <c r="F32" s="227"/>
      <c r="G32" s="227"/>
      <c r="H32" s="227"/>
      <c r="I32" s="227"/>
      <c r="J32" s="227"/>
      <c r="K32" s="227"/>
      <c r="L32" s="227"/>
      <c r="M32" s="227"/>
      <c r="N32" s="227"/>
    </row>
    <row r="33" spans="1:14" x14ac:dyDescent="0.25">
      <c r="A33" s="227"/>
      <c r="B33" s="227"/>
      <c r="C33" s="227"/>
      <c r="D33" s="227"/>
      <c r="E33" s="227"/>
      <c r="F33" s="227"/>
      <c r="G33" s="227"/>
      <c r="H33" s="227"/>
      <c r="I33" s="227"/>
      <c r="J33" s="227"/>
      <c r="K33" s="227"/>
      <c r="L33" s="227"/>
      <c r="M33" s="227"/>
      <c r="N33" s="227"/>
    </row>
    <row r="34" spans="1:14" x14ac:dyDescent="0.25">
      <c r="A34" s="227"/>
      <c r="B34" s="227"/>
      <c r="C34" s="227"/>
      <c r="D34" s="227"/>
      <c r="E34" s="227"/>
      <c r="F34" s="227"/>
      <c r="G34" s="227"/>
      <c r="H34" s="227"/>
      <c r="I34" s="227"/>
      <c r="J34" s="227"/>
      <c r="K34" s="227"/>
      <c r="L34" s="227"/>
      <c r="M34" s="227"/>
      <c r="N34" s="227"/>
    </row>
    <row r="35" spans="1:14" x14ac:dyDescent="0.25">
      <c r="A35" s="227"/>
      <c r="B35" s="227"/>
      <c r="C35" s="227"/>
      <c r="D35" s="227"/>
      <c r="E35" s="227"/>
      <c r="F35" s="227"/>
      <c r="G35" s="227"/>
      <c r="H35" s="227"/>
      <c r="I35" s="227"/>
      <c r="J35" s="227"/>
      <c r="K35" s="227"/>
      <c r="L35" s="227"/>
      <c r="M35" s="227"/>
      <c r="N35" s="227"/>
    </row>
    <row r="36" spans="1:14" x14ac:dyDescent="0.25">
      <c r="A36" s="227"/>
      <c r="B36" s="227"/>
      <c r="C36" s="227"/>
      <c r="D36" s="227"/>
      <c r="E36" s="227"/>
      <c r="F36" s="227"/>
      <c r="G36" s="227"/>
      <c r="H36" s="227"/>
      <c r="I36" s="227"/>
      <c r="J36" s="227"/>
      <c r="K36" s="227"/>
      <c r="L36" s="227"/>
      <c r="M36" s="227"/>
      <c r="N36" s="227"/>
    </row>
    <row r="37" spans="1:14" x14ac:dyDescent="0.25">
      <c r="A37" s="227"/>
      <c r="B37" s="227"/>
      <c r="C37" s="227"/>
      <c r="D37" s="227"/>
      <c r="E37" s="227"/>
      <c r="F37" s="227"/>
      <c r="G37" s="227"/>
      <c r="H37" s="227"/>
      <c r="I37" s="227"/>
      <c r="J37" s="227"/>
      <c r="K37" s="227"/>
      <c r="L37" s="227"/>
      <c r="M37" s="227"/>
      <c r="N37" s="227"/>
    </row>
    <row r="38" spans="1:14" x14ac:dyDescent="0.25">
      <c r="A38" s="227"/>
      <c r="B38" s="227"/>
      <c r="C38" s="227"/>
      <c r="D38" s="227"/>
      <c r="E38" s="227"/>
      <c r="F38" s="227"/>
      <c r="G38" s="227"/>
      <c r="H38" s="227"/>
      <c r="I38" s="227"/>
      <c r="J38" s="227"/>
      <c r="K38" s="227"/>
      <c r="L38" s="227"/>
      <c r="M38" s="227"/>
      <c r="N38" s="227"/>
    </row>
    <row r="39" spans="1:14" x14ac:dyDescent="0.25">
      <c r="A39" s="227"/>
      <c r="B39" s="227"/>
      <c r="C39" s="227"/>
      <c r="D39" s="227"/>
      <c r="E39" s="227"/>
      <c r="F39" s="227"/>
      <c r="G39" s="227"/>
      <c r="H39" s="227"/>
      <c r="I39" s="227"/>
      <c r="J39" s="227"/>
      <c r="K39" s="227"/>
      <c r="L39" s="227"/>
      <c r="M39" s="227"/>
      <c r="N39" s="227"/>
    </row>
    <row r="40" spans="1:14" x14ac:dyDescent="0.25">
      <c r="A40" s="227"/>
      <c r="B40" s="227"/>
      <c r="C40" s="227"/>
      <c r="D40" s="227"/>
      <c r="E40" s="227"/>
      <c r="F40" s="227"/>
      <c r="G40" s="227"/>
      <c r="H40" s="227"/>
      <c r="I40" s="227"/>
      <c r="J40" s="227"/>
      <c r="K40" s="227"/>
      <c r="L40" s="227"/>
      <c r="M40" s="227"/>
      <c r="N40" s="227"/>
    </row>
    <row r="41" spans="1:14" x14ac:dyDescent="0.25">
      <c r="A41" s="227"/>
      <c r="B41" s="227"/>
      <c r="C41" s="227"/>
      <c r="D41" s="227"/>
      <c r="E41" s="227"/>
      <c r="F41" s="227"/>
      <c r="G41" s="227"/>
      <c r="H41" s="227"/>
      <c r="I41" s="227"/>
      <c r="J41" s="227"/>
      <c r="K41" s="227"/>
      <c r="L41" s="227"/>
      <c r="M41" s="227"/>
      <c r="N41" s="227"/>
    </row>
    <row r="42" spans="1:14" x14ac:dyDescent="0.25">
      <c r="A42" s="227"/>
      <c r="B42" s="227"/>
      <c r="C42" s="227"/>
      <c r="D42" s="227"/>
      <c r="E42" s="227"/>
      <c r="F42" s="227"/>
      <c r="G42" s="227"/>
      <c r="H42" s="227"/>
      <c r="I42" s="227"/>
      <c r="J42" s="227"/>
      <c r="K42" s="227"/>
      <c r="L42" s="227"/>
      <c r="M42" s="227"/>
      <c r="N42" s="227"/>
    </row>
    <row r="43" spans="1:14" x14ac:dyDescent="0.25">
      <c r="A43" s="227"/>
      <c r="B43" s="227"/>
      <c r="C43" s="227"/>
      <c r="D43" s="227"/>
      <c r="E43" s="227"/>
      <c r="F43" s="227"/>
      <c r="G43" s="227"/>
      <c r="H43" s="227"/>
      <c r="I43" s="227"/>
      <c r="J43" s="227"/>
      <c r="K43" s="227"/>
      <c r="L43" s="227"/>
      <c r="M43" s="227"/>
      <c r="N43" s="227"/>
    </row>
    <row r="44" spans="1:14" x14ac:dyDescent="0.25">
      <c r="A44" s="227"/>
      <c r="B44" s="227"/>
      <c r="C44" s="227"/>
      <c r="D44" s="227"/>
      <c r="E44" s="227"/>
      <c r="F44" s="227"/>
      <c r="G44" s="227"/>
      <c r="H44" s="227"/>
      <c r="I44" s="227"/>
      <c r="J44" s="227"/>
      <c r="K44" s="227"/>
      <c r="L44" s="227"/>
      <c r="M44" s="227"/>
      <c r="N44" s="227"/>
    </row>
  </sheetData>
  <phoneticPr fontId="21" type="noConversion"/>
  <pageMargins left="0.70866141732283472" right="0.70866141732283472" top="0.74803149606299213" bottom="0.74803149606299213"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7B58E-3018-487A-B93B-E0B041A3CBE0}">
  <sheetPr>
    <tabColor theme="3" tint="0.39997558519241921"/>
  </sheetPr>
  <dimension ref="A1:Q290"/>
  <sheetViews>
    <sheetView topLeftCell="H1" workbookViewId="0">
      <selection activeCell="T172" sqref="T172"/>
    </sheetView>
  </sheetViews>
  <sheetFormatPr defaultColWidth="9.28515625" defaultRowHeight="15" customHeight="1" x14ac:dyDescent="0.25"/>
  <cols>
    <col min="1" max="11" width="25.7109375" style="40" customWidth="1"/>
    <col min="12" max="12" width="20.7109375" style="40" bestFit="1" customWidth="1"/>
    <col min="13" max="13" width="14.5703125" style="80" bestFit="1" customWidth="1"/>
    <col min="14" max="14" width="17.140625" style="40" bestFit="1" customWidth="1"/>
    <col min="15" max="15" width="19.85546875" style="80" bestFit="1" customWidth="1"/>
    <col min="16" max="16" width="20" style="80" bestFit="1" customWidth="1"/>
    <col min="17" max="17" width="24.42578125" style="80" bestFit="1" customWidth="1"/>
    <col min="18" max="16384" width="9.28515625" style="40"/>
  </cols>
  <sheetData>
    <row r="1" spans="1:17" ht="15" customHeight="1" x14ac:dyDescent="0.25">
      <c r="A1" s="37" t="s">
        <v>0</v>
      </c>
      <c r="B1" s="37" t="s">
        <v>68</v>
      </c>
      <c r="C1" s="37" t="s">
        <v>1</v>
      </c>
      <c r="D1" s="38" t="s">
        <v>2</v>
      </c>
      <c r="E1" s="39" t="s">
        <v>3</v>
      </c>
      <c r="F1" s="39" t="s">
        <v>4</v>
      </c>
      <c r="G1" s="39" t="s">
        <v>5</v>
      </c>
      <c r="H1" s="39" t="s">
        <v>6</v>
      </c>
      <c r="I1" s="39" t="s">
        <v>66</v>
      </c>
      <c r="J1" s="39" t="s">
        <v>770</v>
      </c>
      <c r="K1" s="39" t="s">
        <v>8</v>
      </c>
      <c r="L1" s="38" t="s">
        <v>9</v>
      </c>
      <c r="M1" s="78" t="s">
        <v>10</v>
      </c>
      <c r="N1" s="38" t="s">
        <v>11</v>
      </c>
      <c r="O1" s="78" t="s">
        <v>12</v>
      </c>
      <c r="P1" s="78" t="s">
        <v>13</v>
      </c>
      <c r="Q1" s="78" t="s">
        <v>1347</v>
      </c>
    </row>
    <row r="2" spans="1:17" s="45" customFormat="1" ht="15" customHeight="1" x14ac:dyDescent="0.25">
      <c r="A2" s="54" t="s">
        <v>1325</v>
      </c>
      <c r="B2" s="42" t="s">
        <v>555</v>
      </c>
      <c r="C2" s="42" t="s">
        <v>23</v>
      </c>
      <c r="D2" s="42" t="s">
        <v>224</v>
      </c>
      <c r="E2" s="42" t="s">
        <v>507</v>
      </c>
      <c r="F2" s="42">
        <v>89</v>
      </c>
      <c r="G2" s="42"/>
      <c r="H2" s="42" t="s">
        <v>245</v>
      </c>
      <c r="I2" s="43" t="s">
        <v>301</v>
      </c>
      <c r="J2" s="42"/>
      <c r="K2" s="42">
        <v>200</v>
      </c>
      <c r="L2" s="43"/>
      <c r="M2" s="79">
        <v>0</v>
      </c>
      <c r="N2" s="44"/>
      <c r="O2" s="81">
        <v>0</v>
      </c>
      <c r="P2" s="81">
        <v>0</v>
      </c>
      <c r="Q2" s="81">
        <v>0</v>
      </c>
    </row>
    <row r="3" spans="1:17" ht="15" customHeight="1" x14ac:dyDescent="0.25">
      <c r="A3" s="54" t="s">
        <v>1325</v>
      </c>
      <c r="B3" s="42" t="s">
        <v>296</v>
      </c>
      <c r="C3" s="42" t="s">
        <v>23</v>
      </c>
      <c r="D3" s="42" t="s">
        <v>224</v>
      </c>
      <c r="E3" s="42" t="s">
        <v>507</v>
      </c>
      <c r="F3" s="42">
        <v>89</v>
      </c>
      <c r="G3" s="42"/>
      <c r="H3" s="42" t="s">
        <v>245</v>
      </c>
      <c r="I3" s="43" t="s">
        <v>301</v>
      </c>
      <c r="J3" s="71" t="s">
        <v>768</v>
      </c>
      <c r="K3" s="42">
        <v>60</v>
      </c>
      <c r="L3" s="43"/>
      <c r="M3" s="79">
        <v>0</v>
      </c>
      <c r="N3" s="46"/>
      <c r="O3" s="81">
        <v>0</v>
      </c>
      <c r="P3" s="81">
        <v>0</v>
      </c>
      <c r="Q3" s="81">
        <v>0</v>
      </c>
    </row>
    <row r="4" spans="1:17" ht="15" customHeight="1" x14ac:dyDescent="0.25">
      <c r="A4" s="54" t="s">
        <v>1325</v>
      </c>
      <c r="B4" s="42" t="s">
        <v>555</v>
      </c>
      <c r="C4" s="42" t="s">
        <v>23</v>
      </c>
      <c r="D4" s="42" t="s">
        <v>69</v>
      </c>
      <c r="E4" s="42" t="s">
        <v>427</v>
      </c>
      <c r="F4" s="42">
        <v>83</v>
      </c>
      <c r="G4" s="42"/>
      <c r="H4" s="42" t="s">
        <v>467</v>
      </c>
      <c r="I4" s="43" t="s">
        <v>302</v>
      </c>
      <c r="J4" s="42"/>
      <c r="K4" s="42">
        <v>200</v>
      </c>
      <c r="L4" s="43"/>
      <c r="M4" s="79">
        <v>0</v>
      </c>
      <c r="N4" s="46"/>
      <c r="O4" s="81">
        <v>0</v>
      </c>
      <c r="P4" s="81">
        <v>0</v>
      </c>
      <c r="Q4" s="81">
        <v>0</v>
      </c>
    </row>
    <row r="5" spans="1:17" ht="15" customHeight="1" x14ac:dyDescent="0.25">
      <c r="A5" s="54" t="s">
        <v>1325</v>
      </c>
      <c r="B5" s="42" t="s">
        <v>555</v>
      </c>
      <c r="C5" s="42" t="s">
        <v>23</v>
      </c>
      <c r="D5" s="42" t="s">
        <v>70</v>
      </c>
      <c r="E5" s="42" t="s">
        <v>15</v>
      </c>
      <c r="F5" s="42">
        <v>80</v>
      </c>
      <c r="G5" s="42"/>
      <c r="H5" s="42" t="s">
        <v>467</v>
      </c>
      <c r="I5" s="43" t="s">
        <v>302</v>
      </c>
      <c r="J5" s="42"/>
      <c r="K5" s="42">
        <v>200</v>
      </c>
      <c r="L5" s="43"/>
      <c r="M5" s="79">
        <v>0</v>
      </c>
      <c r="N5" s="46"/>
      <c r="O5" s="81">
        <v>0</v>
      </c>
      <c r="P5" s="81">
        <v>0</v>
      </c>
      <c r="Q5" s="81">
        <v>0</v>
      </c>
    </row>
    <row r="6" spans="1:17" ht="15" customHeight="1" x14ac:dyDescent="0.25">
      <c r="A6" s="54" t="s">
        <v>1325</v>
      </c>
      <c r="B6" s="42" t="s">
        <v>296</v>
      </c>
      <c r="C6" s="42" t="s">
        <v>23</v>
      </c>
      <c r="D6" s="42" t="s">
        <v>508</v>
      </c>
      <c r="E6" s="42" t="s">
        <v>427</v>
      </c>
      <c r="F6" s="42">
        <v>152</v>
      </c>
      <c r="G6" s="42"/>
      <c r="H6" s="42" t="s">
        <v>467</v>
      </c>
      <c r="I6" s="43" t="s">
        <v>302</v>
      </c>
      <c r="J6" s="42"/>
      <c r="K6" s="42">
        <v>200</v>
      </c>
      <c r="L6" s="43"/>
      <c r="M6" s="79">
        <v>0</v>
      </c>
      <c r="N6" s="46"/>
      <c r="O6" s="81">
        <v>0</v>
      </c>
      <c r="P6" s="81">
        <v>0</v>
      </c>
      <c r="Q6" s="81">
        <v>0</v>
      </c>
    </row>
    <row r="7" spans="1:17" ht="15" customHeight="1" x14ac:dyDescent="0.25">
      <c r="A7" s="54" t="s">
        <v>1325</v>
      </c>
      <c r="B7" s="42" t="s">
        <v>296</v>
      </c>
      <c r="C7" s="42" t="s">
        <v>23</v>
      </c>
      <c r="D7" s="42" t="s">
        <v>508</v>
      </c>
      <c r="E7" s="42" t="s">
        <v>427</v>
      </c>
      <c r="F7" s="42">
        <v>152</v>
      </c>
      <c r="G7" s="42"/>
      <c r="H7" s="42" t="s">
        <v>467</v>
      </c>
      <c r="I7" s="43" t="s">
        <v>302</v>
      </c>
      <c r="J7" s="71" t="s">
        <v>768</v>
      </c>
      <c r="K7" s="42">
        <v>60</v>
      </c>
      <c r="L7" s="43"/>
      <c r="M7" s="79">
        <v>0</v>
      </c>
      <c r="N7" s="46"/>
      <c r="O7" s="81">
        <v>0</v>
      </c>
      <c r="P7" s="81">
        <v>0</v>
      </c>
      <c r="Q7" s="81">
        <v>0</v>
      </c>
    </row>
    <row r="8" spans="1:17" ht="15" customHeight="1" x14ac:dyDescent="0.25">
      <c r="A8" s="54" t="s">
        <v>1325</v>
      </c>
      <c r="B8" s="42" t="s">
        <v>295</v>
      </c>
      <c r="C8" s="42" t="s">
        <v>23</v>
      </c>
      <c r="D8" s="42" t="s">
        <v>71</v>
      </c>
      <c r="E8" s="42" t="s">
        <v>427</v>
      </c>
      <c r="F8" s="42">
        <v>13</v>
      </c>
      <c r="G8" s="42"/>
      <c r="H8" s="42" t="s">
        <v>467</v>
      </c>
      <c r="I8" s="43" t="s">
        <v>302</v>
      </c>
      <c r="J8" s="42"/>
      <c r="K8" s="42">
        <v>200</v>
      </c>
      <c r="L8" s="43"/>
      <c r="M8" s="79">
        <v>0</v>
      </c>
      <c r="N8" s="46"/>
      <c r="O8" s="81">
        <v>0</v>
      </c>
      <c r="P8" s="81">
        <v>0</v>
      </c>
      <c r="Q8" s="81">
        <v>0</v>
      </c>
    </row>
    <row r="9" spans="1:17" ht="15" customHeight="1" x14ac:dyDescent="0.25">
      <c r="A9" s="54" t="s">
        <v>1325</v>
      </c>
      <c r="B9" s="42" t="s">
        <v>296</v>
      </c>
      <c r="C9" s="42" t="s">
        <v>23</v>
      </c>
      <c r="D9" s="42" t="s">
        <v>71</v>
      </c>
      <c r="E9" s="42" t="s">
        <v>427</v>
      </c>
      <c r="F9" s="42">
        <v>13</v>
      </c>
      <c r="G9" s="42"/>
      <c r="H9" s="42" t="s">
        <v>467</v>
      </c>
      <c r="I9" s="43" t="s">
        <v>302</v>
      </c>
      <c r="J9" s="71" t="s">
        <v>768</v>
      </c>
      <c r="K9" s="42">
        <v>60</v>
      </c>
      <c r="L9" s="43"/>
      <c r="M9" s="79">
        <v>0</v>
      </c>
      <c r="N9" s="46"/>
      <c r="O9" s="81">
        <v>0</v>
      </c>
      <c r="P9" s="81">
        <v>0</v>
      </c>
      <c r="Q9" s="81">
        <v>0</v>
      </c>
    </row>
    <row r="10" spans="1:17" ht="15" customHeight="1" x14ac:dyDescent="0.25">
      <c r="A10" s="54" t="s">
        <v>1325</v>
      </c>
      <c r="B10" s="42" t="s">
        <v>295</v>
      </c>
      <c r="C10" s="42" t="s">
        <v>23</v>
      </c>
      <c r="D10" s="42" t="s">
        <v>72</v>
      </c>
      <c r="E10" s="42" t="s">
        <v>427</v>
      </c>
      <c r="F10" s="42">
        <v>28</v>
      </c>
      <c r="G10" s="42"/>
      <c r="H10" s="42" t="s">
        <v>467</v>
      </c>
      <c r="I10" s="43" t="s">
        <v>302</v>
      </c>
      <c r="J10" s="42"/>
      <c r="K10" s="42">
        <v>200</v>
      </c>
      <c r="L10" s="43"/>
      <c r="M10" s="79">
        <v>0</v>
      </c>
      <c r="N10" s="46"/>
      <c r="O10" s="81">
        <v>0</v>
      </c>
      <c r="P10" s="81">
        <v>0</v>
      </c>
      <c r="Q10" s="81">
        <v>0</v>
      </c>
    </row>
    <row r="11" spans="1:17" ht="15" customHeight="1" x14ac:dyDescent="0.25">
      <c r="A11" s="54" t="s">
        <v>1325</v>
      </c>
      <c r="B11" s="42" t="s">
        <v>295</v>
      </c>
      <c r="C11" s="42" t="s">
        <v>23</v>
      </c>
      <c r="D11" s="42" t="s">
        <v>72</v>
      </c>
      <c r="E11" s="42" t="s">
        <v>427</v>
      </c>
      <c r="F11" s="42">
        <v>28</v>
      </c>
      <c r="G11" s="42"/>
      <c r="H11" s="42" t="s">
        <v>467</v>
      </c>
      <c r="I11" s="43" t="s">
        <v>302</v>
      </c>
      <c r="J11" s="71" t="s">
        <v>768</v>
      </c>
      <c r="K11" s="42">
        <v>60</v>
      </c>
      <c r="L11" s="43"/>
      <c r="M11" s="79">
        <v>0</v>
      </c>
      <c r="N11" s="46"/>
      <c r="O11" s="81">
        <v>0</v>
      </c>
      <c r="P11" s="81">
        <v>0</v>
      </c>
      <c r="Q11" s="81">
        <v>0</v>
      </c>
    </row>
    <row r="12" spans="1:17" ht="15" customHeight="1" x14ac:dyDescent="0.25">
      <c r="A12" s="54" t="s">
        <v>1325</v>
      </c>
      <c r="B12" s="42" t="s">
        <v>295</v>
      </c>
      <c r="C12" s="42" t="s">
        <v>23</v>
      </c>
      <c r="D12" s="42" t="s">
        <v>73</v>
      </c>
      <c r="E12" s="42" t="s">
        <v>15</v>
      </c>
      <c r="F12" s="42">
        <v>40</v>
      </c>
      <c r="G12" s="42"/>
      <c r="H12" s="42" t="s">
        <v>467</v>
      </c>
      <c r="I12" s="43" t="s">
        <v>302</v>
      </c>
      <c r="J12" s="42"/>
      <c r="K12" s="42">
        <v>200</v>
      </c>
      <c r="L12" s="43"/>
      <c r="M12" s="79">
        <v>0</v>
      </c>
      <c r="N12" s="46"/>
      <c r="O12" s="81">
        <v>0</v>
      </c>
      <c r="P12" s="81">
        <v>0</v>
      </c>
      <c r="Q12" s="81">
        <v>0</v>
      </c>
    </row>
    <row r="13" spans="1:17" ht="15" customHeight="1" x14ac:dyDescent="0.25">
      <c r="A13" s="54" t="s">
        <v>1325</v>
      </c>
      <c r="B13" s="42" t="s">
        <v>555</v>
      </c>
      <c r="C13" s="42" t="s">
        <v>23</v>
      </c>
      <c r="D13" s="42" t="s">
        <v>74</v>
      </c>
      <c r="E13" s="42" t="s">
        <v>500</v>
      </c>
      <c r="F13" s="42">
        <v>18</v>
      </c>
      <c r="G13" s="42"/>
      <c r="H13" s="42" t="s">
        <v>459</v>
      </c>
      <c r="I13" s="43" t="s">
        <v>302</v>
      </c>
      <c r="J13" s="42"/>
      <c r="K13" s="42">
        <v>200</v>
      </c>
      <c r="L13" s="43"/>
      <c r="M13" s="79">
        <v>0</v>
      </c>
      <c r="N13" s="46"/>
      <c r="O13" s="81">
        <v>0</v>
      </c>
      <c r="P13" s="81">
        <v>0</v>
      </c>
      <c r="Q13" s="81">
        <v>0</v>
      </c>
    </row>
    <row r="14" spans="1:17" ht="15" customHeight="1" x14ac:dyDescent="0.25">
      <c r="A14" s="54" t="s">
        <v>1325</v>
      </c>
      <c r="B14" s="42" t="s">
        <v>555</v>
      </c>
      <c r="C14" s="42" t="s">
        <v>23</v>
      </c>
      <c r="D14" s="42" t="s">
        <v>75</v>
      </c>
      <c r="E14" s="42" t="s">
        <v>509</v>
      </c>
      <c r="F14" s="42">
        <v>5</v>
      </c>
      <c r="G14" s="42"/>
      <c r="H14" s="42" t="s">
        <v>552</v>
      </c>
      <c r="I14" s="43" t="s">
        <v>302</v>
      </c>
      <c r="J14" s="42"/>
      <c r="K14" s="42">
        <v>200</v>
      </c>
      <c r="L14" s="43"/>
      <c r="M14" s="79">
        <v>0</v>
      </c>
      <c r="N14" s="46"/>
      <c r="O14" s="81">
        <v>0</v>
      </c>
      <c r="P14" s="81">
        <v>0</v>
      </c>
      <c r="Q14" s="81">
        <v>0</v>
      </c>
    </row>
    <row r="15" spans="1:17" ht="15" customHeight="1" x14ac:dyDescent="0.25">
      <c r="A15" s="54" t="s">
        <v>1325</v>
      </c>
      <c r="B15" s="42" t="s">
        <v>556</v>
      </c>
      <c r="C15" s="42" t="s">
        <v>23</v>
      </c>
      <c r="D15" s="42" t="s">
        <v>510</v>
      </c>
      <c r="E15" s="42" t="s">
        <v>511</v>
      </c>
      <c r="F15" s="42">
        <v>102</v>
      </c>
      <c r="G15" s="42"/>
      <c r="H15" s="42" t="s">
        <v>467</v>
      </c>
      <c r="I15" s="43" t="s">
        <v>306</v>
      </c>
      <c r="J15" s="42"/>
      <c r="K15" s="42">
        <v>200</v>
      </c>
      <c r="L15" s="43"/>
      <c r="M15" s="79">
        <v>0</v>
      </c>
      <c r="N15" s="46"/>
      <c r="O15" s="81">
        <v>0</v>
      </c>
      <c r="P15" s="81">
        <v>0</v>
      </c>
      <c r="Q15" s="81">
        <v>0</v>
      </c>
    </row>
    <row r="16" spans="1:17" ht="15" customHeight="1" x14ac:dyDescent="0.25">
      <c r="A16" s="54" t="s">
        <v>1325</v>
      </c>
      <c r="B16" s="42" t="s">
        <v>296</v>
      </c>
      <c r="C16" s="42" t="s">
        <v>23</v>
      </c>
      <c r="D16" s="42" t="s">
        <v>510</v>
      </c>
      <c r="E16" s="42" t="s">
        <v>511</v>
      </c>
      <c r="F16" s="42">
        <v>102</v>
      </c>
      <c r="G16" s="42"/>
      <c r="H16" s="42" t="s">
        <v>467</v>
      </c>
      <c r="I16" s="43" t="s">
        <v>306</v>
      </c>
      <c r="J16" s="71" t="s">
        <v>768</v>
      </c>
      <c r="K16" s="42">
        <v>60</v>
      </c>
      <c r="L16" s="43"/>
      <c r="M16" s="79">
        <v>0</v>
      </c>
      <c r="N16" s="46"/>
      <c r="O16" s="81">
        <v>0</v>
      </c>
      <c r="P16" s="81">
        <v>0</v>
      </c>
      <c r="Q16" s="81">
        <v>0</v>
      </c>
    </row>
    <row r="17" spans="1:17" ht="15" customHeight="1" x14ac:dyDescent="0.25">
      <c r="A17" s="54" t="s">
        <v>1325</v>
      </c>
      <c r="B17" s="42" t="s">
        <v>295</v>
      </c>
      <c r="C17" s="42" t="s">
        <v>23</v>
      </c>
      <c r="D17" s="42" t="s">
        <v>512</v>
      </c>
      <c r="E17" s="42" t="s">
        <v>511</v>
      </c>
      <c r="F17" s="42">
        <v>53</v>
      </c>
      <c r="G17" s="42"/>
      <c r="H17" s="42" t="s">
        <v>467</v>
      </c>
      <c r="I17" s="43" t="s">
        <v>306</v>
      </c>
      <c r="J17" s="42"/>
      <c r="K17" s="42">
        <v>200</v>
      </c>
      <c r="L17" s="43"/>
      <c r="M17" s="79">
        <v>0</v>
      </c>
      <c r="N17" s="46"/>
      <c r="O17" s="81">
        <v>0</v>
      </c>
      <c r="P17" s="81">
        <v>0</v>
      </c>
      <c r="Q17" s="81">
        <v>0</v>
      </c>
    </row>
    <row r="18" spans="1:17" ht="15" customHeight="1" x14ac:dyDescent="0.25">
      <c r="A18" s="54" t="s">
        <v>1325</v>
      </c>
      <c r="B18" s="42" t="s">
        <v>296</v>
      </c>
      <c r="C18" s="42" t="s">
        <v>23</v>
      </c>
      <c r="D18" s="42" t="s">
        <v>512</v>
      </c>
      <c r="E18" s="42" t="s">
        <v>511</v>
      </c>
      <c r="F18" s="42">
        <v>53</v>
      </c>
      <c r="G18" s="42"/>
      <c r="H18" s="42" t="s">
        <v>467</v>
      </c>
      <c r="I18" s="43" t="s">
        <v>306</v>
      </c>
      <c r="J18" s="71" t="s">
        <v>768</v>
      </c>
      <c r="K18" s="42">
        <v>60</v>
      </c>
      <c r="L18" s="43"/>
      <c r="M18" s="79">
        <v>0</v>
      </c>
      <c r="N18" s="46"/>
      <c r="O18" s="81">
        <v>0</v>
      </c>
      <c r="P18" s="81">
        <v>0</v>
      </c>
      <c r="Q18" s="81">
        <v>0</v>
      </c>
    </row>
    <row r="19" spans="1:17" ht="15" customHeight="1" x14ac:dyDescent="0.25">
      <c r="A19" s="54" t="s">
        <v>1325</v>
      </c>
      <c r="B19" s="42" t="s">
        <v>555</v>
      </c>
      <c r="C19" s="42" t="s">
        <v>23</v>
      </c>
      <c r="D19" s="42" t="s">
        <v>513</v>
      </c>
      <c r="E19" s="42" t="s">
        <v>511</v>
      </c>
      <c r="F19" s="42">
        <v>154</v>
      </c>
      <c r="G19" s="42"/>
      <c r="H19" s="42" t="s">
        <v>467</v>
      </c>
      <c r="I19" s="43" t="s">
        <v>306</v>
      </c>
      <c r="J19" s="42"/>
      <c r="K19" s="42">
        <v>200</v>
      </c>
      <c r="L19" s="43"/>
      <c r="M19" s="79">
        <v>0</v>
      </c>
      <c r="N19" s="46"/>
      <c r="O19" s="81">
        <v>0</v>
      </c>
      <c r="P19" s="81">
        <v>0</v>
      </c>
      <c r="Q19" s="81">
        <v>0</v>
      </c>
    </row>
    <row r="20" spans="1:17" ht="15" customHeight="1" x14ac:dyDescent="0.25">
      <c r="A20" s="54" t="s">
        <v>1325</v>
      </c>
      <c r="B20" s="42" t="s">
        <v>296</v>
      </c>
      <c r="C20" s="42" t="s">
        <v>23</v>
      </c>
      <c r="D20" s="42" t="s">
        <v>513</v>
      </c>
      <c r="E20" s="42" t="s">
        <v>511</v>
      </c>
      <c r="F20" s="42">
        <v>154</v>
      </c>
      <c r="G20" s="42"/>
      <c r="H20" s="42" t="s">
        <v>467</v>
      </c>
      <c r="I20" s="43" t="s">
        <v>306</v>
      </c>
      <c r="J20" s="71" t="s">
        <v>768</v>
      </c>
      <c r="K20" s="42">
        <v>60</v>
      </c>
      <c r="L20" s="43"/>
      <c r="M20" s="79">
        <v>0</v>
      </c>
      <c r="N20" s="46"/>
      <c r="O20" s="81">
        <v>0</v>
      </c>
      <c r="P20" s="81">
        <v>0</v>
      </c>
      <c r="Q20" s="81">
        <v>0</v>
      </c>
    </row>
    <row r="21" spans="1:17" ht="15" customHeight="1" x14ac:dyDescent="0.25">
      <c r="A21" s="54" t="s">
        <v>1325</v>
      </c>
      <c r="B21" s="42" t="s">
        <v>555</v>
      </c>
      <c r="C21" s="42" t="s">
        <v>23</v>
      </c>
      <c r="D21" s="42" t="s">
        <v>225</v>
      </c>
      <c r="E21" s="42" t="s">
        <v>514</v>
      </c>
      <c r="F21" s="42">
        <v>19</v>
      </c>
      <c r="G21" s="42"/>
      <c r="H21" s="42" t="s">
        <v>300</v>
      </c>
      <c r="I21" s="43" t="s">
        <v>303</v>
      </c>
      <c r="J21" s="42"/>
      <c r="K21" s="42">
        <v>40</v>
      </c>
      <c r="L21" s="43"/>
      <c r="M21" s="79">
        <v>0</v>
      </c>
      <c r="N21" s="46"/>
      <c r="O21" s="81">
        <v>0</v>
      </c>
      <c r="P21" s="81">
        <v>0</v>
      </c>
      <c r="Q21" s="81">
        <v>0</v>
      </c>
    </row>
    <row r="22" spans="1:17" ht="15" customHeight="1" x14ac:dyDescent="0.25">
      <c r="A22" s="54" t="s">
        <v>1325</v>
      </c>
      <c r="B22" s="42" t="s">
        <v>555</v>
      </c>
      <c r="C22" s="42" t="s">
        <v>23</v>
      </c>
      <c r="D22" s="42" t="s">
        <v>226</v>
      </c>
      <c r="E22" s="42" t="s">
        <v>514</v>
      </c>
      <c r="F22" s="42">
        <v>16</v>
      </c>
      <c r="G22" s="42"/>
      <c r="H22" s="42" t="s">
        <v>300</v>
      </c>
      <c r="I22" s="43" t="s">
        <v>303</v>
      </c>
      <c r="J22" s="42"/>
      <c r="K22" s="42">
        <v>40</v>
      </c>
      <c r="L22" s="43"/>
      <c r="M22" s="79">
        <v>0</v>
      </c>
      <c r="N22" s="46"/>
      <c r="O22" s="81">
        <v>0</v>
      </c>
      <c r="P22" s="81">
        <v>0</v>
      </c>
      <c r="Q22" s="81">
        <v>0</v>
      </c>
    </row>
    <row r="23" spans="1:17" ht="15" customHeight="1" x14ac:dyDescent="0.25">
      <c r="A23" s="54" t="s">
        <v>1325</v>
      </c>
      <c r="B23" s="42" t="s">
        <v>555</v>
      </c>
      <c r="C23" s="42" t="s">
        <v>23</v>
      </c>
      <c r="D23" s="42" t="s">
        <v>76</v>
      </c>
      <c r="E23" s="42" t="s">
        <v>514</v>
      </c>
      <c r="F23" s="42">
        <v>16</v>
      </c>
      <c r="G23" s="42"/>
      <c r="H23" s="42" t="s">
        <v>300</v>
      </c>
      <c r="I23" s="43" t="s">
        <v>303</v>
      </c>
      <c r="J23" s="42"/>
      <c r="K23" s="42">
        <v>40</v>
      </c>
      <c r="L23" s="43"/>
      <c r="M23" s="79">
        <v>0</v>
      </c>
      <c r="N23" s="46"/>
      <c r="O23" s="81">
        <v>0</v>
      </c>
      <c r="P23" s="81">
        <v>0</v>
      </c>
      <c r="Q23" s="81">
        <v>0</v>
      </c>
    </row>
    <row r="24" spans="1:17" ht="15" customHeight="1" x14ac:dyDescent="0.25">
      <c r="A24" s="54" t="s">
        <v>1325</v>
      </c>
      <c r="B24" s="42" t="s">
        <v>297</v>
      </c>
      <c r="C24" s="42" t="s">
        <v>23</v>
      </c>
      <c r="D24" s="42" t="s">
        <v>227</v>
      </c>
      <c r="E24" s="42" t="s">
        <v>515</v>
      </c>
      <c r="F24" s="42">
        <v>21</v>
      </c>
      <c r="G24" s="42"/>
      <c r="H24" s="42" t="s">
        <v>300</v>
      </c>
      <c r="I24" s="43" t="s">
        <v>303</v>
      </c>
      <c r="J24" s="42"/>
      <c r="K24" s="42">
        <v>40</v>
      </c>
      <c r="L24" s="43"/>
      <c r="M24" s="79">
        <v>0</v>
      </c>
      <c r="N24" s="46"/>
      <c r="O24" s="81">
        <v>0</v>
      </c>
      <c r="P24" s="81">
        <v>0</v>
      </c>
      <c r="Q24" s="81">
        <v>0</v>
      </c>
    </row>
    <row r="25" spans="1:17" ht="15" customHeight="1" x14ac:dyDescent="0.25">
      <c r="A25" s="54" t="s">
        <v>1325</v>
      </c>
      <c r="B25" s="42" t="s">
        <v>295</v>
      </c>
      <c r="C25" s="42" t="s">
        <v>23</v>
      </c>
      <c r="D25" s="42" t="s">
        <v>77</v>
      </c>
      <c r="E25" s="42" t="s">
        <v>26</v>
      </c>
      <c r="F25" s="42"/>
      <c r="G25" s="42">
        <v>2</v>
      </c>
      <c r="H25" s="42" t="s">
        <v>300</v>
      </c>
      <c r="I25" s="43"/>
      <c r="J25" s="42"/>
      <c r="K25" s="42">
        <v>0</v>
      </c>
      <c r="L25" s="43"/>
      <c r="M25" s="79">
        <v>0</v>
      </c>
      <c r="N25" s="46"/>
      <c r="O25" s="81">
        <v>0</v>
      </c>
      <c r="P25" s="81">
        <v>0</v>
      </c>
      <c r="Q25" s="81">
        <v>0</v>
      </c>
    </row>
    <row r="26" spans="1:17" ht="15" customHeight="1" x14ac:dyDescent="0.25">
      <c r="A26" s="54" t="s">
        <v>1325</v>
      </c>
      <c r="B26" s="42" t="s">
        <v>295</v>
      </c>
      <c r="C26" s="42" t="s">
        <v>23</v>
      </c>
      <c r="D26" s="42" t="s">
        <v>78</v>
      </c>
      <c r="E26" s="42" t="s">
        <v>34</v>
      </c>
      <c r="F26" s="42">
        <v>9</v>
      </c>
      <c r="G26" s="42"/>
      <c r="H26" s="42" t="s">
        <v>553</v>
      </c>
      <c r="I26" s="43" t="s">
        <v>304</v>
      </c>
      <c r="J26" s="42"/>
      <c r="K26" s="42">
        <v>200</v>
      </c>
      <c r="L26" s="43"/>
      <c r="M26" s="79">
        <v>0</v>
      </c>
      <c r="N26" s="46"/>
      <c r="O26" s="81">
        <v>0</v>
      </c>
      <c r="P26" s="81">
        <v>0</v>
      </c>
      <c r="Q26" s="81">
        <v>0</v>
      </c>
    </row>
    <row r="27" spans="1:17" ht="15" customHeight="1" x14ac:dyDescent="0.25">
      <c r="A27" s="54" t="s">
        <v>1325</v>
      </c>
      <c r="B27" s="42" t="s">
        <v>296</v>
      </c>
      <c r="C27" s="42" t="s">
        <v>23</v>
      </c>
      <c r="D27" s="42" t="s">
        <v>78</v>
      </c>
      <c r="E27" s="42" t="s">
        <v>34</v>
      </c>
      <c r="F27" s="42">
        <v>9</v>
      </c>
      <c r="G27" s="42"/>
      <c r="H27" s="42" t="s">
        <v>553</v>
      </c>
      <c r="I27" s="43" t="s">
        <v>304</v>
      </c>
      <c r="J27" s="71" t="s">
        <v>768</v>
      </c>
      <c r="K27" s="42">
        <v>60</v>
      </c>
      <c r="L27" s="43"/>
      <c r="M27" s="79">
        <v>0</v>
      </c>
      <c r="N27" s="46"/>
      <c r="O27" s="81">
        <v>0</v>
      </c>
      <c r="P27" s="81">
        <v>0</v>
      </c>
      <c r="Q27" s="81">
        <v>0</v>
      </c>
    </row>
    <row r="28" spans="1:17" ht="15" customHeight="1" x14ac:dyDescent="0.25">
      <c r="A28" s="54" t="s">
        <v>1325</v>
      </c>
      <c r="B28" s="42" t="s">
        <v>295</v>
      </c>
      <c r="C28" s="42" t="s">
        <v>23</v>
      </c>
      <c r="D28" s="42" t="s">
        <v>79</v>
      </c>
      <c r="E28" s="42" t="s">
        <v>65</v>
      </c>
      <c r="F28" s="42"/>
      <c r="G28" s="42">
        <v>2</v>
      </c>
      <c r="H28" s="42" t="s">
        <v>553</v>
      </c>
      <c r="I28" s="43"/>
      <c r="J28" s="42"/>
      <c r="K28" s="42">
        <v>0</v>
      </c>
      <c r="L28" s="43"/>
      <c r="M28" s="79">
        <v>0</v>
      </c>
      <c r="N28" s="46"/>
      <c r="O28" s="81">
        <v>0</v>
      </c>
      <c r="P28" s="81">
        <v>0</v>
      </c>
      <c r="Q28" s="81">
        <v>0</v>
      </c>
    </row>
    <row r="29" spans="1:17" ht="15" customHeight="1" x14ac:dyDescent="0.25">
      <c r="A29" s="54" t="s">
        <v>1325</v>
      </c>
      <c r="B29" s="42" t="s">
        <v>295</v>
      </c>
      <c r="C29" s="42" t="s">
        <v>23</v>
      </c>
      <c r="D29" s="42" t="s">
        <v>80</v>
      </c>
      <c r="E29" s="42" t="s">
        <v>14</v>
      </c>
      <c r="F29" s="42">
        <v>20</v>
      </c>
      <c r="G29" s="42"/>
      <c r="H29" s="42" t="s">
        <v>498</v>
      </c>
      <c r="I29" s="43" t="s">
        <v>306</v>
      </c>
      <c r="J29" s="42"/>
      <c r="K29" s="42">
        <v>200</v>
      </c>
      <c r="L29" s="43"/>
      <c r="M29" s="79">
        <v>0</v>
      </c>
      <c r="N29" s="46"/>
      <c r="O29" s="81">
        <v>0</v>
      </c>
      <c r="P29" s="81">
        <v>0</v>
      </c>
      <c r="Q29" s="81">
        <v>0</v>
      </c>
    </row>
    <row r="30" spans="1:17" ht="15" customHeight="1" x14ac:dyDescent="0.25">
      <c r="A30" s="54" t="s">
        <v>1325</v>
      </c>
      <c r="B30" s="42" t="s">
        <v>296</v>
      </c>
      <c r="C30" s="42" t="s">
        <v>23</v>
      </c>
      <c r="D30" s="42" t="s">
        <v>80</v>
      </c>
      <c r="E30" s="42" t="s">
        <v>14</v>
      </c>
      <c r="F30" s="42">
        <v>20</v>
      </c>
      <c r="G30" s="42"/>
      <c r="H30" s="42" t="s">
        <v>498</v>
      </c>
      <c r="I30" s="43" t="s">
        <v>306</v>
      </c>
      <c r="J30" s="71" t="s">
        <v>768</v>
      </c>
      <c r="K30" s="42">
        <v>60</v>
      </c>
      <c r="L30" s="43"/>
      <c r="M30" s="79">
        <v>0</v>
      </c>
      <c r="N30" s="46"/>
      <c r="O30" s="81">
        <v>0</v>
      </c>
      <c r="P30" s="81">
        <v>0</v>
      </c>
      <c r="Q30" s="81">
        <v>0</v>
      </c>
    </row>
    <row r="31" spans="1:17" ht="15" customHeight="1" x14ac:dyDescent="0.25">
      <c r="A31" s="54" t="s">
        <v>1325</v>
      </c>
      <c r="B31" s="42" t="s">
        <v>297</v>
      </c>
      <c r="C31" s="42" t="s">
        <v>23</v>
      </c>
      <c r="D31" s="42" t="s">
        <v>81</v>
      </c>
      <c r="E31" s="42" t="s">
        <v>17</v>
      </c>
      <c r="F31" s="42">
        <v>31</v>
      </c>
      <c r="G31" s="42"/>
      <c r="H31" s="42" t="s">
        <v>300</v>
      </c>
      <c r="I31" s="43" t="s">
        <v>303</v>
      </c>
      <c r="J31" s="42"/>
      <c r="K31" s="42">
        <v>40</v>
      </c>
      <c r="L31" s="43"/>
      <c r="M31" s="79">
        <v>0</v>
      </c>
      <c r="N31" s="46"/>
      <c r="O31" s="81">
        <v>0</v>
      </c>
      <c r="P31" s="81">
        <v>0</v>
      </c>
      <c r="Q31" s="81">
        <v>0</v>
      </c>
    </row>
    <row r="32" spans="1:17" ht="15" customHeight="1" x14ac:dyDescent="0.25">
      <c r="A32" s="54" t="s">
        <v>1325</v>
      </c>
      <c r="B32" s="42" t="s">
        <v>295</v>
      </c>
      <c r="C32" s="42" t="s">
        <v>23</v>
      </c>
      <c r="D32" s="42" t="s">
        <v>228</v>
      </c>
      <c r="E32" s="42" t="s">
        <v>516</v>
      </c>
      <c r="F32" s="42">
        <v>29</v>
      </c>
      <c r="G32" s="42"/>
      <c r="H32" s="42" t="s">
        <v>300</v>
      </c>
      <c r="I32" s="43" t="s">
        <v>303</v>
      </c>
      <c r="J32" s="42"/>
      <c r="K32" s="42">
        <v>40</v>
      </c>
      <c r="L32" s="43"/>
      <c r="M32" s="79">
        <v>0</v>
      </c>
      <c r="N32" s="46"/>
      <c r="O32" s="81">
        <v>0</v>
      </c>
      <c r="P32" s="81">
        <v>0</v>
      </c>
      <c r="Q32" s="81">
        <v>0</v>
      </c>
    </row>
    <row r="33" spans="1:17" ht="15" customHeight="1" x14ac:dyDescent="0.25">
      <c r="A33" s="54" t="s">
        <v>1325</v>
      </c>
      <c r="B33" s="42" t="s">
        <v>296</v>
      </c>
      <c r="C33" s="42" t="s">
        <v>23</v>
      </c>
      <c r="D33" s="42" t="s">
        <v>82</v>
      </c>
      <c r="E33" s="42" t="s">
        <v>17</v>
      </c>
      <c r="F33" s="42">
        <v>31</v>
      </c>
      <c r="G33" s="42"/>
      <c r="H33" s="42" t="s">
        <v>300</v>
      </c>
      <c r="I33" s="43" t="s">
        <v>303</v>
      </c>
      <c r="J33" s="42"/>
      <c r="K33" s="42">
        <v>40</v>
      </c>
      <c r="L33" s="43"/>
      <c r="M33" s="79">
        <v>0</v>
      </c>
      <c r="N33" s="46"/>
      <c r="O33" s="81">
        <v>0</v>
      </c>
      <c r="P33" s="81">
        <v>0</v>
      </c>
      <c r="Q33" s="81">
        <v>0</v>
      </c>
    </row>
    <row r="34" spans="1:17" ht="15" customHeight="1" x14ac:dyDescent="0.25">
      <c r="A34" s="54" t="s">
        <v>1325</v>
      </c>
      <c r="B34" s="42" t="s">
        <v>299</v>
      </c>
      <c r="C34" s="42" t="s">
        <v>23</v>
      </c>
      <c r="D34" s="42" t="s">
        <v>229</v>
      </c>
      <c r="E34" s="42" t="s">
        <v>17</v>
      </c>
      <c r="F34" s="42">
        <v>16</v>
      </c>
      <c r="G34" s="42"/>
      <c r="H34" s="42" t="s">
        <v>300</v>
      </c>
      <c r="I34" s="43" t="s">
        <v>303</v>
      </c>
      <c r="J34" s="42"/>
      <c r="K34" s="42">
        <v>40</v>
      </c>
      <c r="L34" s="43"/>
      <c r="M34" s="79">
        <v>0</v>
      </c>
      <c r="N34" s="46"/>
      <c r="O34" s="81">
        <v>0</v>
      </c>
      <c r="P34" s="81">
        <v>0</v>
      </c>
      <c r="Q34" s="81">
        <v>0</v>
      </c>
    </row>
    <row r="35" spans="1:17" ht="15" customHeight="1" x14ac:dyDescent="0.25">
      <c r="A35" s="54" t="s">
        <v>1325</v>
      </c>
      <c r="B35" s="42" t="s">
        <v>296</v>
      </c>
      <c r="C35" s="42" t="s">
        <v>23</v>
      </c>
      <c r="D35" s="42" t="s">
        <v>230</v>
      </c>
      <c r="E35" s="42" t="s">
        <v>517</v>
      </c>
      <c r="F35" s="42">
        <v>25</v>
      </c>
      <c r="G35" s="42"/>
      <c r="H35" s="42" t="s">
        <v>245</v>
      </c>
      <c r="I35" s="43" t="s">
        <v>563</v>
      </c>
      <c r="J35" s="42"/>
      <c r="K35" s="42">
        <v>80</v>
      </c>
      <c r="L35" s="43"/>
      <c r="M35" s="79">
        <v>0</v>
      </c>
      <c r="N35" s="46"/>
      <c r="O35" s="81">
        <v>0</v>
      </c>
      <c r="P35" s="81">
        <v>0</v>
      </c>
      <c r="Q35" s="81">
        <v>0</v>
      </c>
    </row>
    <row r="36" spans="1:17" ht="15" customHeight="1" x14ac:dyDescent="0.25">
      <c r="A36" s="54" t="s">
        <v>1325</v>
      </c>
      <c r="B36" s="42" t="s">
        <v>296</v>
      </c>
      <c r="C36" s="42" t="s">
        <v>23</v>
      </c>
      <c r="D36" s="42" t="s">
        <v>230</v>
      </c>
      <c r="E36" s="42" t="s">
        <v>517</v>
      </c>
      <c r="F36" s="42">
        <v>25</v>
      </c>
      <c r="G36" s="42"/>
      <c r="H36" s="42" t="s">
        <v>245</v>
      </c>
      <c r="I36" s="43" t="s">
        <v>563</v>
      </c>
      <c r="J36" s="71" t="s">
        <v>768</v>
      </c>
      <c r="K36" s="42">
        <v>24</v>
      </c>
      <c r="L36" s="43"/>
      <c r="M36" s="79">
        <v>0</v>
      </c>
      <c r="N36" s="46"/>
      <c r="O36" s="81">
        <v>0</v>
      </c>
      <c r="P36" s="81">
        <v>0</v>
      </c>
      <c r="Q36" s="81">
        <v>0</v>
      </c>
    </row>
    <row r="37" spans="1:17" ht="15" customHeight="1" x14ac:dyDescent="0.25">
      <c r="A37" s="54" t="s">
        <v>1325</v>
      </c>
      <c r="B37" s="42" t="s">
        <v>295</v>
      </c>
      <c r="C37" s="42" t="s">
        <v>23</v>
      </c>
      <c r="D37" s="42" t="s">
        <v>231</v>
      </c>
      <c r="E37" s="42" t="s">
        <v>517</v>
      </c>
      <c r="F37" s="42">
        <v>29</v>
      </c>
      <c r="G37" s="42"/>
      <c r="H37" s="42" t="s">
        <v>245</v>
      </c>
      <c r="I37" s="43" t="s">
        <v>563</v>
      </c>
      <c r="J37" s="42"/>
      <c r="K37" s="42">
        <v>80</v>
      </c>
      <c r="L37" s="43"/>
      <c r="M37" s="79">
        <v>0</v>
      </c>
      <c r="N37" s="46"/>
      <c r="O37" s="81">
        <v>0</v>
      </c>
      <c r="P37" s="81">
        <v>0</v>
      </c>
      <c r="Q37" s="81">
        <v>0</v>
      </c>
    </row>
    <row r="38" spans="1:17" ht="15" customHeight="1" x14ac:dyDescent="0.25">
      <c r="A38" s="54" t="s">
        <v>1325</v>
      </c>
      <c r="B38" s="42" t="s">
        <v>295</v>
      </c>
      <c r="C38" s="42" t="s">
        <v>23</v>
      </c>
      <c r="D38" s="42" t="s">
        <v>231</v>
      </c>
      <c r="E38" s="42" t="s">
        <v>517</v>
      </c>
      <c r="F38" s="42">
        <v>29</v>
      </c>
      <c r="G38" s="42"/>
      <c r="H38" s="42" t="s">
        <v>245</v>
      </c>
      <c r="I38" s="43" t="s">
        <v>563</v>
      </c>
      <c r="J38" s="71" t="s">
        <v>768</v>
      </c>
      <c r="K38" s="42">
        <v>24</v>
      </c>
      <c r="L38" s="43"/>
      <c r="M38" s="79">
        <v>0</v>
      </c>
      <c r="N38" s="46"/>
      <c r="O38" s="81">
        <v>0</v>
      </c>
      <c r="P38" s="81">
        <v>0</v>
      </c>
      <c r="Q38" s="81">
        <v>0</v>
      </c>
    </row>
    <row r="39" spans="1:17" ht="15" customHeight="1" x14ac:dyDescent="0.25">
      <c r="A39" s="54" t="s">
        <v>1325</v>
      </c>
      <c r="B39" s="42" t="s">
        <v>295</v>
      </c>
      <c r="C39" s="42" t="s">
        <v>23</v>
      </c>
      <c r="D39" s="42" t="s">
        <v>83</v>
      </c>
      <c r="E39" s="42" t="s">
        <v>17</v>
      </c>
      <c r="F39" s="42"/>
      <c r="G39" s="42">
        <v>22</v>
      </c>
      <c r="H39" s="42" t="s">
        <v>300</v>
      </c>
      <c r="I39" s="43"/>
      <c r="J39" s="42"/>
      <c r="K39" s="42">
        <v>0</v>
      </c>
      <c r="L39" s="43"/>
      <c r="M39" s="79">
        <v>0</v>
      </c>
      <c r="N39" s="46"/>
      <c r="O39" s="81">
        <v>0</v>
      </c>
      <c r="P39" s="81">
        <v>0</v>
      </c>
      <c r="Q39" s="81">
        <v>0</v>
      </c>
    </row>
    <row r="40" spans="1:17" ht="15" customHeight="1" x14ac:dyDescent="0.25">
      <c r="A40" s="54" t="s">
        <v>1325</v>
      </c>
      <c r="B40" s="42" t="s">
        <v>295</v>
      </c>
      <c r="C40" s="42" t="s">
        <v>23</v>
      </c>
      <c r="D40" s="42" t="s">
        <v>84</v>
      </c>
      <c r="E40" s="42" t="s">
        <v>518</v>
      </c>
      <c r="F40" s="42"/>
      <c r="G40" s="42">
        <v>12</v>
      </c>
      <c r="H40" s="42" t="s">
        <v>300</v>
      </c>
      <c r="I40" s="43"/>
      <c r="J40" s="42"/>
      <c r="K40" s="42">
        <v>0</v>
      </c>
      <c r="L40" s="43"/>
      <c r="M40" s="79">
        <v>0</v>
      </c>
      <c r="N40" s="46"/>
      <c r="O40" s="81">
        <v>0</v>
      </c>
      <c r="P40" s="81">
        <v>0</v>
      </c>
      <c r="Q40" s="81">
        <v>0</v>
      </c>
    </row>
    <row r="41" spans="1:17" ht="15" customHeight="1" x14ac:dyDescent="0.25">
      <c r="A41" s="54" t="s">
        <v>1325</v>
      </c>
      <c r="B41" s="42" t="s">
        <v>557</v>
      </c>
      <c r="C41" s="42" t="s">
        <v>23</v>
      </c>
      <c r="D41" s="42" t="s">
        <v>85</v>
      </c>
      <c r="E41" s="42" t="s">
        <v>26</v>
      </c>
      <c r="F41" s="42"/>
      <c r="G41" s="42">
        <v>12</v>
      </c>
      <c r="H41" s="42" t="s">
        <v>553</v>
      </c>
      <c r="I41" s="43"/>
      <c r="J41" s="42"/>
      <c r="K41" s="42">
        <v>0</v>
      </c>
      <c r="L41" s="43"/>
      <c r="M41" s="79">
        <v>0</v>
      </c>
      <c r="N41" s="46"/>
      <c r="O41" s="81">
        <v>0</v>
      </c>
      <c r="P41" s="81">
        <v>0</v>
      </c>
      <c r="Q41" s="81">
        <v>0</v>
      </c>
    </row>
    <row r="42" spans="1:17" ht="15" customHeight="1" x14ac:dyDescent="0.25">
      <c r="A42" s="54" t="s">
        <v>1325</v>
      </c>
      <c r="B42" s="42" t="s">
        <v>296</v>
      </c>
      <c r="C42" s="42" t="s">
        <v>23</v>
      </c>
      <c r="D42" s="42" t="s">
        <v>86</v>
      </c>
      <c r="E42" s="42" t="s">
        <v>519</v>
      </c>
      <c r="F42" s="42"/>
      <c r="G42" s="42">
        <v>15</v>
      </c>
      <c r="H42" s="42" t="s">
        <v>553</v>
      </c>
      <c r="I42" s="43"/>
      <c r="J42" s="42"/>
      <c r="K42" s="42">
        <v>0</v>
      </c>
      <c r="L42" s="43"/>
      <c r="M42" s="79">
        <v>0</v>
      </c>
      <c r="N42" s="46"/>
      <c r="O42" s="81">
        <v>0</v>
      </c>
      <c r="P42" s="81">
        <v>0</v>
      </c>
      <c r="Q42" s="81">
        <v>0</v>
      </c>
    </row>
    <row r="43" spans="1:17" ht="15" customHeight="1" x14ac:dyDescent="0.25">
      <c r="A43" s="54" t="s">
        <v>1325</v>
      </c>
      <c r="B43" s="42" t="s">
        <v>296</v>
      </c>
      <c r="C43" s="42" t="s">
        <v>23</v>
      </c>
      <c r="D43" s="42" t="s">
        <v>87</v>
      </c>
      <c r="E43" s="42" t="s">
        <v>16</v>
      </c>
      <c r="F43" s="42">
        <v>44</v>
      </c>
      <c r="G43" s="42"/>
      <c r="H43" s="42" t="s">
        <v>245</v>
      </c>
      <c r="I43" s="43" t="s">
        <v>301</v>
      </c>
      <c r="J43" s="42"/>
      <c r="K43" s="42">
        <v>120</v>
      </c>
      <c r="L43" s="43"/>
      <c r="M43" s="79">
        <v>0</v>
      </c>
      <c r="N43" s="46"/>
      <c r="O43" s="81">
        <v>0</v>
      </c>
      <c r="P43" s="81">
        <v>0</v>
      </c>
      <c r="Q43" s="81">
        <v>0</v>
      </c>
    </row>
    <row r="44" spans="1:17" ht="15" customHeight="1" x14ac:dyDescent="0.25">
      <c r="A44" s="54" t="s">
        <v>1325</v>
      </c>
      <c r="B44" s="42" t="s">
        <v>296</v>
      </c>
      <c r="C44" s="42" t="s">
        <v>23</v>
      </c>
      <c r="D44" s="42" t="s">
        <v>88</v>
      </c>
      <c r="E44" s="42" t="s">
        <v>517</v>
      </c>
      <c r="F44" s="42">
        <v>44</v>
      </c>
      <c r="G44" s="42"/>
      <c r="H44" s="42" t="s">
        <v>245</v>
      </c>
      <c r="I44" s="43" t="s">
        <v>563</v>
      </c>
      <c r="J44" s="42"/>
      <c r="K44" s="42">
        <v>120</v>
      </c>
      <c r="L44" s="43"/>
      <c r="M44" s="79">
        <v>0</v>
      </c>
      <c r="N44" s="46"/>
      <c r="O44" s="81">
        <v>0</v>
      </c>
      <c r="P44" s="81">
        <v>0</v>
      </c>
      <c r="Q44" s="81">
        <v>0</v>
      </c>
    </row>
    <row r="45" spans="1:17" ht="15" customHeight="1" x14ac:dyDescent="0.25">
      <c r="A45" s="54" t="s">
        <v>1325</v>
      </c>
      <c r="B45" s="42" t="s">
        <v>296</v>
      </c>
      <c r="C45" s="42" t="s">
        <v>23</v>
      </c>
      <c r="D45" s="42" t="s">
        <v>88</v>
      </c>
      <c r="E45" s="42" t="s">
        <v>517</v>
      </c>
      <c r="F45" s="42">
        <v>44</v>
      </c>
      <c r="G45" s="42"/>
      <c r="H45" s="42" t="s">
        <v>245</v>
      </c>
      <c r="I45" s="43" t="s">
        <v>563</v>
      </c>
      <c r="J45" s="71" t="s">
        <v>768</v>
      </c>
      <c r="K45" s="42">
        <v>36</v>
      </c>
      <c r="L45" s="43"/>
      <c r="M45" s="79">
        <v>0</v>
      </c>
      <c r="N45" s="46"/>
      <c r="O45" s="81">
        <v>0</v>
      </c>
      <c r="P45" s="81">
        <v>0</v>
      </c>
      <c r="Q45" s="81">
        <v>0</v>
      </c>
    </row>
    <row r="46" spans="1:17" ht="15" customHeight="1" x14ac:dyDescent="0.25">
      <c r="A46" s="54" t="s">
        <v>1325</v>
      </c>
      <c r="B46" s="42" t="s">
        <v>295</v>
      </c>
      <c r="C46" s="42" t="s">
        <v>23</v>
      </c>
      <c r="D46" s="42" t="s">
        <v>89</v>
      </c>
      <c r="E46" s="42" t="s">
        <v>517</v>
      </c>
      <c r="F46" s="42">
        <v>42</v>
      </c>
      <c r="G46" s="42"/>
      <c r="H46" s="42" t="s">
        <v>245</v>
      </c>
      <c r="I46" s="43" t="s">
        <v>563</v>
      </c>
      <c r="J46" s="42"/>
      <c r="K46" s="42">
        <v>120</v>
      </c>
      <c r="L46" s="43"/>
      <c r="M46" s="79">
        <v>0</v>
      </c>
      <c r="N46" s="46"/>
      <c r="O46" s="81">
        <v>0</v>
      </c>
      <c r="P46" s="81">
        <v>0</v>
      </c>
      <c r="Q46" s="81">
        <v>0</v>
      </c>
    </row>
    <row r="47" spans="1:17" ht="15" customHeight="1" x14ac:dyDescent="0.25">
      <c r="A47" s="54" t="s">
        <v>1325</v>
      </c>
      <c r="B47" s="42" t="s">
        <v>555</v>
      </c>
      <c r="C47" s="42" t="s">
        <v>23</v>
      </c>
      <c r="D47" s="42" t="s">
        <v>520</v>
      </c>
      <c r="E47" s="42" t="s">
        <v>517</v>
      </c>
      <c r="F47" s="42">
        <v>42</v>
      </c>
      <c r="G47" s="42"/>
      <c r="H47" s="42" t="s">
        <v>245</v>
      </c>
      <c r="I47" s="43" t="s">
        <v>563</v>
      </c>
      <c r="J47" s="71" t="s">
        <v>768</v>
      </c>
      <c r="K47" s="42">
        <v>36</v>
      </c>
      <c r="L47" s="43"/>
      <c r="M47" s="79">
        <v>0</v>
      </c>
      <c r="N47" s="46"/>
      <c r="O47" s="81">
        <v>0</v>
      </c>
      <c r="P47" s="81">
        <v>0</v>
      </c>
      <c r="Q47" s="81">
        <v>0</v>
      </c>
    </row>
    <row r="48" spans="1:17" ht="15" customHeight="1" x14ac:dyDescent="0.25">
      <c r="A48" s="54" t="s">
        <v>1325</v>
      </c>
      <c r="B48" s="42" t="s">
        <v>296</v>
      </c>
      <c r="C48" s="42" t="s">
        <v>23</v>
      </c>
      <c r="D48" s="42" t="s">
        <v>43</v>
      </c>
      <c r="E48" s="42" t="s">
        <v>34</v>
      </c>
      <c r="F48" s="42">
        <v>6</v>
      </c>
      <c r="G48" s="42"/>
      <c r="H48" s="42" t="s">
        <v>553</v>
      </c>
      <c r="I48" s="43" t="s">
        <v>304</v>
      </c>
      <c r="J48" s="42"/>
      <c r="K48" s="42">
        <v>200</v>
      </c>
      <c r="L48" s="43"/>
      <c r="M48" s="79">
        <v>0</v>
      </c>
      <c r="N48" s="46"/>
      <c r="O48" s="81">
        <v>0</v>
      </c>
      <c r="P48" s="81">
        <v>0</v>
      </c>
      <c r="Q48" s="81">
        <v>0</v>
      </c>
    </row>
    <row r="49" spans="1:17" ht="15" customHeight="1" x14ac:dyDescent="0.25">
      <c r="A49" s="54" t="s">
        <v>1325</v>
      </c>
      <c r="B49" s="42" t="s">
        <v>296</v>
      </c>
      <c r="C49" s="42" t="s">
        <v>23</v>
      </c>
      <c r="D49" s="42" t="s">
        <v>43</v>
      </c>
      <c r="E49" s="42" t="s">
        <v>34</v>
      </c>
      <c r="F49" s="42">
        <v>6</v>
      </c>
      <c r="G49" s="42"/>
      <c r="H49" s="42" t="s">
        <v>553</v>
      </c>
      <c r="I49" s="43" t="s">
        <v>304</v>
      </c>
      <c r="J49" s="71" t="s">
        <v>768</v>
      </c>
      <c r="K49" s="42">
        <v>60</v>
      </c>
      <c r="L49" s="43"/>
      <c r="M49" s="79">
        <v>0</v>
      </c>
      <c r="N49" s="46"/>
      <c r="O49" s="81">
        <v>0</v>
      </c>
      <c r="P49" s="81">
        <v>0</v>
      </c>
      <c r="Q49" s="81">
        <v>0</v>
      </c>
    </row>
    <row r="50" spans="1:17" ht="15" customHeight="1" x14ac:dyDescent="0.25">
      <c r="A50" s="54" t="s">
        <v>1325</v>
      </c>
      <c r="B50" s="42" t="s">
        <v>296</v>
      </c>
      <c r="C50" s="42" t="s">
        <v>23</v>
      </c>
      <c r="D50" s="42" t="s">
        <v>90</v>
      </c>
      <c r="E50" s="42" t="s">
        <v>521</v>
      </c>
      <c r="F50" s="42">
        <v>34</v>
      </c>
      <c r="G50" s="42"/>
      <c r="H50" s="42" t="s">
        <v>553</v>
      </c>
      <c r="I50" s="43" t="s">
        <v>307</v>
      </c>
      <c r="J50" s="42"/>
      <c r="K50" s="42">
        <v>120</v>
      </c>
      <c r="L50" s="43"/>
      <c r="M50" s="79">
        <v>0</v>
      </c>
      <c r="N50" s="46"/>
      <c r="O50" s="81">
        <v>0</v>
      </c>
      <c r="P50" s="81">
        <v>0</v>
      </c>
      <c r="Q50" s="81">
        <v>0</v>
      </c>
    </row>
    <row r="51" spans="1:17" ht="15" customHeight="1" x14ac:dyDescent="0.25">
      <c r="A51" s="54" t="s">
        <v>1325</v>
      </c>
      <c r="B51" s="42" t="s">
        <v>296</v>
      </c>
      <c r="C51" s="42" t="s">
        <v>23</v>
      </c>
      <c r="D51" s="42" t="s">
        <v>91</v>
      </c>
      <c r="E51" s="42" t="s">
        <v>522</v>
      </c>
      <c r="F51" s="42">
        <v>51</v>
      </c>
      <c r="G51" s="42"/>
      <c r="H51" s="42" t="s">
        <v>300</v>
      </c>
      <c r="I51" s="43" t="s">
        <v>303</v>
      </c>
      <c r="J51" s="42"/>
      <c r="K51" s="42">
        <v>40</v>
      </c>
      <c r="L51" s="43"/>
      <c r="M51" s="79">
        <v>0</v>
      </c>
      <c r="N51" s="46"/>
      <c r="O51" s="81">
        <v>0</v>
      </c>
      <c r="P51" s="81">
        <v>0</v>
      </c>
      <c r="Q51" s="81">
        <v>0</v>
      </c>
    </row>
    <row r="52" spans="1:17" ht="15" customHeight="1" x14ac:dyDescent="0.25">
      <c r="A52" s="54" t="s">
        <v>1325</v>
      </c>
      <c r="B52" s="42" t="s">
        <v>296</v>
      </c>
      <c r="C52" s="42" t="s">
        <v>23</v>
      </c>
      <c r="D52" s="42" t="s">
        <v>92</v>
      </c>
      <c r="E52" s="42" t="s">
        <v>523</v>
      </c>
      <c r="F52" s="42">
        <v>48</v>
      </c>
      <c r="G52" s="42"/>
      <c r="H52" s="42" t="s">
        <v>245</v>
      </c>
      <c r="I52" s="43" t="s">
        <v>305</v>
      </c>
      <c r="J52" s="42"/>
      <c r="K52" s="42">
        <v>80</v>
      </c>
      <c r="L52" s="43"/>
      <c r="M52" s="79">
        <v>0</v>
      </c>
      <c r="N52" s="46"/>
      <c r="O52" s="81">
        <v>0</v>
      </c>
      <c r="P52" s="81">
        <v>0</v>
      </c>
      <c r="Q52" s="81">
        <v>0</v>
      </c>
    </row>
    <row r="53" spans="1:17" ht="15" customHeight="1" x14ac:dyDescent="0.25">
      <c r="A53" s="54" t="s">
        <v>1325</v>
      </c>
      <c r="B53" s="42" t="s">
        <v>296</v>
      </c>
      <c r="C53" s="42" t="s">
        <v>23</v>
      </c>
      <c r="D53" s="42" t="s">
        <v>92</v>
      </c>
      <c r="E53" s="42" t="s">
        <v>523</v>
      </c>
      <c r="F53" s="42">
        <v>48</v>
      </c>
      <c r="G53" s="42"/>
      <c r="H53" s="42" t="s">
        <v>245</v>
      </c>
      <c r="I53" s="43" t="s">
        <v>305</v>
      </c>
      <c r="J53" s="71" t="s">
        <v>768</v>
      </c>
      <c r="K53" s="42">
        <v>24</v>
      </c>
      <c r="L53" s="43"/>
      <c r="M53" s="79">
        <v>0</v>
      </c>
      <c r="N53" s="46"/>
      <c r="O53" s="81">
        <v>0</v>
      </c>
      <c r="P53" s="81">
        <v>0</v>
      </c>
      <c r="Q53" s="81">
        <v>0</v>
      </c>
    </row>
    <row r="54" spans="1:17" ht="15" customHeight="1" x14ac:dyDescent="0.25">
      <c r="A54" s="54" t="s">
        <v>1325</v>
      </c>
      <c r="B54" s="42" t="s">
        <v>296</v>
      </c>
      <c r="C54" s="42" t="s">
        <v>23</v>
      </c>
      <c r="D54" s="42" t="s">
        <v>93</v>
      </c>
      <c r="E54" s="42" t="s">
        <v>524</v>
      </c>
      <c r="F54" s="42">
        <v>7</v>
      </c>
      <c r="G54" s="42"/>
      <c r="H54" s="42" t="s">
        <v>245</v>
      </c>
      <c r="I54" s="43" t="s">
        <v>305</v>
      </c>
      <c r="J54" s="42"/>
      <c r="K54" s="42">
        <v>40</v>
      </c>
      <c r="L54" s="43"/>
      <c r="M54" s="79">
        <v>0</v>
      </c>
      <c r="N54" s="46"/>
      <c r="O54" s="81">
        <v>0</v>
      </c>
      <c r="P54" s="81">
        <v>0</v>
      </c>
      <c r="Q54" s="81">
        <v>0</v>
      </c>
    </row>
    <row r="55" spans="1:17" ht="15" customHeight="1" x14ac:dyDescent="0.25">
      <c r="A55" s="54" t="s">
        <v>1325</v>
      </c>
      <c r="B55" s="42" t="s">
        <v>295</v>
      </c>
      <c r="C55" s="42" t="s">
        <v>23</v>
      </c>
      <c r="D55" s="42" t="s">
        <v>93</v>
      </c>
      <c r="E55" s="42" t="s">
        <v>524</v>
      </c>
      <c r="F55" s="42">
        <v>7</v>
      </c>
      <c r="G55" s="42"/>
      <c r="H55" s="42" t="s">
        <v>245</v>
      </c>
      <c r="I55" s="43" t="s">
        <v>305</v>
      </c>
      <c r="J55" s="71" t="s">
        <v>768</v>
      </c>
      <c r="K55" s="42">
        <v>12</v>
      </c>
      <c r="L55" s="43"/>
      <c r="M55" s="79">
        <v>0</v>
      </c>
      <c r="N55" s="46"/>
      <c r="O55" s="81">
        <v>0</v>
      </c>
      <c r="P55" s="81">
        <v>0</v>
      </c>
      <c r="Q55" s="81">
        <v>0</v>
      </c>
    </row>
    <row r="56" spans="1:17" ht="15" customHeight="1" x14ac:dyDescent="0.25">
      <c r="A56" s="54" t="s">
        <v>1325</v>
      </c>
      <c r="B56" s="42" t="s">
        <v>296</v>
      </c>
      <c r="C56" s="42" t="s">
        <v>23</v>
      </c>
      <c r="D56" s="42" t="s">
        <v>94</v>
      </c>
      <c r="E56" s="42" t="s">
        <v>524</v>
      </c>
      <c r="F56" s="42">
        <v>7</v>
      </c>
      <c r="G56" s="42"/>
      <c r="H56" s="42" t="s">
        <v>245</v>
      </c>
      <c r="I56" s="43" t="s">
        <v>305</v>
      </c>
      <c r="J56" s="47"/>
      <c r="K56" s="42">
        <v>40</v>
      </c>
      <c r="L56" s="43"/>
      <c r="M56" s="79">
        <v>0</v>
      </c>
      <c r="N56" s="46"/>
      <c r="O56" s="81">
        <v>0</v>
      </c>
      <c r="P56" s="81">
        <v>0</v>
      </c>
      <c r="Q56" s="81">
        <v>0</v>
      </c>
    </row>
    <row r="57" spans="1:17" ht="15" customHeight="1" x14ac:dyDescent="0.25">
      <c r="A57" s="54" t="s">
        <v>1325</v>
      </c>
      <c r="B57" s="42" t="s">
        <v>296</v>
      </c>
      <c r="C57" s="42" t="s">
        <v>23</v>
      </c>
      <c r="D57" s="42" t="s">
        <v>44</v>
      </c>
      <c r="E57" s="42" t="s">
        <v>34</v>
      </c>
      <c r="F57" s="42">
        <v>10</v>
      </c>
      <c r="G57" s="42"/>
      <c r="H57" s="42" t="s">
        <v>553</v>
      </c>
      <c r="I57" s="43" t="s">
        <v>304</v>
      </c>
      <c r="J57" s="42"/>
      <c r="K57" s="42">
        <v>200</v>
      </c>
      <c r="L57" s="43"/>
      <c r="M57" s="79">
        <v>0</v>
      </c>
      <c r="N57" s="46"/>
      <c r="O57" s="81">
        <v>0</v>
      </c>
      <c r="P57" s="81">
        <v>0</v>
      </c>
      <c r="Q57" s="81">
        <v>0</v>
      </c>
    </row>
    <row r="58" spans="1:17" ht="15" customHeight="1" x14ac:dyDescent="0.25">
      <c r="A58" s="54" t="s">
        <v>1325</v>
      </c>
      <c r="B58" s="42" t="s">
        <v>296</v>
      </c>
      <c r="C58" s="42" t="s">
        <v>23</v>
      </c>
      <c r="D58" s="42" t="s">
        <v>44</v>
      </c>
      <c r="E58" s="42" t="s">
        <v>34</v>
      </c>
      <c r="F58" s="42">
        <v>10</v>
      </c>
      <c r="G58" s="42"/>
      <c r="H58" s="42" t="s">
        <v>553</v>
      </c>
      <c r="I58" s="43" t="s">
        <v>304</v>
      </c>
      <c r="J58" s="71" t="s">
        <v>768</v>
      </c>
      <c r="K58" s="42">
        <v>60</v>
      </c>
      <c r="L58" s="43"/>
      <c r="M58" s="79">
        <v>0</v>
      </c>
      <c r="N58" s="46"/>
      <c r="O58" s="81">
        <v>0</v>
      </c>
      <c r="P58" s="81">
        <v>0</v>
      </c>
      <c r="Q58" s="81">
        <v>0</v>
      </c>
    </row>
    <row r="59" spans="1:17" ht="15" customHeight="1" x14ac:dyDescent="0.25">
      <c r="A59" s="54" t="s">
        <v>1325</v>
      </c>
      <c r="B59" s="42" t="s">
        <v>296</v>
      </c>
      <c r="C59" s="42" t="s">
        <v>23</v>
      </c>
      <c r="D59" s="42" t="s">
        <v>95</v>
      </c>
      <c r="E59" s="42" t="s">
        <v>524</v>
      </c>
      <c r="F59" s="42">
        <v>7</v>
      </c>
      <c r="G59" s="42"/>
      <c r="H59" s="42" t="s">
        <v>245</v>
      </c>
      <c r="I59" s="43" t="s">
        <v>305</v>
      </c>
      <c r="J59" s="42"/>
      <c r="K59" s="42">
        <v>40</v>
      </c>
      <c r="L59" s="43"/>
      <c r="M59" s="79">
        <v>0</v>
      </c>
      <c r="N59" s="46"/>
      <c r="O59" s="81">
        <v>0</v>
      </c>
      <c r="P59" s="81">
        <v>0</v>
      </c>
      <c r="Q59" s="81">
        <v>0</v>
      </c>
    </row>
    <row r="60" spans="1:17" ht="15" customHeight="1" x14ac:dyDescent="0.25">
      <c r="A60" s="54" t="s">
        <v>1325</v>
      </c>
      <c r="B60" s="42" t="s">
        <v>296</v>
      </c>
      <c r="C60" s="42" t="s">
        <v>23</v>
      </c>
      <c r="D60" s="42" t="s">
        <v>95</v>
      </c>
      <c r="E60" s="42" t="s">
        <v>524</v>
      </c>
      <c r="F60" s="42">
        <v>7</v>
      </c>
      <c r="G60" s="42"/>
      <c r="H60" s="42" t="s">
        <v>245</v>
      </c>
      <c r="I60" s="43" t="s">
        <v>305</v>
      </c>
      <c r="J60" s="71" t="s">
        <v>768</v>
      </c>
      <c r="K60" s="42">
        <v>12</v>
      </c>
      <c r="L60" s="43"/>
      <c r="M60" s="79">
        <v>0</v>
      </c>
      <c r="N60" s="46"/>
      <c r="O60" s="81">
        <v>0</v>
      </c>
      <c r="P60" s="81">
        <v>0</v>
      </c>
      <c r="Q60" s="81">
        <v>0</v>
      </c>
    </row>
    <row r="61" spans="1:17" ht="15" customHeight="1" x14ac:dyDescent="0.25">
      <c r="A61" s="54" t="s">
        <v>1325</v>
      </c>
      <c r="B61" s="42" t="s">
        <v>296</v>
      </c>
      <c r="C61" s="42" t="s">
        <v>23</v>
      </c>
      <c r="D61" s="42" t="s">
        <v>96</v>
      </c>
      <c r="E61" s="42" t="s">
        <v>524</v>
      </c>
      <c r="F61" s="42">
        <v>7</v>
      </c>
      <c r="G61" s="42"/>
      <c r="H61" s="42" t="s">
        <v>245</v>
      </c>
      <c r="I61" s="43" t="s">
        <v>305</v>
      </c>
      <c r="J61" s="42"/>
      <c r="K61" s="42">
        <v>40</v>
      </c>
      <c r="L61" s="43"/>
      <c r="M61" s="79">
        <v>0</v>
      </c>
      <c r="N61" s="46"/>
      <c r="O61" s="81">
        <v>0</v>
      </c>
      <c r="P61" s="81">
        <v>0</v>
      </c>
      <c r="Q61" s="81">
        <v>0</v>
      </c>
    </row>
    <row r="62" spans="1:17" ht="15" customHeight="1" x14ac:dyDescent="0.25">
      <c r="A62" s="54" t="s">
        <v>1325</v>
      </c>
      <c r="B62" s="42" t="s">
        <v>557</v>
      </c>
      <c r="C62" s="42" t="s">
        <v>23</v>
      </c>
      <c r="D62" s="42" t="s">
        <v>96</v>
      </c>
      <c r="E62" s="42" t="s">
        <v>524</v>
      </c>
      <c r="F62" s="42">
        <v>7</v>
      </c>
      <c r="G62" s="42"/>
      <c r="H62" s="42" t="s">
        <v>245</v>
      </c>
      <c r="I62" s="43" t="s">
        <v>305</v>
      </c>
      <c r="J62" s="71" t="s">
        <v>768</v>
      </c>
      <c r="K62" s="42">
        <v>12</v>
      </c>
      <c r="L62" s="43"/>
      <c r="M62" s="79">
        <v>0</v>
      </c>
      <c r="N62" s="46"/>
      <c r="O62" s="81">
        <v>0</v>
      </c>
      <c r="P62" s="81">
        <v>0</v>
      </c>
      <c r="Q62" s="81">
        <v>0</v>
      </c>
    </row>
    <row r="63" spans="1:17" ht="15" customHeight="1" x14ac:dyDescent="0.25">
      <c r="A63" s="54" t="s">
        <v>1325</v>
      </c>
      <c r="B63" s="42" t="s">
        <v>557</v>
      </c>
      <c r="C63" s="42" t="s">
        <v>23</v>
      </c>
      <c r="D63" s="42" t="s">
        <v>97</v>
      </c>
      <c r="E63" s="42" t="s">
        <v>14</v>
      </c>
      <c r="F63" s="42">
        <v>9</v>
      </c>
      <c r="G63" s="42"/>
      <c r="H63" s="42" t="s">
        <v>498</v>
      </c>
      <c r="I63" s="43" t="s">
        <v>306</v>
      </c>
      <c r="J63" s="41"/>
      <c r="K63" s="42">
        <v>200</v>
      </c>
      <c r="L63" s="43"/>
      <c r="M63" s="79">
        <v>0</v>
      </c>
      <c r="N63" s="46"/>
      <c r="O63" s="81">
        <v>0</v>
      </c>
      <c r="P63" s="81">
        <v>0</v>
      </c>
      <c r="Q63" s="81">
        <v>0</v>
      </c>
    </row>
    <row r="64" spans="1:17" ht="15" customHeight="1" x14ac:dyDescent="0.25">
      <c r="A64" s="54" t="s">
        <v>1325</v>
      </c>
      <c r="B64" s="42" t="s">
        <v>557</v>
      </c>
      <c r="C64" s="42" t="s">
        <v>23</v>
      </c>
      <c r="D64" s="42" t="s">
        <v>97</v>
      </c>
      <c r="E64" s="42" t="s">
        <v>14</v>
      </c>
      <c r="F64" s="42">
        <v>9</v>
      </c>
      <c r="G64" s="42"/>
      <c r="H64" s="42" t="s">
        <v>300</v>
      </c>
      <c r="I64" s="43" t="s">
        <v>306</v>
      </c>
      <c r="J64" s="71" t="s">
        <v>768</v>
      </c>
      <c r="K64" s="42">
        <v>60</v>
      </c>
      <c r="L64" s="43"/>
      <c r="M64" s="79">
        <v>0</v>
      </c>
      <c r="N64" s="46"/>
      <c r="O64" s="81">
        <v>0</v>
      </c>
      <c r="P64" s="81">
        <v>0</v>
      </c>
      <c r="Q64" s="81">
        <v>0</v>
      </c>
    </row>
    <row r="65" spans="1:17" ht="15" customHeight="1" x14ac:dyDescent="0.25">
      <c r="A65" s="54" t="s">
        <v>1325</v>
      </c>
      <c r="B65" s="42" t="s">
        <v>557</v>
      </c>
      <c r="C65" s="42" t="s">
        <v>23</v>
      </c>
      <c r="D65" s="42" t="s">
        <v>98</v>
      </c>
      <c r="E65" s="42" t="s">
        <v>523</v>
      </c>
      <c r="F65" s="42">
        <v>44</v>
      </c>
      <c r="G65" s="42"/>
      <c r="H65" s="42" t="s">
        <v>245</v>
      </c>
      <c r="I65" s="43" t="s">
        <v>305</v>
      </c>
      <c r="J65" s="42"/>
      <c r="K65" s="42">
        <v>120</v>
      </c>
      <c r="L65" s="43"/>
      <c r="M65" s="79">
        <v>0</v>
      </c>
      <c r="N65" s="46"/>
      <c r="O65" s="81">
        <v>0</v>
      </c>
      <c r="P65" s="81">
        <v>0</v>
      </c>
      <c r="Q65" s="81">
        <v>0</v>
      </c>
    </row>
    <row r="66" spans="1:17" ht="15" customHeight="1" x14ac:dyDescent="0.25">
      <c r="A66" s="54" t="s">
        <v>1325</v>
      </c>
      <c r="B66" s="42" t="s">
        <v>557</v>
      </c>
      <c r="C66" s="42" t="s">
        <v>23</v>
      </c>
      <c r="D66" s="42" t="s">
        <v>98</v>
      </c>
      <c r="E66" s="42" t="s">
        <v>523</v>
      </c>
      <c r="F66" s="42">
        <v>44</v>
      </c>
      <c r="G66" s="42"/>
      <c r="H66" s="42" t="s">
        <v>245</v>
      </c>
      <c r="I66" s="43" t="s">
        <v>305</v>
      </c>
      <c r="J66" s="71" t="s">
        <v>768</v>
      </c>
      <c r="K66" s="42">
        <v>36</v>
      </c>
      <c r="L66" s="43"/>
      <c r="M66" s="79">
        <v>0</v>
      </c>
      <c r="N66" s="46"/>
      <c r="O66" s="81">
        <v>0</v>
      </c>
      <c r="P66" s="81">
        <v>0</v>
      </c>
      <c r="Q66" s="81">
        <v>0</v>
      </c>
    </row>
    <row r="67" spans="1:17" ht="15" customHeight="1" x14ac:dyDescent="0.25">
      <c r="A67" s="54" t="s">
        <v>1325</v>
      </c>
      <c r="B67" s="42" t="s">
        <v>557</v>
      </c>
      <c r="C67" s="42" t="s">
        <v>23</v>
      </c>
      <c r="D67" s="42" t="s">
        <v>99</v>
      </c>
      <c r="E67" s="42" t="s">
        <v>34</v>
      </c>
      <c r="F67" s="42">
        <v>8</v>
      </c>
      <c r="G67" s="42"/>
      <c r="H67" s="42" t="s">
        <v>553</v>
      </c>
      <c r="I67" s="43" t="s">
        <v>304</v>
      </c>
      <c r="J67" s="41"/>
      <c r="K67" s="42">
        <v>200</v>
      </c>
      <c r="L67" s="43"/>
      <c r="M67" s="79">
        <v>0</v>
      </c>
      <c r="N67" s="46"/>
      <c r="O67" s="81">
        <v>0</v>
      </c>
      <c r="P67" s="81">
        <v>0</v>
      </c>
      <c r="Q67" s="81">
        <v>0</v>
      </c>
    </row>
    <row r="68" spans="1:17" ht="15" customHeight="1" x14ac:dyDescent="0.25">
      <c r="A68" s="54" t="s">
        <v>1325</v>
      </c>
      <c r="B68" s="42" t="s">
        <v>557</v>
      </c>
      <c r="C68" s="42" t="s">
        <v>23</v>
      </c>
      <c r="D68" s="42" t="s">
        <v>99</v>
      </c>
      <c r="E68" s="42" t="s">
        <v>34</v>
      </c>
      <c r="F68" s="42">
        <v>8</v>
      </c>
      <c r="G68" s="42"/>
      <c r="H68" s="42" t="s">
        <v>553</v>
      </c>
      <c r="I68" s="43" t="s">
        <v>304</v>
      </c>
      <c r="J68" s="71" t="s">
        <v>768</v>
      </c>
      <c r="K68" s="42">
        <v>60</v>
      </c>
      <c r="L68" s="43"/>
      <c r="M68" s="79">
        <v>0</v>
      </c>
      <c r="N68" s="46"/>
      <c r="O68" s="81">
        <v>0</v>
      </c>
      <c r="P68" s="81">
        <v>0</v>
      </c>
      <c r="Q68" s="81">
        <v>0</v>
      </c>
    </row>
    <row r="69" spans="1:17" ht="15" customHeight="1" x14ac:dyDescent="0.25">
      <c r="A69" s="54" t="s">
        <v>1325</v>
      </c>
      <c r="B69" s="42" t="s">
        <v>557</v>
      </c>
      <c r="C69" s="42" t="s">
        <v>23</v>
      </c>
      <c r="D69" s="42" t="s">
        <v>100</v>
      </c>
      <c r="E69" s="42" t="s">
        <v>525</v>
      </c>
      <c r="F69" s="42">
        <v>51</v>
      </c>
      <c r="G69" s="42"/>
      <c r="H69" s="42" t="s">
        <v>245</v>
      </c>
      <c r="I69" s="43" t="s">
        <v>305</v>
      </c>
      <c r="J69" s="42"/>
      <c r="K69" s="42">
        <v>80</v>
      </c>
      <c r="L69" s="43"/>
      <c r="M69" s="79">
        <v>0</v>
      </c>
      <c r="N69" s="46"/>
      <c r="O69" s="81">
        <v>0</v>
      </c>
      <c r="P69" s="81">
        <v>0</v>
      </c>
      <c r="Q69" s="81">
        <v>0</v>
      </c>
    </row>
    <row r="70" spans="1:17" ht="15" customHeight="1" x14ac:dyDescent="0.25">
      <c r="A70" s="54" t="s">
        <v>1325</v>
      </c>
      <c r="B70" s="42" t="s">
        <v>557</v>
      </c>
      <c r="C70" s="42" t="s">
        <v>23</v>
      </c>
      <c r="D70" s="42" t="s">
        <v>100</v>
      </c>
      <c r="E70" s="42" t="s">
        <v>525</v>
      </c>
      <c r="F70" s="42">
        <v>51</v>
      </c>
      <c r="G70" s="42"/>
      <c r="H70" s="42" t="s">
        <v>245</v>
      </c>
      <c r="I70" s="43" t="s">
        <v>305</v>
      </c>
      <c r="J70" s="71" t="s">
        <v>768</v>
      </c>
      <c r="K70" s="42">
        <v>24</v>
      </c>
      <c r="L70" s="43"/>
      <c r="M70" s="79">
        <v>0</v>
      </c>
      <c r="N70" s="46"/>
      <c r="O70" s="81">
        <v>0</v>
      </c>
      <c r="P70" s="81">
        <v>0</v>
      </c>
      <c r="Q70" s="81">
        <v>0</v>
      </c>
    </row>
    <row r="71" spans="1:17" ht="15" customHeight="1" x14ac:dyDescent="0.25">
      <c r="A71" s="54" t="s">
        <v>1325</v>
      </c>
      <c r="B71" s="42" t="s">
        <v>557</v>
      </c>
      <c r="C71" s="42" t="s">
        <v>23</v>
      </c>
      <c r="D71" s="42" t="s">
        <v>101</v>
      </c>
      <c r="E71" s="42" t="s">
        <v>525</v>
      </c>
      <c r="F71" s="42">
        <v>13</v>
      </c>
      <c r="G71" s="42"/>
      <c r="H71" s="42" t="s">
        <v>245</v>
      </c>
      <c r="I71" s="43" t="s">
        <v>305</v>
      </c>
      <c r="J71" s="42"/>
      <c r="K71" s="42">
        <v>80</v>
      </c>
      <c r="L71" s="43"/>
      <c r="M71" s="79">
        <v>0</v>
      </c>
      <c r="N71" s="46"/>
      <c r="O71" s="81">
        <v>0</v>
      </c>
      <c r="P71" s="81">
        <v>0</v>
      </c>
      <c r="Q71" s="81">
        <v>0</v>
      </c>
    </row>
    <row r="72" spans="1:17" ht="15" customHeight="1" x14ac:dyDescent="0.25">
      <c r="A72" s="54" t="s">
        <v>1325</v>
      </c>
      <c r="B72" s="42" t="s">
        <v>557</v>
      </c>
      <c r="C72" s="42" t="s">
        <v>23</v>
      </c>
      <c r="D72" s="42" t="s">
        <v>101</v>
      </c>
      <c r="E72" s="42" t="s">
        <v>525</v>
      </c>
      <c r="F72" s="42">
        <v>13</v>
      </c>
      <c r="G72" s="42"/>
      <c r="H72" s="42" t="s">
        <v>245</v>
      </c>
      <c r="I72" s="43" t="s">
        <v>305</v>
      </c>
      <c r="J72" s="71" t="s">
        <v>768</v>
      </c>
      <c r="K72" s="42">
        <v>24</v>
      </c>
      <c r="L72" s="43"/>
      <c r="M72" s="79">
        <v>0</v>
      </c>
      <c r="N72" s="46"/>
      <c r="O72" s="81">
        <v>0</v>
      </c>
      <c r="P72" s="81">
        <v>0</v>
      </c>
      <c r="Q72" s="81">
        <v>0</v>
      </c>
    </row>
    <row r="73" spans="1:17" ht="15" customHeight="1" x14ac:dyDescent="0.25">
      <c r="A73" s="54" t="s">
        <v>1325</v>
      </c>
      <c r="B73" s="42" t="s">
        <v>557</v>
      </c>
      <c r="C73" s="42" t="s">
        <v>23</v>
      </c>
      <c r="D73" s="42" t="s">
        <v>45</v>
      </c>
      <c r="E73" s="42" t="s">
        <v>526</v>
      </c>
      <c r="F73" s="42">
        <v>25</v>
      </c>
      <c r="G73" s="42"/>
      <c r="H73" s="42" t="s">
        <v>245</v>
      </c>
      <c r="I73" s="43" t="s">
        <v>301</v>
      </c>
      <c r="J73" s="42"/>
      <c r="K73" s="42">
        <v>120</v>
      </c>
      <c r="L73" s="43"/>
      <c r="M73" s="79">
        <v>0</v>
      </c>
      <c r="N73" s="46"/>
      <c r="O73" s="81">
        <v>0</v>
      </c>
      <c r="P73" s="81">
        <v>0</v>
      </c>
      <c r="Q73" s="81">
        <v>0</v>
      </c>
    </row>
    <row r="74" spans="1:17" ht="15" customHeight="1" x14ac:dyDescent="0.25">
      <c r="A74" s="54" t="s">
        <v>1325</v>
      </c>
      <c r="B74" s="42" t="s">
        <v>557</v>
      </c>
      <c r="C74" s="42" t="s">
        <v>23</v>
      </c>
      <c r="D74" s="42" t="s">
        <v>102</v>
      </c>
      <c r="E74" s="42" t="s">
        <v>17</v>
      </c>
      <c r="F74" s="42">
        <v>11</v>
      </c>
      <c r="G74" s="42"/>
      <c r="H74" s="42" t="s">
        <v>300</v>
      </c>
      <c r="I74" s="43" t="s">
        <v>303</v>
      </c>
      <c r="J74" s="42"/>
      <c r="K74" s="42">
        <v>40</v>
      </c>
      <c r="L74" s="43"/>
      <c r="M74" s="79">
        <v>0</v>
      </c>
      <c r="N74" s="46"/>
      <c r="O74" s="81">
        <v>0</v>
      </c>
      <c r="P74" s="81">
        <v>0</v>
      </c>
      <c r="Q74" s="81">
        <v>0</v>
      </c>
    </row>
    <row r="75" spans="1:17" ht="15" customHeight="1" x14ac:dyDescent="0.25">
      <c r="A75" s="54" t="s">
        <v>1325</v>
      </c>
      <c r="B75" s="42" t="s">
        <v>557</v>
      </c>
      <c r="C75" s="42" t="s">
        <v>23</v>
      </c>
      <c r="D75" s="42" t="s">
        <v>103</v>
      </c>
      <c r="E75" s="42" t="s">
        <v>16</v>
      </c>
      <c r="F75" s="42">
        <v>11</v>
      </c>
      <c r="G75" s="42"/>
      <c r="H75" s="42" t="s">
        <v>245</v>
      </c>
      <c r="I75" s="43" t="s">
        <v>301</v>
      </c>
      <c r="J75" s="42"/>
      <c r="K75" s="42">
        <v>120</v>
      </c>
      <c r="L75" s="43"/>
      <c r="M75" s="79">
        <v>0</v>
      </c>
      <c r="N75" s="46"/>
      <c r="O75" s="81">
        <v>0</v>
      </c>
      <c r="P75" s="81">
        <v>0</v>
      </c>
      <c r="Q75" s="81">
        <v>0</v>
      </c>
    </row>
    <row r="76" spans="1:17" ht="15" customHeight="1" x14ac:dyDescent="0.25">
      <c r="A76" s="54" t="s">
        <v>1325</v>
      </c>
      <c r="B76" s="42" t="s">
        <v>299</v>
      </c>
      <c r="C76" s="42" t="s">
        <v>23</v>
      </c>
      <c r="D76" s="42" t="s">
        <v>104</v>
      </c>
      <c r="E76" s="42" t="s">
        <v>26</v>
      </c>
      <c r="F76" s="42"/>
      <c r="G76" s="42">
        <v>2</v>
      </c>
      <c r="H76" s="42" t="s">
        <v>245</v>
      </c>
      <c r="I76" s="43"/>
      <c r="J76" s="42"/>
      <c r="K76" s="42">
        <v>0</v>
      </c>
      <c r="L76" s="43"/>
      <c r="M76" s="79">
        <v>0</v>
      </c>
      <c r="N76" s="46"/>
      <c r="O76" s="81">
        <v>0</v>
      </c>
      <c r="P76" s="81">
        <v>0</v>
      </c>
      <c r="Q76" s="81">
        <v>0</v>
      </c>
    </row>
    <row r="77" spans="1:17" ht="15" customHeight="1" x14ac:dyDescent="0.25">
      <c r="A77" s="54" t="s">
        <v>1325</v>
      </c>
      <c r="B77" s="42" t="s">
        <v>295</v>
      </c>
      <c r="C77" s="42" t="s">
        <v>23</v>
      </c>
      <c r="D77" s="42" t="s">
        <v>105</v>
      </c>
      <c r="E77" s="42" t="s">
        <v>34</v>
      </c>
      <c r="F77" s="42">
        <v>5</v>
      </c>
      <c r="G77" s="42"/>
      <c r="H77" s="42" t="s">
        <v>553</v>
      </c>
      <c r="I77" s="43" t="s">
        <v>304</v>
      </c>
      <c r="J77" s="42"/>
      <c r="K77" s="42">
        <v>200</v>
      </c>
      <c r="L77" s="43"/>
      <c r="M77" s="79">
        <v>0</v>
      </c>
      <c r="N77" s="46"/>
      <c r="O77" s="81">
        <v>0</v>
      </c>
      <c r="P77" s="81">
        <v>0</v>
      </c>
      <c r="Q77" s="81">
        <v>0</v>
      </c>
    </row>
    <row r="78" spans="1:17" ht="15" customHeight="1" x14ac:dyDescent="0.25">
      <c r="A78" s="54" t="s">
        <v>1325</v>
      </c>
      <c r="B78" s="42" t="s">
        <v>555</v>
      </c>
      <c r="C78" s="42" t="s">
        <v>23</v>
      </c>
      <c r="D78" s="42" t="s">
        <v>46</v>
      </c>
      <c r="E78" s="42" t="s">
        <v>17</v>
      </c>
      <c r="F78" s="42">
        <v>11</v>
      </c>
      <c r="G78" s="42"/>
      <c r="H78" s="42" t="s">
        <v>300</v>
      </c>
      <c r="I78" s="43" t="s">
        <v>303</v>
      </c>
      <c r="J78" s="42"/>
      <c r="K78" s="42">
        <v>40</v>
      </c>
      <c r="L78" s="43"/>
      <c r="M78" s="79">
        <v>0</v>
      </c>
      <c r="N78" s="46"/>
      <c r="O78" s="81">
        <v>0</v>
      </c>
      <c r="P78" s="81">
        <v>0</v>
      </c>
      <c r="Q78" s="81">
        <v>0</v>
      </c>
    </row>
    <row r="79" spans="1:17" ht="15" customHeight="1" x14ac:dyDescent="0.25">
      <c r="A79" s="54" t="s">
        <v>1325</v>
      </c>
      <c r="B79" s="42" t="s">
        <v>555</v>
      </c>
      <c r="C79" s="42" t="s">
        <v>23</v>
      </c>
      <c r="D79" s="42" t="s">
        <v>106</v>
      </c>
      <c r="E79" s="42" t="s">
        <v>16</v>
      </c>
      <c r="F79" s="42">
        <v>12</v>
      </c>
      <c r="G79" s="42"/>
      <c r="H79" s="42" t="s">
        <v>245</v>
      </c>
      <c r="I79" s="43" t="s">
        <v>301</v>
      </c>
      <c r="J79" s="42"/>
      <c r="K79" s="42">
        <v>120</v>
      </c>
      <c r="L79" s="43"/>
      <c r="M79" s="79">
        <v>0</v>
      </c>
      <c r="N79" s="46"/>
      <c r="O79" s="81">
        <v>0</v>
      </c>
      <c r="P79" s="81">
        <v>0</v>
      </c>
      <c r="Q79" s="81">
        <v>0</v>
      </c>
    </row>
    <row r="80" spans="1:17" ht="15" customHeight="1" x14ac:dyDescent="0.25">
      <c r="A80" s="54" t="s">
        <v>1325</v>
      </c>
      <c r="B80" s="42" t="s">
        <v>557</v>
      </c>
      <c r="C80" s="42" t="s">
        <v>23</v>
      </c>
      <c r="D80" s="42" t="s">
        <v>107</v>
      </c>
      <c r="E80" s="42" t="s">
        <v>527</v>
      </c>
      <c r="F80" s="42">
        <v>62</v>
      </c>
      <c r="G80" s="42"/>
      <c r="H80" s="42" t="s">
        <v>245</v>
      </c>
      <c r="I80" s="43" t="s">
        <v>301</v>
      </c>
      <c r="J80" s="42"/>
      <c r="K80" s="42">
        <v>120</v>
      </c>
      <c r="L80" s="43"/>
      <c r="M80" s="79">
        <v>0</v>
      </c>
      <c r="N80" s="46"/>
      <c r="O80" s="81">
        <v>0</v>
      </c>
      <c r="P80" s="81">
        <v>0</v>
      </c>
      <c r="Q80" s="81">
        <v>0</v>
      </c>
    </row>
    <row r="81" spans="1:17" ht="15" customHeight="1" x14ac:dyDescent="0.25">
      <c r="A81" s="54" t="s">
        <v>1325</v>
      </c>
      <c r="B81" s="42" t="s">
        <v>557</v>
      </c>
      <c r="C81" s="42" t="s">
        <v>23</v>
      </c>
      <c r="D81" s="42" t="s">
        <v>108</v>
      </c>
      <c r="E81" s="42" t="s">
        <v>26</v>
      </c>
      <c r="F81" s="42"/>
      <c r="G81" s="42">
        <v>3</v>
      </c>
      <c r="H81" s="42" t="s">
        <v>245</v>
      </c>
      <c r="I81" s="43"/>
      <c r="J81" s="42"/>
      <c r="K81" s="42">
        <v>0</v>
      </c>
      <c r="L81" s="43"/>
      <c r="M81" s="79">
        <v>0</v>
      </c>
      <c r="N81" s="46"/>
      <c r="O81" s="81">
        <v>0</v>
      </c>
      <c r="P81" s="81">
        <v>0</v>
      </c>
      <c r="Q81" s="81">
        <v>0</v>
      </c>
    </row>
    <row r="82" spans="1:17" ht="15" customHeight="1" x14ac:dyDescent="0.25">
      <c r="A82" s="54" t="s">
        <v>1325</v>
      </c>
      <c r="B82" s="42" t="s">
        <v>557</v>
      </c>
      <c r="C82" s="42" t="s">
        <v>23</v>
      </c>
      <c r="D82" s="42" t="s">
        <v>109</v>
      </c>
      <c r="E82" s="42" t="s">
        <v>34</v>
      </c>
      <c r="F82" s="42">
        <v>5</v>
      </c>
      <c r="G82" s="42"/>
      <c r="H82" s="42" t="s">
        <v>553</v>
      </c>
      <c r="I82" s="43" t="s">
        <v>304</v>
      </c>
      <c r="J82" s="42"/>
      <c r="K82" s="42">
        <v>200</v>
      </c>
      <c r="L82" s="43"/>
      <c r="M82" s="79">
        <v>0</v>
      </c>
      <c r="N82" s="46"/>
      <c r="O82" s="81">
        <v>0</v>
      </c>
      <c r="P82" s="81">
        <v>0</v>
      </c>
      <c r="Q82" s="81">
        <v>0</v>
      </c>
    </row>
    <row r="83" spans="1:17" ht="15" customHeight="1" x14ac:dyDescent="0.25">
      <c r="A83" s="54" t="s">
        <v>1325</v>
      </c>
      <c r="B83" s="42" t="s">
        <v>557</v>
      </c>
      <c r="C83" s="42" t="s">
        <v>23</v>
      </c>
      <c r="D83" s="42" t="s">
        <v>110</v>
      </c>
      <c r="E83" s="42" t="s">
        <v>526</v>
      </c>
      <c r="F83" s="42">
        <v>28</v>
      </c>
      <c r="G83" s="42"/>
      <c r="H83" s="42" t="s">
        <v>245</v>
      </c>
      <c r="I83" s="43" t="s">
        <v>301</v>
      </c>
      <c r="J83" s="42"/>
      <c r="K83" s="42">
        <v>120</v>
      </c>
      <c r="L83" s="43"/>
      <c r="M83" s="79">
        <v>0</v>
      </c>
      <c r="N83" s="46"/>
      <c r="O83" s="81">
        <v>0</v>
      </c>
      <c r="P83" s="81">
        <v>0</v>
      </c>
      <c r="Q83" s="81">
        <v>0</v>
      </c>
    </row>
    <row r="84" spans="1:17" ht="15" customHeight="1" x14ac:dyDescent="0.25">
      <c r="A84" s="54" t="s">
        <v>1325</v>
      </c>
      <c r="B84" s="42" t="s">
        <v>557</v>
      </c>
      <c r="C84" s="42" t="s">
        <v>23</v>
      </c>
      <c r="D84" s="42" t="s">
        <v>47</v>
      </c>
      <c r="E84" s="42" t="s">
        <v>16</v>
      </c>
      <c r="F84" s="42">
        <v>7</v>
      </c>
      <c r="G84" s="42"/>
      <c r="H84" s="42" t="s">
        <v>245</v>
      </c>
      <c r="I84" s="43" t="s">
        <v>301</v>
      </c>
      <c r="J84" s="42"/>
      <c r="K84" s="42">
        <v>120</v>
      </c>
      <c r="L84" s="43"/>
      <c r="M84" s="79">
        <v>0</v>
      </c>
      <c r="N84" s="46"/>
      <c r="O84" s="81">
        <v>0</v>
      </c>
      <c r="P84" s="81">
        <v>0</v>
      </c>
      <c r="Q84" s="81">
        <v>0</v>
      </c>
    </row>
    <row r="85" spans="1:17" ht="15" customHeight="1" x14ac:dyDescent="0.25">
      <c r="A85" s="54" t="s">
        <v>1325</v>
      </c>
      <c r="B85" s="42" t="s">
        <v>557</v>
      </c>
      <c r="C85" s="42" t="s">
        <v>23</v>
      </c>
      <c r="D85" s="42" t="s">
        <v>111</v>
      </c>
      <c r="E85" s="42" t="s">
        <v>528</v>
      </c>
      <c r="F85" s="42">
        <v>14</v>
      </c>
      <c r="G85" s="42"/>
      <c r="H85" s="42" t="s">
        <v>300</v>
      </c>
      <c r="I85" s="43" t="s">
        <v>301</v>
      </c>
      <c r="J85" s="42"/>
      <c r="K85" s="42">
        <v>120</v>
      </c>
      <c r="L85" s="43"/>
      <c r="M85" s="79">
        <v>0</v>
      </c>
      <c r="N85" s="46"/>
      <c r="O85" s="81">
        <v>0</v>
      </c>
      <c r="P85" s="81">
        <v>0</v>
      </c>
      <c r="Q85" s="81">
        <v>0</v>
      </c>
    </row>
    <row r="86" spans="1:17" ht="15" customHeight="1" x14ac:dyDescent="0.25">
      <c r="A86" s="54" t="s">
        <v>1325</v>
      </c>
      <c r="B86" s="42" t="s">
        <v>557</v>
      </c>
      <c r="C86" s="42" t="s">
        <v>23</v>
      </c>
      <c r="D86" s="42" t="s">
        <v>48</v>
      </c>
      <c r="E86" s="42" t="s">
        <v>26</v>
      </c>
      <c r="F86" s="42"/>
      <c r="G86" s="42">
        <v>7</v>
      </c>
      <c r="H86" s="42" t="s">
        <v>554</v>
      </c>
      <c r="I86" s="43"/>
      <c r="J86" s="42"/>
      <c r="K86" s="42">
        <v>0</v>
      </c>
      <c r="L86" s="43"/>
      <c r="M86" s="79">
        <v>0</v>
      </c>
      <c r="N86" s="46"/>
      <c r="O86" s="81">
        <v>0</v>
      </c>
      <c r="P86" s="81">
        <v>0</v>
      </c>
      <c r="Q86" s="81">
        <v>0</v>
      </c>
    </row>
    <row r="87" spans="1:17" ht="15" customHeight="1" x14ac:dyDescent="0.25">
      <c r="A87" s="54" t="s">
        <v>1325</v>
      </c>
      <c r="B87" s="42" t="s">
        <v>557</v>
      </c>
      <c r="C87" s="42" t="s">
        <v>23</v>
      </c>
      <c r="D87" s="42" t="s">
        <v>49</v>
      </c>
      <c r="E87" s="42" t="s">
        <v>17</v>
      </c>
      <c r="F87" s="42">
        <v>9</v>
      </c>
      <c r="G87" s="42"/>
      <c r="H87" s="42" t="s">
        <v>300</v>
      </c>
      <c r="I87" s="43" t="s">
        <v>303</v>
      </c>
      <c r="J87" s="42"/>
      <c r="K87" s="42">
        <v>40</v>
      </c>
      <c r="L87" s="43"/>
      <c r="M87" s="79">
        <v>0</v>
      </c>
      <c r="N87" s="46"/>
      <c r="O87" s="81">
        <v>0</v>
      </c>
      <c r="P87" s="81">
        <v>0</v>
      </c>
      <c r="Q87" s="81">
        <v>0</v>
      </c>
    </row>
    <row r="88" spans="1:17" ht="15" customHeight="1" x14ac:dyDescent="0.25">
      <c r="A88" s="54" t="s">
        <v>1325</v>
      </c>
      <c r="B88" s="42" t="s">
        <v>557</v>
      </c>
      <c r="C88" s="42" t="s">
        <v>23</v>
      </c>
      <c r="D88" s="42" t="s">
        <v>50</v>
      </c>
      <c r="E88" s="42" t="s">
        <v>34</v>
      </c>
      <c r="F88" s="42">
        <v>7</v>
      </c>
      <c r="G88" s="42"/>
      <c r="H88" s="42" t="s">
        <v>553</v>
      </c>
      <c r="I88" s="43" t="s">
        <v>304</v>
      </c>
      <c r="J88" s="42"/>
      <c r="K88" s="42">
        <v>200</v>
      </c>
      <c r="L88" s="43"/>
      <c r="M88" s="79">
        <v>0</v>
      </c>
      <c r="N88" s="46"/>
      <c r="O88" s="81">
        <v>0</v>
      </c>
      <c r="P88" s="81">
        <v>0</v>
      </c>
      <c r="Q88" s="81">
        <v>0</v>
      </c>
    </row>
    <row r="89" spans="1:17" ht="15" customHeight="1" x14ac:dyDescent="0.25">
      <c r="A89" s="54" t="s">
        <v>1325</v>
      </c>
      <c r="B89" s="42" t="s">
        <v>557</v>
      </c>
      <c r="C89" s="42" t="s">
        <v>23</v>
      </c>
      <c r="D89" s="42" t="s">
        <v>50</v>
      </c>
      <c r="E89" s="42" t="s">
        <v>34</v>
      </c>
      <c r="F89" s="42">
        <v>7</v>
      </c>
      <c r="G89" s="42"/>
      <c r="H89" s="42" t="s">
        <v>553</v>
      </c>
      <c r="I89" s="43" t="s">
        <v>304</v>
      </c>
      <c r="J89" s="71" t="s">
        <v>768</v>
      </c>
      <c r="K89" s="42">
        <v>60</v>
      </c>
      <c r="L89" s="43"/>
      <c r="M89" s="79">
        <v>0</v>
      </c>
      <c r="N89" s="46"/>
      <c r="O89" s="81">
        <v>0</v>
      </c>
      <c r="P89" s="81">
        <v>0</v>
      </c>
      <c r="Q89" s="81">
        <v>0</v>
      </c>
    </row>
    <row r="90" spans="1:17" ht="15" customHeight="1" x14ac:dyDescent="0.25">
      <c r="A90" s="54" t="s">
        <v>1325</v>
      </c>
      <c r="B90" s="42" t="s">
        <v>555</v>
      </c>
      <c r="C90" s="42" t="s">
        <v>23</v>
      </c>
      <c r="D90" s="42" t="s">
        <v>51</v>
      </c>
      <c r="E90" s="42" t="s">
        <v>34</v>
      </c>
      <c r="F90" s="42">
        <v>5</v>
      </c>
      <c r="G90" s="42"/>
      <c r="H90" s="42" t="s">
        <v>553</v>
      </c>
      <c r="I90" s="43" t="s">
        <v>304</v>
      </c>
      <c r="J90" s="42"/>
      <c r="K90" s="42">
        <v>200</v>
      </c>
      <c r="L90" s="43"/>
      <c r="M90" s="79">
        <v>0</v>
      </c>
      <c r="N90" s="46"/>
      <c r="O90" s="81">
        <v>0</v>
      </c>
      <c r="P90" s="81">
        <v>0</v>
      </c>
      <c r="Q90" s="81">
        <v>0</v>
      </c>
    </row>
    <row r="91" spans="1:17" ht="15" customHeight="1" x14ac:dyDescent="0.25">
      <c r="A91" s="54" t="s">
        <v>1325</v>
      </c>
      <c r="B91" s="42" t="s">
        <v>555</v>
      </c>
      <c r="C91" s="42" t="s">
        <v>23</v>
      </c>
      <c r="D91" s="42" t="s">
        <v>51</v>
      </c>
      <c r="E91" s="42" t="s">
        <v>34</v>
      </c>
      <c r="F91" s="42">
        <v>5</v>
      </c>
      <c r="G91" s="42"/>
      <c r="H91" s="42" t="s">
        <v>553</v>
      </c>
      <c r="I91" s="43" t="s">
        <v>304</v>
      </c>
      <c r="J91" s="71" t="s">
        <v>768</v>
      </c>
      <c r="K91" s="42">
        <v>60</v>
      </c>
      <c r="L91" s="43"/>
      <c r="M91" s="79">
        <v>0</v>
      </c>
      <c r="N91" s="46"/>
      <c r="O91" s="81">
        <v>0</v>
      </c>
      <c r="P91" s="81">
        <v>0</v>
      </c>
      <c r="Q91" s="81">
        <v>0</v>
      </c>
    </row>
    <row r="92" spans="1:17" ht="15" customHeight="1" x14ac:dyDescent="0.25">
      <c r="A92" s="54" t="s">
        <v>1325</v>
      </c>
      <c r="B92" s="42" t="s">
        <v>555</v>
      </c>
      <c r="C92" s="42" t="s">
        <v>23</v>
      </c>
      <c r="D92" s="42" t="s">
        <v>52</v>
      </c>
      <c r="E92" s="42" t="s">
        <v>34</v>
      </c>
      <c r="F92" s="42">
        <v>6</v>
      </c>
      <c r="G92" s="42"/>
      <c r="H92" s="42" t="s">
        <v>553</v>
      </c>
      <c r="I92" s="43" t="s">
        <v>304</v>
      </c>
      <c r="J92" s="42"/>
      <c r="K92" s="42">
        <v>200</v>
      </c>
      <c r="L92" s="43"/>
      <c r="M92" s="79">
        <v>0</v>
      </c>
      <c r="N92" s="46"/>
      <c r="O92" s="81">
        <v>0</v>
      </c>
      <c r="P92" s="81">
        <v>0</v>
      </c>
      <c r="Q92" s="81">
        <v>0</v>
      </c>
    </row>
    <row r="93" spans="1:17" ht="15" customHeight="1" x14ac:dyDescent="0.25">
      <c r="A93" s="54" t="s">
        <v>1325</v>
      </c>
      <c r="B93" s="42" t="s">
        <v>555</v>
      </c>
      <c r="C93" s="42" t="s">
        <v>23</v>
      </c>
      <c r="D93" s="42" t="s">
        <v>52</v>
      </c>
      <c r="E93" s="42" t="s">
        <v>34</v>
      </c>
      <c r="F93" s="42">
        <v>6</v>
      </c>
      <c r="G93" s="42"/>
      <c r="H93" s="42" t="s">
        <v>553</v>
      </c>
      <c r="I93" s="43" t="s">
        <v>304</v>
      </c>
      <c r="J93" s="71" t="s">
        <v>768</v>
      </c>
      <c r="K93" s="42">
        <v>60</v>
      </c>
      <c r="L93" s="43"/>
      <c r="M93" s="79">
        <v>0</v>
      </c>
      <c r="N93" s="46"/>
      <c r="O93" s="81">
        <v>0</v>
      </c>
      <c r="P93" s="81">
        <v>0</v>
      </c>
      <c r="Q93" s="81">
        <v>0</v>
      </c>
    </row>
    <row r="94" spans="1:17" ht="15" customHeight="1" x14ac:dyDescent="0.25">
      <c r="A94" s="54" t="s">
        <v>1325</v>
      </c>
      <c r="B94" s="42" t="s">
        <v>555</v>
      </c>
      <c r="C94" s="42" t="s">
        <v>23</v>
      </c>
      <c r="D94" s="42" t="s">
        <v>112</v>
      </c>
      <c r="E94" s="42" t="s">
        <v>527</v>
      </c>
      <c r="F94" s="42">
        <v>42</v>
      </c>
      <c r="G94" s="42"/>
      <c r="H94" s="42" t="s">
        <v>245</v>
      </c>
      <c r="I94" s="43" t="s">
        <v>301</v>
      </c>
      <c r="J94" s="42"/>
      <c r="K94" s="42">
        <v>120</v>
      </c>
      <c r="L94" s="43"/>
      <c r="M94" s="79">
        <v>0</v>
      </c>
      <c r="N94" s="46"/>
      <c r="O94" s="81">
        <v>0</v>
      </c>
      <c r="P94" s="81">
        <v>0</v>
      </c>
      <c r="Q94" s="81">
        <v>0</v>
      </c>
    </row>
    <row r="95" spans="1:17" ht="15" customHeight="1" x14ac:dyDescent="0.25">
      <c r="A95" s="54" t="s">
        <v>1325</v>
      </c>
      <c r="B95" s="42" t="s">
        <v>295</v>
      </c>
      <c r="C95" s="42" t="s">
        <v>23</v>
      </c>
      <c r="D95" s="42" t="s">
        <v>113</v>
      </c>
      <c r="E95" s="42" t="s">
        <v>527</v>
      </c>
      <c r="F95" s="42">
        <v>39</v>
      </c>
      <c r="G95" s="42"/>
      <c r="H95" s="42" t="s">
        <v>245</v>
      </c>
      <c r="I95" s="43" t="s">
        <v>301</v>
      </c>
      <c r="J95" s="42"/>
      <c r="K95" s="42">
        <v>120</v>
      </c>
      <c r="L95" s="43"/>
      <c r="M95" s="79">
        <v>0</v>
      </c>
      <c r="N95" s="46"/>
      <c r="O95" s="81">
        <v>0</v>
      </c>
      <c r="P95" s="81">
        <v>0</v>
      </c>
      <c r="Q95" s="81">
        <v>0</v>
      </c>
    </row>
    <row r="96" spans="1:17" ht="15" customHeight="1" x14ac:dyDescent="0.25">
      <c r="A96" s="54" t="s">
        <v>1325</v>
      </c>
      <c r="B96" s="42" t="s">
        <v>299</v>
      </c>
      <c r="C96" s="42" t="s">
        <v>23</v>
      </c>
      <c r="D96" s="42" t="s">
        <v>114</v>
      </c>
      <c r="E96" s="42" t="s">
        <v>526</v>
      </c>
      <c r="F96" s="42">
        <v>16</v>
      </c>
      <c r="G96" s="42"/>
      <c r="H96" s="42" t="s">
        <v>245</v>
      </c>
      <c r="I96" s="43" t="s">
        <v>301</v>
      </c>
      <c r="J96" s="42"/>
      <c r="K96" s="42">
        <v>120</v>
      </c>
      <c r="L96" s="43"/>
      <c r="M96" s="79">
        <v>0</v>
      </c>
      <c r="N96" s="46"/>
      <c r="O96" s="81">
        <v>0</v>
      </c>
      <c r="P96" s="81">
        <v>0</v>
      </c>
      <c r="Q96" s="81">
        <v>0</v>
      </c>
    </row>
    <row r="97" spans="1:17" ht="15" customHeight="1" x14ac:dyDescent="0.25">
      <c r="A97" s="54" t="s">
        <v>1325</v>
      </c>
      <c r="B97" s="42" t="s">
        <v>299</v>
      </c>
      <c r="C97" s="42" t="s">
        <v>23</v>
      </c>
      <c r="D97" s="42" t="s">
        <v>115</v>
      </c>
      <c r="E97" s="42" t="s">
        <v>529</v>
      </c>
      <c r="F97" s="42"/>
      <c r="G97" s="42">
        <v>4</v>
      </c>
      <c r="H97" s="42" t="s">
        <v>245</v>
      </c>
      <c r="I97" s="43"/>
      <c r="J97" s="42"/>
      <c r="K97" s="42">
        <v>0</v>
      </c>
      <c r="L97" s="43"/>
      <c r="M97" s="79">
        <v>0</v>
      </c>
      <c r="N97" s="46"/>
      <c r="O97" s="81">
        <v>0</v>
      </c>
      <c r="P97" s="81">
        <v>0</v>
      </c>
      <c r="Q97" s="81">
        <v>0</v>
      </c>
    </row>
    <row r="98" spans="1:17" ht="15" customHeight="1" x14ac:dyDescent="0.25">
      <c r="A98" s="54" t="s">
        <v>1325</v>
      </c>
      <c r="B98" s="42" t="s">
        <v>295</v>
      </c>
      <c r="C98" s="42" t="s">
        <v>23</v>
      </c>
      <c r="D98" s="42" t="s">
        <v>53</v>
      </c>
      <c r="E98" s="42" t="s">
        <v>16</v>
      </c>
      <c r="F98" s="42">
        <v>10</v>
      </c>
      <c r="G98" s="42"/>
      <c r="H98" s="42" t="s">
        <v>245</v>
      </c>
      <c r="I98" s="43" t="s">
        <v>301</v>
      </c>
      <c r="J98" s="42"/>
      <c r="K98" s="42">
        <v>120</v>
      </c>
      <c r="L98" s="43"/>
      <c r="M98" s="79">
        <v>0</v>
      </c>
      <c r="N98" s="46"/>
      <c r="O98" s="81">
        <v>0</v>
      </c>
      <c r="P98" s="81">
        <v>0</v>
      </c>
      <c r="Q98" s="81">
        <v>0</v>
      </c>
    </row>
    <row r="99" spans="1:17" ht="15" customHeight="1" x14ac:dyDescent="0.25">
      <c r="A99" s="54" t="s">
        <v>1325</v>
      </c>
      <c r="B99" s="42" t="s">
        <v>555</v>
      </c>
      <c r="C99" s="42" t="s">
        <v>23</v>
      </c>
      <c r="D99" s="42" t="s">
        <v>54</v>
      </c>
      <c r="E99" s="42" t="s">
        <v>530</v>
      </c>
      <c r="F99" s="42">
        <v>8</v>
      </c>
      <c r="G99" s="42"/>
      <c r="H99" s="42" t="s">
        <v>245</v>
      </c>
      <c r="I99" s="43" t="s">
        <v>301</v>
      </c>
      <c r="J99" s="42"/>
      <c r="K99" s="42">
        <v>120</v>
      </c>
      <c r="L99" s="43"/>
      <c r="M99" s="79">
        <v>0</v>
      </c>
      <c r="N99" s="46"/>
      <c r="O99" s="81">
        <v>0</v>
      </c>
      <c r="P99" s="81">
        <v>0</v>
      </c>
      <c r="Q99" s="81">
        <v>0</v>
      </c>
    </row>
    <row r="100" spans="1:17" ht="15" customHeight="1" x14ac:dyDescent="0.25">
      <c r="A100" s="54" t="s">
        <v>1325</v>
      </c>
      <c r="B100" s="42" t="s">
        <v>299</v>
      </c>
      <c r="C100" s="42" t="s">
        <v>23</v>
      </c>
      <c r="D100" s="42" t="s">
        <v>116</v>
      </c>
      <c r="E100" s="42" t="s">
        <v>16</v>
      </c>
      <c r="F100" s="42">
        <v>10</v>
      </c>
      <c r="G100" s="42"/>
      <c r="H100" s="42" t="s">
        <v>245</v>
      </c>
      <c r="I100" s="43" t="s">
        <v>301</v>
      </c>
      <c r="J100" s="42"/>
      <c r="K100" s="42">
        <v>120</v>
      </c>
      <c r="L100" s="43"/>
      <c r="M100" s="79">
        <v>0</v>
      </c>
      <c r="N100" s="46"/>
      <c r="O100" s="81">
        <v>0</v>
      </c>
      <c r="P100" s="81">
        <v>0</v>
      </c>
      <c r="Q100" s="81">
        <v>0</v>
      </c>
    </row>
    <row r="101" spans="1:17" ht="15" customHeight="1" x14ac:dyDescent="0.25">
      <c r="A101" s="54" t="s">
        <v>1325</v>
      </c>
      <c r="B101" s="42" t="s">
        <v>558</v>
      </c>
      <c r="C101" s="42" t="s">
        <v>23</v>
      </c>
      <c r="D101" s="42" t="s">
        <v>117</v>
      </c>
      <c r="E101" s="42" t="s">
        <v>26</v>
      </c>
      <c r="F101" s="42"/>
      <c r="G101" s="42">
        <v>4</v>
      </c>
      <c r="H101" s="42" t="s">
        <v>245</v>
      </c>
      <c r="I101" s="43"/>
      <c r="J101" s="42"/>
      <c r="K101" s="42">
        <v>0</v>
      </c>
      <c r="L101" s="43"/>
      <c r="M101" s="79">
        <v>0</v>
      </c>
      <c r="N101" s="46"/>
      <c r="O101" s="81">
        <v>0</v>
      </c>
      <c r="P101" s="81">
        <v>0</v>
      </c>
      <c r="Q101" s="81">
        <v>0</v>
      </c>
    </row>
    <row r="102" spans="1:17" ht="15" customHeight="1" x14ac:dyDescent="0.25">
      <c r="A102" s="54" t="s">
        <v>1325</v>
      </c>
      <c r="B102" s="42" t="s">
        <v>559</v>
      </c>
      <c r="C102" s="42" t="s">
        <v>23</v>
      </c>
      <c r="D102" s="42" t="s">
        <v>118</v>
      </c>
      <c r="E102" s="42" t="s">
        <v>526</v>
      </c>
      <c r="F102" s="42">
        <v>16</v>
      </c>
      <c r="G102" s="42"/>
      <c r="H102" s="42" t="s">
        <v>245</v>
      </c>
      <c r="I102" s="43" t="s">
        <v>301</v>
      </c>
      <c r="J102" s="42"/>
      <c r="K102" s="42">
        <v>120</v>
      </c>
      <c r="L102" s="43"/>
      <c r="M102" s="79">
        <v>0</v>
      </c>
      <c r="N102" s="46"/>
      <c r="O102" s="81">
        <v>0</v>
      </c>
      <c r="P102" s="81">
        <v>0</v>
      </c>
      <c r="Q102" s="81">
        <v>0</v>
      </c>
    </row>
    <row r="103" spans="1:17" ht="15" customHeight="1" x14ac:dyDescent="0.25">
      <c r="A103" s="54" t="s">
        <v>1325</v>
      </c>
      <c r="B103" s="42" t="s">
        <v>559</v>
      </c>
      <c r="C103" s="42" t="s">
        <v>23</v>
      </c>
      <c r="D103" s="42" t="s">
        <v>232</v>
      </c>
      <c r="E103" s="42" t="s">
        <v>531</v>
      </c>
      <c r="F103" s="42">
        <v>74</v>
      </c>
      <c r="G103" s="42"/>
      <c r="H103" s="42" t="s">
        <v>245</v>
      </c>
      <c r="I103" s="43" t="s">
        <v>301</v>
      </c>
      <c r="J103" s="42"/>
      <c r="K103" s="42">
        <v>120</v>
      </c>
      <c r="L103" s="43"/>
      <c r="M103" s="79">
        <v>0</v>
      </c>
      <c r="N103" s="46"/>
      <c r="O103" s="81">
        <v>0</v>
      </c>
      <c r="P103" s="81">
        <v>0</v>
      </c>
      <c r="Q103" s="81">
        <v>0</v>
      </c>
    </row>
    <row r="104" spans="1:17" ht="15" customHeight="1" x14ac:dyDescent="0.25">
      <c r="A104" s="54" t="s">
        <v>1325</v>
      </c>
      <c r="B104" s="42" t="s">
        <v>559</v>
      </c>
      <c r="C104" s="42" t="s">
        <v>23</v>
      </c>
      <c r="D104" s="42" t="s">
        <v>232</v>
      </c>
      <c r="E104" s="42" t="s">
        <v>531</v>
      </c>
      <c r="F104" s="42">
        <v>74</v>
      </c>
      <c r="G104" s="42"/>
      <c r="H104" s="42" t="s">
        <v>245</v>
      </c>
      <c r="I104" s="43" t="s">
        <v>301</v>
      </c>
      <c r="J104" s="71" t="s">
        <v>768</v>
      </c>
      <c r="K104" s="42">
        <v>36</v>
      </c>
      <c r="L104" s="43"/>
      <c r="M104" s="79">
        <v>0</v>
      </c>
      <c r="N104" s="46"/>
      <c r="O104" s="81">
        <v>0</v>
      </c>
      <c r="P104" s="81">
        <v>0</v>
      </c>
      <c r="Q104" s="81">
        <v>0</v>
      </c>
    </row>
    <row r="105" spans="1:17" ht="15" customHeight="1" x14ac:dyDescent="0.25">
      <c r="A105" s="54" t="s">
        <v>1325</v>
      </c>
      <c r="B105" s="42" t="s">
        <v>559</v>
      </c>
      <c r="C105" s="42" t="s">
        <v>23</v>
      </c>
      <c r="D105" s="42" t="s">
        <v>55</v>
      </c>
      <c r="E105" s="42" t="s">
        <v>532</v>
      </c>
      <c r="F105" s="42">
        <v>74</v>
      </c>
      <c r="G105" s="42"/>
      <c r="H105" s="42" t="s">
        <v>245</v>
      </c>
      <c r="I105" s="43" t="s">
        <v>301</v>
      </c>
      <c r="J105" s="42"/>
      <c r="K105" s="42">
        <v>120</v>
      </c>
      <c r="L105" s="43"/>
      <c r="M105" s="79">
        <v>0</v>
      </c>
      <c r="N105" s="46"/>
      <c r="O105" s="81">
        <v>0</v>
      </c>
      <c r="P105" s="81">
        <v>0</v>
      </c>
      <c r="Q105" s="81">
        <v>0</v>
      </c>
    </row>
    <row r="106" spans="1:17" ht="15" customHeight="1" x14ac:dyDescent="0.25">
      <c r="A106" s="54" t="s">
        <v>1325</v>
      </c>
      <c r="B106" s="42" t="s">
        <v>555</v>
      </c>
      <c r="C106" s="42" t="s">
        <v>23</v>
      </c>
      <c r="D106" s="42" t="s">
        <v>55</v>
      </c>
      <c r="E106" s="42" t="s">
        <v>532</v>
      </c>
      <c r="F106" s="42">
        <v>74</v>
      </c>
      <c r="G106" s="42"/>
      <c r="H106" s="42" t="s">
        <v>245</v>
      </c>
      <c r="I106" s="43" t="s">
        <v>301</v>
      </c>
      <c r="J106" s="71" t="s">
        <v>768</v>
      </c>
      <c r="K106" s="42">
        <v>36</v>
      </c>
      <c r="L106" s="43"/>
      <c r="M106" s="79">
        <v>0</v>
      </c>
      <c r="N106" s="46"/>
      <c r="O106" s="81">
        <v>0</v>
      </c>
      <c r="P106" s="81">
        <v>0</v>
      </c>
      <c r="Q106" s="81">
        <v>0</v>
      </c>
    </row>
    <row r="107" spans="1:17" ht="15" customHeight="1" x14ac:dyDescent="0.25">
      <c r="A107" s="54" t="s">
        <v>1325</v>
      </c>
      <c r="B107" s="42" t="s">
        <v>295</v>
      </c>
      <c r="C107" s="42" t="s">
        <v>23</v>
      </c>
      <c r="D107" s="42" t="s">
        <v>64</v>
      </c>
      <c r="E107" s="42" t="s">
        <v>26</v>
      </c>
      <c r="F107" s="42"/>
      <c r="G107" s="42">
        <v>6</v>
      </c>
      <c r="H107" s="42" t="s">
        <v>245</v>
      </c>
      <c r="I107" s="43"/>
      <c r="J107" s="42"/>
      <c r="K107" s="42">
        <v>0</v>
      </c>
      <c r="L107" s="43"/>
      <c r="M107" s="79">
        <v>0</v>
      </c>
      <c r="N107" s="46"/>
      <c r="O107" s="81">
        <v>0</v>
      </c>
      <c r="P107" s="81">
        <v>0</v>
      </c>
      <c r="Q107" s="81">
        <v>0</v>
      </c>
    </row>
    <row r="108" spans="1:17" ht="15" customHeight="1" x14ac:dyDescent="0.25">
      <c r="A108" s="54" t="s">
        <v>1325</v>
      </c>
      <c r="B108" s="42" t="s">
        <v>559</v>
      </c>
      <c r="C108" s="42" t="s">
        <v>23</v>
      </c>
      <c r="D108" s="42" t="s">
        <v>119</v>
      </c>
      <c r="E108" s="42" t="s">
        <v>14</v>
      </c>
      <c r="F108" s="42">
        <v>21</v>
      </c>
      <c r="G108" s="42"/>
      <c r="H108" s="42" t="s">
        <v>498</v>
      </c>
      <c r="I108" s="43" t="s">
        <v>306</v>
      </c>
      <c r="J108" s="42"/>
      <c r="K108" s="42">
        <v>200</v>
      </c>
      <c r="L108" s="43"/>
      <c r="M108" s="79">
        <v>0</v>
      </c>
      <c r="N108" s="46"/>
      <c r="O108" s="81">
        <v>0</v>
      </c>
      <c r="P108" s="81">
        <v>0</v>
      </c>
      <c r="Q108" s="81">
        <v>0</v>
      </c>
    </row>
    <row r="109" spans="1:17" ht="15" customHeight="1" x14ac:dyDescent="0.25">
      <c r="A109" s="54" t="s">
        <v>1325</v>
      </c>
      <c r="B109" s="42" t="s">
        <v>559</v>
      </c>
      <c r="C109" s="42" t="s">
        <v>23</v>
      </c>
      <c r="D109" s="42" t="s">
        <v>120</v>
      </c>
      <c r="E109" s="42" t="s">
        <v>528</v>
      </c>
      <c r="F109" s="42">
        <v>10</v>
      </c>
      <c r="G109" s="42"/>
      <c r="H109" s="42" t="s">
        <v>245</v>
      </c>
      <c r="I109" s="43" t="s">
        <v>301</v>
      </c>
      <c r="J109" s="42"/>
      <c r="K109" s="42">
        <v>120</v>
      </c>
      <c r="L109" s="43"/>
      <c r="M109" s="79">
        <v>0</v>
      </c>
      <c r="N109" s="46"/>
      <c r="O109" s="81">
        <v>0</v>
      </c>
      <c r="P109" s="81">
        <v>0</v>
      </c>
      <c r="Q109" s="81">
        <v>0</v>
      </c>
    </row>
    <row r="110" spans="1:17" ht="15" customHeight="1" x14ac:dyDescent="0.25">
      <c r="A110" s="54" t="s">
        <v>1325</v>
      </c>
      <c r="B110" s="42" t="s">
        <v>559</v>
      </c>
      <c r="C110" s="42" t="s">
        <v>23</v>
      </c>
      <c r="D110" s="42" t="s">
        <v>121</v>
      </c>
      <c r="E110" s="42" t="s">
        <v>17</v>
      </c>
      <c r="F110" s="42">
        <v>10</v>
      </c>
      <c r="G110" s="42"/>
      <c r="H110" s="42" t="s">
        <v>300</v>
      </c>
      <c r="I110" s="43" t="s">
        <v>303</v>
      </c>
      <c r="J110" s="42"/>
      <c r="K110" s="42">
        <v>40</v>
      </c>
      <c r="L110" s="43"/>
      <c r="M110" s="79">
        <v>0</v>
      </c>
      <c r="N110" s="46"/>
      <c r="O110" s="81">
        <v>0</v>
      </c>
      <c r="P110" s="81">
        <v>0</v>
      </c>
      <c r="Q110" s="81">
        <v>0</v>
      </c>
    </row>
    <row r="111" spans="1:17" ht="15" customHeight="1" x14ac:dyDescent="0.25">
      <c r="A111" s="54" t="s">
        <v>1325</v>
      </c>
      <c r="B111" s="42" t="s">
        <v>559</v>
      </c>
      <c r="C111" s="42" t="s">
        <v>23</v>
      </c>
      <c r="D111" s="42" t="s">
        <v>122</v>
      </c>
      <c r="E111" s="42" t="s">
        <v>488</v>
      </c>
      <c r="F111" s="42">
        <v>5</v>
      </c>
      <c r="G111" s="42"/>
      <c r="H111" s="42" t="s">
        <v>553</v>
      </c>
      <c r="I111" s="43" t="s">
        <v>304</v>
      </c>
      <c r="J111" s="42"/>
      <c r="K111" s="42">
        <v>200</v>
      </c>
      <c r="L111" s="43"/>
      <c r="M111" s="79">
        <v>0</v>
      </c>
      <c r="N111" s="46"/>
      <c r="O111" s="81">
        <v>0</v>
      </c>
      <c r="P111" s="81">
        <v>0</v>
      </c>
      <c r="Q111" s="81">
        <v>0</v>
      </c>
    </row>
    <row r="112" spans="1:17" ht="15" customHeight="1" x14ac:dyDescent="0.25">
      <c r="A112" s="54" t="s">
        <v>1325</v>
      </c>
      <c r="B112" s="42" t="s">
        <v>559</v>
      </c>
      <c r="C112" s="42" t="s">
        <v>23</v>
      </c>
      <c r="D112" s="42" t="s">
        <v>123</v>
      </c>
      <c r="E112" s="42" t="s">
        <v>34</v>
      </c>
      <c r="F112" s="42">
        <v>5</v>
      </c>
      <c r="G112" s="42"/>
      <c r="H112" s="42" t="s">
        <v>553</v>
      </c>
      <c r="I112" s="43" t="s">
        <v>304</v>
      </c>
      <c r="J112" s="42"/>
      <c r="K112" s="42">
        <v>200</v>
      </c>
      <c r="L112" s="43"/>
      <c r="M112" s="79">
        <v>0</v>
      </c>
      <c r="N112" s="46"/>
      <c r="O112" s="81">
        <v>0</v>
      </c>
      <c r="P112" s="81">
        <v>0</v>
      </c>
      <c r="Q112" s="81">
        <v>0</v>
      </c>
    </row>
    <row r="113" spans="1:17" ht="15" customHeight="1" x14ac:dyDescent="0.25">
      <c r="A113" s="54" t="s">
        <v>1325</v>
      </c>
      <c r="B113" s="42" t="s">
        <v>559</v>
      </c>
      <c r="C113" s="42" t="s">
        <v>23</v>
      </c>
      <c r="D113" s="42" t="s">
        <v>124</v>
      </c>
      <c r="E113" s="42" t="s">
        <v>533</v>
      </c>
      <c r="F113" s="42">
        <v>46</v>
      </c>
      <c r="G113" s="42"/>
      <c r="H113" s="42" t="s">
        <v>245</v>
      </c>
      <c r="I113" s="43" t="s">
        <v>301</v>
      </c>
      <c r="J113" s="42"/>
      <c r="K113" s="42">
        <v>120</v>
      </c>
      <c r="L113" s="43"/>
      <c r="M113" s="79">
        <v>0</v>
      </c>
      <c r="N113" s="46"/>
      <c r="O113" s="81">
        <v>0</v>
      </c>
      <c r="P113" s="81">
        <v>0</v>
      </c>
      <c r="Q113" s="81">
        <v>0</v>
      </c>
    </row>
    <row r="114" spans="1:17" ht="15" customHeight="1" x14ac:dyDescent="0.25">
      <c r="A114" s="54" t="s">
        <v>1325</v>
      </c>
      <c r="B114" s="42" t="s">
        <v>559</v>
      </c>
      <c r="C114" s="42" t="s">
        <v>23</v>
      </c>
      <c r="D114" s="42" t="s">
        <v>125</v>
      </c>
      <c r="E114" s="42" t="s">
        <v>16</v>
      </c>
      <c r="F114" s="42">
        <v>46</v>
      </c>
      <c r="G114" s="42"/>
      <c r="H114" s="42" t="s">
        <v>245</v>
      </c>
      <c r="I114" s="43" t="s">
        <v>301</v>
      </c>
      <c r="J114" s="42"/>
      <c r="K114" s="42">
        <v>120</v>
      </c>
      <c r="L114" s="43"/>
      <c r="M114" s="79">
        <v>0</v>
      </c>
      <c r="N114" s="46"/>
      <c r="O114" s="81">
        <v>0</v>
      </c>
      <c r="P114" s="81">
        <v>0</v>
      </c>
      <c r="Q114" s="81">
        <v>0</v>
      </c>
    </row>
    <row r="115" spans="1:17" ht="15" customHeight="1" x14ac:dyDescent="0.25">
      <c r="A115" s="54" t="s">
        <v>1325</v>
      </c>
      <c r="B115" s="42" t="s">
        <v>559</v>
      </c>
      <c r="C115" s="42" t="s">
        <v>23</v>
      </c>
      <c r="D115" s="42" t="s">
        <v>126</v>
      </c>
      <c r="E115" s="42" t="s">
        <v>528</v>
      </c>
      <c r="F115" s="42">
        <v>5</v>
      </c>
      <c r="G115" s="42"/>
      <c r="H115" s="42" t="s">
        <v>245</v>
      </c>
      <c r="I115" s="43" t="s">
        <v>301</v>
      </c>
      <c r="J115" s="42"/>
      <c r="K115" s="42">
        <v>120</v>
      </c>
      <c r="L115" s="43"/>
      <c r="M115" s="79">
        <v>0</v>
      </c>
      <c r="N115" s="46"/>
      <c r="O115" s="81">
        <v>0</v>
      </c>
      <c r="P115" s="81">
        <v>0</v>
      </c>
      <c r="Q115" s="81">
        <v>0</v>
      </c>
    </row>
    <row r="116" spans="1:17" ht="15" customHeight="1" x14ac:dyDescent="0.25">
      <c r="A116" s="54" t="s">
        <v>1325</v>
      </c>
      <c r="B116" s="42" t="s">
        <v>559</v>
      </c>
      <c r="C116" s="42" t="s">
        <v>23</v>
      </c>
      <c r="D116" s="42" t="s">
        <v>127</v>
      </c>
      <c r="E116" s="42" t="s">
        <v>526</v>
      </c>
      <c r="F116" s="42">
        <v>36</v>
      </c>
      <c r="G116" s="42"/>
      <c r="H116" s="42" t="s">
        <v>245</v>
      </c>
      <c r="I116" s="43" t="s">
        <v>301</v>
      </c>
      <c r="J116" s="42"/>
      <c r="K116" s="42">
        <v>120</v>
      </c>
      <c r="L116" s="43"/>
      <c r="M116" s="79">
        <v>0</v>
      </c>
      <c r="N116" s="46"/>
      <c r="O116" s="81">
        <v>0</v>
      </c>
      <c r="P116" s="81">
        <v>0</v>
      </c>
      <c r="Q116" s="81">
        <v>0</v>
      </c>
    </row>
    <row r="117" spans="1:17" ht="15" customHeight="1" x14ac:dyDescent="0.25">
      <c r="A117" s="54" t="s">
        <v>1325</v>
      </c>
      <c r="B117" s="42" t="s">
        <v>559</v>
      </c>
      <c r="C117" s="42" t="s">
        <v>23</v>
      </c>
      <c r="D117" s="42" t="s">
        <v>128</v>
      </c>
      <c r="E117" s="42" t="s">
        <v>26</v>
      </c>
      <c r="F117" s="42"/>
      <c r="G117" s="42">
        <v>4</v>
      </c>
      <c r="H117" s="42" t="s">
        <v>245</v>
      </c>
      <c r="I117" s="43"/>
      <c r="J117" s="42"/>
      <c r="K117" s="42">
        <v>0</v>
      </c>
      <c r="L117" s="43"/>
      <c r="M117" s="79">
        <v>0</v>
      </c>
      <c r="N117" s="46"/>
      <c r="O117" s="81">
        <v>0</v>
      </c>
      <c r="P117" s="81">
        <v>0</v>
      </c>
      <c r="Q117" s="81">
        <v>0</v>
      </c>
    </row>
    <row r="118" spans="1:17" ht="15" customHeight="1" x14ac:dyDescent="0.25">
      <c r="A118" s="54" t="s">
        <v>1325</v>
      </c>
      <c r="B118" s="42" t="s">
        <v>559</v>
      </c>
      <c r="C118" s="42" t="s">
        <v>23</v>
      </c>
      <c r="D118" s="42" t="s">
        <v>58</v>
      </c>
      <c r="E118" s="42" t="s">
        <v>528</v>
      </c>
      <c r="F118" s="42">
        <v>9</v>
      </c>
      <c r="G118" s="42"/>
      <c r="H118" s="42" t="s">
        <v>245</v>
      </c>
      <c r="I118" s="43" t="s">
        <v>301</v>
      </c>
      <c r="J118" s="42"/>
      <c r="K118" s="42">
        <v>120</v>
      </c>
      <c r="L118" s="43"/>
      <c r="M118" s="79">
        <v>0</v>
      </c>
      <c r="N118" s="46"/>
      <c r="O118" s="81">
        <v>0</v>
      </c>
      <c r="P118" s="81">
        <v>0</v>
      </c>
      <c r="Q118" s="81">
        <v>0</v>
      </c>
    </row>
    <row r="119" spans="1:17" ht="15" customHeight="1" x14ac:dyDescent="0.25">
      <c r="A119" s="54" t="s">
        <v>1325</v>
      </c>
      <c r="B119" s="42" t="s">
        <v>559</v>
      </c>
      <c r="C119" s="42" t="s">
        <v>23</v>
      </c>
      <c r="D119" s="42" t="s">
        <v>233</v>
      </c>
      <c r="E119" s="42" t="s">
        <v>529</v>
      </c>
      <c r="F119" s="42"/>
      <c r="G119" s="42">
        <v>8</v>
      </c>
      <c r="H119" s="42" t="s">
        <v>300</v>
      </c>
      <c r="I119" s="43"/>
      <c r="J119" s="42"/>
      <c r="K119" s="42">
        <v>0</v>
      </c>
      <c r="L119" s="43"/>
      <c r="M119" s="79">
        <v>0</v>
      </c>
      <c r="N119" s="46"/>
      <c r="O119" s="81">
        <v>0</v>
      </c>
      <c r="P119" s="81">
        <v>0</v>
      </c>
      <c r="Q119" s="81">
        <v>0</v>
      </c>
    </row>
    <row r="120" spans="1:17" ht="15" customHeight="1" x14ac:dyDescent="0.25">
      <c r="A120" s="54" t="s">
        <v>1325</v>
      </c>
      <c r="B120" s="42" t="s">
        <v>295</v>
      </c>
      <c r="C120" s="42" t="s">
        <v>23</v>
      </c>
      <c r="D120" s="42" t="s">
        <v>59</v>
      </c>
      <c r="E120" s="42" t="s">
        <v>15</v>
      </c>
      <c r="F120" s="42">
        <v>46</v>
      </c>
      <c r="G120" s="42"/>
      <c r="H120" s="42" t="s">
        <v>467</v>
      </c>
      <c r="I120" s="43" t="s">
        <v>302</v>
      </c>
      <c r="J120" s="42"/>
      <c r="K120" s="42">
        <v>200</v>
      </c>
      <c r="L120" s="43"/>
      <c r="M120" s="79">
        <v>0</v>
      </c>
      <c r="N120" s="46"/>
      <c r="O120" s="81">
        <v>0</v>
      </c>
      <c r="P120" s="81">
        <v>0</v>
      </c>
      <c r="Q120" s="81">
        <v>0</v>
      </c>
    </row>
    <row r="121" spans="1:17" ht="15" customHeight="1" x14ac:dyDescent="0.25">
      <c r="A121" s="54" t="s">
        <v>1325</v>
      </c>
      <c r="B121" s="42" t="s">
        <v>295</v>
      </c>
      <c r="C121" s="42" t="s">
        <v>23</v>
      </c>
      <c r="D121" s="42" t="s">
        <v>129</v>
      </c>
      <c r="E121" s="42" t="s">
        <v>17</v>
      </c>
      <c r="F121" s="42">
        <v>13</v>
      </c>
      <c r="G121" s="42"/>
      <c r="H121" s="42" t="s">
        <v>245</v>
      </c>
      <c r="I121" s="43" t="s">
        <v>303</v>
      </c>
      <c r="J121" s="42"/>
      <c r="K121" s="42">
        <v>40</v>
      </c>
      <c r="L121" s="43"/>
      <c r="M121" s="79">
        <v>0</v>
      </c>
      <c r="N121" s="46"/>
      <c r="O121" s="81">
        <v>0</v>
      </c>
      <c r="P121" s="81">
        <v>0</v>
      </c>
      <c r="Q121" s="81">
        <v>0</v>
      </c>
    </row>
    <row r="122" spans="1:17" ht="15" customHeight="1" x14ac:dyDescent="0.25">
      <c r="A122" s="54" t="s">
        <v>1325</v>
      </c>
      <c r="B122" s="48" t="s">
        <v>296</v>
      </c>
      <c r="C122" s="48" t="s">
        <v>23</v>
      </c>
      <c r="D122" s="48" t="s">
        <v>130</v>
      </c>
      <c r="E122" s="42" t="s">
        <v>17</v>
      </c>
      <c r="F122" s="48">
        <v>8</v>
      </c>
      <c r="G122" s="48"/>
      <c r="H122" s="48" t="s">
        <v>300</v>
      </c>
      <c r="I122" s="43" t="s">
        <v>303</v>
      </c>
      <c r="J122" s="49"/>
      <c r="K122" s="48">
        <v>40</v>
      </c>
      <c r="L122" s="43"/>
      <c r="M122" s="79">
        <v>0</v>
      </c>
      <c r="N122" s="46"/>
      <c r="O122" s="81">
        <v>0</v>
      </c>
      <c r="P122" s="81">
        <v>0</v>
      </c>
      <c r="Q122" s="81">
        <v>0</v>
      </c>
    </row>
    <row r="123" spans="1:17" ht="15" customHeight="1" x14ac:dyDescent="0.25">
      <c r="A123" s="54" t="s">
        <v>1325</v>
      </c>
      <c r="B123" s="48" t="s">
        <v>295</v>
      </c>
      <c r="C123" s="48" t="s">
        <v>23</v>
      </c>
      <c r="D123" s="48" t="s">
        <v>131</v>
      </c>
      <c r="E123" s="42" t="s">
        <v>248</v>
      </c>
      <c r="F123" s="48">
        <v>15</v>
      </c>
      <c r="G123" s="48"/>
      <c r="H123" s="48" t="s">
        <v>300</v>
      </c>
      <c r="I123" s="43" t="s">
        <v>303</v>
      </c>
      <c r="J123" s="48"/>
      <c r="K123" s="48">
        <v>40</v>
      </c>
      <c r="L123" s="43"/>
      <c r="M123" s="79">
        <v>0</v>
      </c>
      <c r="N123" s="46"/>
      <c r="O123" s="81">
        <v>0</v>
      </c>
      <c r="P123" s="81">
        <v>0</v>
      </c>
      <c r="Q123" s="81">
        <v>0</v>
      </c>
    </row>
    <row r="124" spans="1:17" ht="15" customHeight="1" x14ac:dyDescent="0.25">
      <c r="A124" s="54" t="s">
        <v>1325</v>
      </c>
      <c r="B124" s="48" t="s">
        <v>295</v>
      </c>
      <c r="C124" s="48" t="s">
        <v>23</v>
      </c>
      <c r="D124" s="48" t="s">
        <v>60</v>
      </c>
      <c r="E124" s="42" t="s">
        <v>528</v>
      </c>
      <c r="F124" s="48">
        <v>8</v>
      </c>
      <c r="G124" s="48"/>
      <c r="H124" s="48" t="s">
        <v>300</v>
      </c>
      <c r="I124" s="43" t="s">
        <v>301</v>
      </c>
      <c r="J124" s="48"/>
      <c r="K124" s="48">
        <v>40</v>
      </c>
      <c r="L124" s="43"/>
      <c r="M124" s="79">
        <v>0</v>
      </c>
      <c r="N124" s="46"/>
      <c r="O124" s="81">
        <v>0</v>
      </c>
      <c r="P124" s="81">
        <v>0</v>
      </c>
      <c r="Q124" s="81">
        <v>0</v>
      </c>
    </row>
    <row r="125" spans="1:17" ht="15" customHeight="1" x14ac:dyDescent="0.25">
      <c r="A125" s="54" t="s">
        <v>1325</v>
      </c>
      <c r="B125" s="48" t="s">
        <v>295</v>
      </c>
      <c r="C125" s="48" t="s">
        <v>23</v>
      </c>
      <c r="D125" s="48" t="s">
        <v>132</v>
      </c>
      <c r="E125" s="42" t="s">
        <v>26</v>
      </c>
      <c r="F125" s="48"/>
      <c r="G125" s="48">
        <v>9</v>
      </c>
      <c r="H125" s="48" t="s">
        <v>554</v>
      </c>
      <c r="I125" s="43"/>
      <c r="J125" s="48"/>
      <c r="K125" s="48">
        <v>0</v>
      </c>
      <c r="L125" s="43"/>
      <c r="M125" s="79">
        <v>0</v>
      </c>
      <c r="N125" s="46"/>
      <c r="O125" s="81">
        <v>0</v>
      </c>
      <c r="P125" s="81">
        <v>0</v>
      </c>
      <c r="Q125" s="81">
        <v>0</v>
      </c>
    </row>
    <row r="126" spans="1:17" ht="15" customHeight="1" x14ac:dyDescent="0.25">
      <c r="A126" s="54" t="s">
        <v>1325</v>
      </c>
      <c r="B126" s="48" t="s">
        <v>295</v>
      </c>
      <c r="C126" s="48" t="s">
        <v>23</v>
      </c>
      <c r="D126" s="48" t="s">
        <v>61</v>
      </c>
      <c r="E126" s="42" t="s">
        <v>16</v>
      </c>
      <c r="F126" s="48">
        <v>41</v>
      </c>
      <c r="G126" s="48"/>
      <c r="H126" s="48" t="s">
        <v>245</v>
      </c>
      <c r="I126" s="43" t="s">
        <v>301</v>
      </c>
      <c r="J126" s="48"/>
      <c r="K126" s="48">
        <v>120</v>
      </c>
      <c r="L126" s="43"/>
      <c r="M126" s="79">
        <v>0</v>
      </c>
      <c r="N126" s="46"/>
      <c r="O126" s="81">
        <v>0</v>
      </c>
      <c r="P126" s="81">
        <v>0</v>
      </c>
      <c r="Q126" s="81">
        <v>0</v>
      </c>
    </row>
    <row r="127" spans="1:17" ht="15" customHeight="1" x14ac:dyDescent="0.25">
      <c r="A127" s="54" t="s">
        <v>1325</v>
      </c>
      <c r="B127" s="48" t="s">
        <v>295</v>
      </c>
      <c r="C127" s="48" t="s">
        <v>23</v>
      </c>
      <c r="D127" s="48" t="s">
        <v>62</v>
      </c>
      <c r="E127" s="42" t="s">
        <v>26</v>
      </c>
      <c r="F127" s="48"/>
      <c r="G127" s="48">
        <v>4</v>
      </c>
      <c r="H127" s="48" t="s">
        <v>245</v>
      </c>
      <c r="I127" s="43"/>
      <c r="J127" s="48"/>
      <c r="K127" s="48">
        <v>0</v>
      </c>
      <c r="L127" s="43"/>
      <c r="M127" s="79">
        <v>0</v>
      </c>
      <c r="N127" s="46"/>
      <c r="O127" s="81">
        <v>0</v>
      </c>
      <c r="P127" s="81">
        <v>0</v>
      </c>
      <c r="Q127" s="81">
        <v>0</v>
      </c>
    </row>
    <row r="128" spans="1:17" ht="15" customHeight="1" x14ac:dyDescent="0.25">
      <c r="A128" s="54" t="s">
        <v>1325</v>
      </c>
      <c r="B128" s="48" t="s">
        <v>295</v>
      </c>
      <c r="C128" s="48" t="s">
        <v>23</v>
      </c>
      <c r="D128" s="48" t="s">
        <v>133</v>
      </c>
      <c r="E128" s="42" t="s">
        <v>34</v>
      </c>
      <c r="F128" s="48">
        <v>4</v>
      </c>
      <c r="G128" s="48"/>
      <c r="H128" s="48" t="s">
        <v>553</v>
      </c>
      <c r="I128" s="43" t="s">
        <v>304</v>
      </c>
      <c r="J128" s="48"/>
      <c r="K128" s="48">
        <v>200</v>
      </c>
      <c r="L128" s="43"/>
      <c r="M128" s="79">
        <v>0</v>
      </c>
      <c r="N128" s="46"/>
      <c r="O128" s="81">
        <v>0</v>
      </c>
      <c r="P128" s="81">
        <v>0</v>
      </c>
      <c r="Q128" s="81">
        <v>0</v>
      </c>
    </row>
    <row r="129" spans="1:17" ht="15" customHeight="1" x14ac:dyDescent="0.25">
      <c r="A129" s="54" t="s">
        <v>1325</v>
      </c>
      <c r="B129" s="42" t="s">
        <v>296</v>
      </c>
      <c r="C129" s="42" t="s">
        <v>23</v>
      </c>
      <c r="D129" s="42" t="s">
        <v>134</v>
      </c>
      <c r="E129" s="42" t="s">
        <v>34</v>
      </c>
      <c r="F129" s="42">
        <v>3</v>
      </c>
      <c r="G129" s="42"/>
      <c r="H129" s="42" t="s">
        <v>553</v>
      </c>
      <c r="I129" s="43" t="s">
        <v>304</v>
      </c>
      <c r="J129" s="42"/>
      <c r="K129" s="42">
        <v>200</v>
      </c>
      <c r="L129" s="43"/>
      <c r="M129" s="79">
        <v>0</v>
      </c>
      <c r="N129" s="46"/>
      <c r="O129" s="81">
        <v>0</v>
      </c>
      <c r="P129" s="81">
        <v>0</v>
      </c>
      <c r="Q129" s="81">
        <v>0</v>
      </c>
    </row>
    <row r="130" spans="1:17" ht="15" customHeight="1" x14ac:dyDescent="0.25">
      <c r="A130" s="54" t="s">
        <v>1325</v>
      </c>
      <c r="B130" s="48" t="s">
        <v>295</v>
      </c>
      <c r="C130" s="48" t="s">
        <v>23</v>
      </c>
      <c r="D130" s="48" t="s">
        <v>135</v>
      </c>
      <c r="E130" s="42" t="s">
        <v>528</v>
      </c>
      <c r="F130" s="48">
        <v>5</v>
      </c>
      <c r="G130" s="48"/>
      <c r="H130" s="48" t="s">
        <v>300</v>
      </c>
      <c r="I130" s="43" t="s">
        <v>301</v>
      </c>
      <c r="J130" s="48"/>
      <c r="K130" s="48">
        <v>40</v>
      </c>
      <c r="L130" s="43"/>
      <c r="M130" s="79">
        <v>0</v>
      </c>
      <c r="N130" s="46"/>
      <c r="O130" s="81">
        <v>0</v>
      </c>
      <c r="P130" s="81">
        <v>0</v>
      </c>
      <c r="Q130" s="81">
        <v>0</v>
      </c>
    </row>
    <row r="131" spans="1:17" ht="15" customHeight="1" x14ac:dyDescent="0.25">
      <c r="A131" s="54" t="s">
        <v>1325</v>
      </c>
      <c r="B131" s="48" t="s">
        <v>559</v>
      </c>
      <c r="C131" s="48" t="s">
        <v>23</v>
      </c>
      <c r="D131" s="48" t="s">
        <v>234</v>
      </c>
      <c r="E131" s="42" t="s">
        <v>534</v>
      </c>
      <c r="F131" s="48">
        <v>10</v>
      </c>
      <c r="G131" s="48"/>
      <c r="H131" s="48" t="s">
        <v>245</v>
      </c>
      <c r="I131" s="43" t="s">
        <v>301</v>
      </c>
      <c r="J131" s="48"/>
      <c r="K131" s="48">
        <v>120</v>
      </c>
      <c r="L131" s="43"/>
      <c r="M131" s="79">
        <v>0</v>
      </c>
      <c r="N131" s="46"/>
      <c r="O131" s="81">
        <v>0</v>
      </c>
      <c r="P131" s="81">
        <v>0</v>
      </c>
      <c r="Q131" s="81">
        <v>0</v>
      </c>
    </row>
    <row r="132" spans="1:17" ht="15" customHeight="1" x14ac:dyDescent="0.25">
      <c r="A132" s="54" t="s">
        <v>1325</v>
      </c>
      <c r="B132" s="48" t="s">
        <v>559</v>
      </c>
      <c r="C132" s="48" t="s">
        <v>23</v>
      </c>
      <c r="D132" s="48" t="s">
        <v>136</v>
      </c>
      <c r="E132" s="42" t="s">
        <v>16</v>
      </c>
      <c r="F132" s="48">
        <v>41</v>
      </c>
      <c r="G132" s="48"/>
      <c r="H132" s="48" t="s">
        <v>245</v>
      </c>
      <c r="I132" s="43" t="s">
        <v>301</v>
      </c>
      <c r="J132" s="48"/>
      <c r="K132" s="48">
        <v>120</v>
      </c>
      <c r="L132" s="43"/>
      <c r="M132" s="79">
        <v>0</v>
      </c>
      <c r="N132" s="46"/>
      <c r="O132" s="81">
        <v>0</v>
      </c>
      <c r="P132" s="81">
        <v>0</v>
      </c>
      <c r="Q132" s="81">
        <v>0</v>
      </c>
    </row>
    <row r="133" spans="1:17" ht="15" customHeight="1" x14ac:dyDescent="0.25">
      <c r="A133" s="54" t="s">
        <v>1325</v>
      </c>
      <c r="B133" s="48" t="s">
        <v>559</v>
      </c>
      <c r="C133" s="48" t="s">
        <v>23</v>
      </c>
      <c r="D133" s="48" t="s">
        <v>137</v>
      </c>
      <c r="E133" s="48" t="s">
        <v>14</v>
      </c>
      <c r="F133" s="48">
        <v>13</v>
      </c>
      <c r="G133" s="48"/>
      <c r="H133" s="48" t="s">
        <v>498</v>
      </c>
      <c r="I133" s="43" t="s">
        <v>306</v>
      </c>
      <c r="J133" s="48"/>
      <c r="K133" s="48">
        <v>200</v>
      </c>
      <c r="L133" s="43"/>
      <c r="M133" s="79">
        <v>0</v>
      </c>
      <c r="N133" s="46"/>
      <c r="O133" s="81">
        <v>0</v>
      </c>
      <c r="P133" s="81">
        <v>0</v>
      </c>
      <c r="Q133" s="81">
        <v>0</v>
      </c>
    </row>
    <row r="134" spans="1:17" ht="15" customHeight="1" x14ac:dyDescent="0.25">
      <c r="A134" s="54" t="s">
        <v>1325</v>
      </c>
      <c r="B134" s="48" t="s">
        <v>559</v>
      </c>
      <c r="C134" s="48" t="s">
        <v>23</v>
      </c>
      <c r="D134" s="48" t="s">
        <v>138</v>
      </c>
      <c r="E134" s="48" t="s">
        <v>14</v>
      </c>
      <c r="F134" s="48">
        <v>5</v>
      </c>
      <c r="G134" s="48"/>
      <c r="H134" s="48" t="s">
        <v>498</v>
      </c>
      <c r="I134" s="43" t="s">
        <v>306</v>
      </c>
      <c r="J134" s="48"/>
      <c r="K134" s="48">
        <v>200</v>
      </c>
      <c r="L134" s="43"/>
      <c r="M134" s="79">
        <v>0</v>
      </c>
      <c r="N134" s="46"/>
      <c r="O134" s="81">
        <v>0</v>
      </c>
      <c r="P134" s="81">
        <v>0</v>
      </c>
      <c r="Q134" s="81">
        <v>0</v>
      </c>
    </row>
    <row r="135" spans="1:17" ht="15" customHeight="1" x14ac:dyDescent="0.25">
      <c r="A135" s="54" t="s">
        <v>1325</v>
      </c>
      <c r="B135" s="48" t="s">
        <v>559</v>
      </c>
      <c r="C135" s="48" t="s">
        <v>23</v>
      </c>
      <c r="D135" s="48" t="s">
        <v>138</v>
      </c>
      <c r="E135" s="48" t="s">
        <v>14</v>
      </c>
      <c r="F135" s="48">
        <v>5</v>
      </c>
      <c r="G135" s="48"/>
      <c r="H135" s="48" t="s">
        <v>498</v>
      </c>
      <c r="I135" s="43" t="s">
        <v>306</v>
      </c>
      <c r="J135" s="71" t="s">
        <v>768</v>
      </c>
      <c r="K135" s="48">
        <v>60</v>
      </c>
      <c r="L135" s="43"/>
      <c r="M135" s="79">
        <v>0</v>
      </c>
      <c r="N135" s="46"/>
      <c r="O135" s="81">
        <v>0</v>
      </c>
      <c r="P135" s="81">
        <v>0</v>
      </c>
      <c r="Q135" s="81">
        <v>0</v>
      </c>
    </row>
    <row r="136" spans="1:17" ht="15" customHeight="1" x14ac:dyDescent="0.25">
      <c r="A136" s="54" t="s">
        <v>1325</v>
      </c>
      <c r="B136" s="48" t="s">
        <v>559</v>
      </c>
      <c r="C136" s="48" t="s">
        <v>23</v>
      </c>
      <c r="D136" s="48" t="s">
        <v>56</v>
      </c>
      <c r="E136" s="48" t="s">
        <v>490</v>
      </c>
      <c r="F136" s="48"/>
      <c r="G136" s="48">
        <v>2</v>
      </c>
      <c r="H136" s="48" t="s">
        <v>459</v>
      </c>
      <c r="I136" s="43"/>
      <c r="J136" s="48"/>
      <c r="K136" s="48">
        <v>0</v>
      </c>
      <c r="L136" s="43"/>
      <c r="M136" s="79">
        <v>0</v>
      </c>
      <c r="N136" s="46"/>
      <c r="O136" s="81">
        <v>0</v>
      </c>
      <c r="P136" s="81">
        <v>0</v>
      </c>
      <c r="Q136" s="81">
        <v>0</v>
      </c>
    </row>
    <row r="137" spans="1:17" ht="15" customHeight="1" x14ac:dyDescent="0.25">
      <c r="A137" s="54" t="s">
        <v>1325</v>
      </c>
      <c r="B137" s="48" t="s">
        <v>559</v>
      </c>
      <c r="C137" s="48" t="s">
        <v>23</v>
      </c>
      <c r="D137" s="48" t="s">
        <v>57</v>
      </c>
      <c r="E137" s="48" t="s">
        <v>490</v>
      </c>
      <c r="F137" s="48"/>
      <c r="G137" s="48">
        <v>9</v>
      </c>
      <c r="H137" s="48" t="s">
        <v>459</v>
      </c>
      <c r="I137" s="43"/>
      <c r="J137" s="48"/>
      <c r="K137" s="48">
        <v>0</v>
      </c>
      <c r="L137" s="43"/>
      <c r="M137" s="79">
        <v>0</v>
      </c>
      <c r="N137" s="46"/>
      <c r="O137" s="81">
        <v>0</v>
      </c>
      <c r="P137" s="81">
        <v>0</v>
      </c>
      <c r="Q137" s="81">
        <v>0</v>
      </c>
    </row>
    <row r="138" spans="1:17" ht="15" customHeight="1" x14ac:dyDescent="0.25">
      <c r="A138" s="54" t="s">
        <v>1325</v>
      </c>
      <c r="B138" s="48" t="s">
        <v>559</v>
      </c>
      <c r="C138" s="48" t="s">
        <v>23</v>
      </c>
      <c r="D138" s="48" t="s">
        <v>139</v>
      </c>
      <c r="E138" s="48" t="s">
        <v>65</v>
      </c>
      <c r="F138" s="48"/>
      <c r="G138" s="48">
        <v>1</v>
      </c>
      <c r="H138" s="48" t="s">
        <v>553</v>
      </c>
      <c r="I138" s="43"/>
      <c r="J138" s="48"/>
      <c r="K138" s="48">
        <v>0</v>
      </c>
      <c r="L138" s="43"/>
      <c r="M138" s="79">
        <v>0</v>
      </c>
      <c r="N138" s="46"/>
      <c r="O138" s="81">
        <v>0</v>
      </c>
      <c r="P138" s="81">
        <v>0</v>
      </c>
      <c r="Q138" s="81">
        <v>0</v>
      </c>
    </row>
    <row r="139" spans="1:17" ht="15" customHeight="1" x14ac:dyDescent="0.25">
      <c r="A139" s="54" t="s">
        <v>1325</v>
      </c>
      <c r="B139" s="48" t="s">
        <v>559</v>
      </c>
      <c r="C139" s="48" t="s">
        <v>23</v>
      </c>
      <c r="D139" s="48" t="s">
        <v>140</v>
      </c>
      <c r="E139" s="48" t="s">
        <v>490</v>
      </c>
      <c r="F139" s="48"/>
      <c r="G139" s="48">
        <v>6</v>
      </c>
      <c r="H139" s="48" t="s">
        <v>459</v>
      </c>
      <c r="I139" s="43"/>
      <c r="J139" s="48"/>
      <c r="K139" s="48">
        <v>0</v>
      </c>
      <c r="L139" s="43"/>
      <c r="M139" s="79">
        <v>0</v>
      </c>
      <c r="N139" s="46"/>
      <c r="O139" s="81">
        <v>0</v>
      </c>
      <c r="P139" s="81">
        <v>0</v>
      </c>
      <c r="Q139" s="81">
        <v>0</v>
      </c>
    </row>
    <row r="140" spans="1:17" ht="15" customHeight="1" x14ac:dyDescent="0.25">
      <c r="A140" s="54" t="s">
        <v>1325</v>
      </c>
      <c r="B140" s="48" t="s">
        <v>555</v>
      </c>
      <c r="C140" s="48" t="s">
        <v>23</v>
      </c>
      <c r="D140" s="48" t="s">
        <v>63</v>
      </c>
      <c r="E140" s="48" t="s">
        <v>15</v>
      </c>
      <c r="F140" s="48"/>
      <c r="G140" s="48">
        <v>5</v>
      </c>
      <c r="H140" s="48" t="s">
        <v>459</v>
      </c>
      <c r="I140" s="43"/>
      <c r="J140" s="48"/>
      <c r="K140" s="48">
        <v>0</v>
      </c>
      <c r="L140" s="43"/>
      <c r="M140" s="79">
        <v>0</v>
      </c>
      <c r="N140" s="46"/>
      <c r="O140" s="81">
        <v>0</v>
      </c>
      <c r="P140" s="81">
        <v>0</v>
      </c>
      <c r="Q140" s="81">
        <v>0</v>
      </c>
    </row>
    <row r="141" spans="1:17" ht="15" customHeight="1" x14ac:dyDescent="0.25">
      <c r="A141" s="54" t="s">
        <v>1325</v>
      </c>
      <c r="B141" s="48" t="s">
        <v>557</v>
      </c>
      <c r="C141" s="48" t="s">
        <v>23</v>
      </c>
      <c r="D141" s="48" t="s">
        <v>141</v>
      </c>
      <c r="E141" s="48" t="s">
        <v>34</v>
      </c>
      <c r="F141" s="48">
        <v>3</v>
      </c>
      <c r="G141" s="48"/>
      <c r="H141" s="48" t="s">
        <v>553</v>
      </c>
      <c r="I141" s="43" t="s">
        <v>304</v>
      </c>
      <c r="J141" s="48"/>
      <c r="K141" s="48">
        <v>200</v>
      </c>
      <c r="L141" s="43"/>
      <c r="M141" s="79">
        <v>0</v>
      </c>
      <c r="N141" s="46"/>
      <c r="O141" s="81">
        <v>0</v>
      </c>
      <c r="P141" s="81">
        <v>0</v>
      </c>
      <c r="Q141" s="81">
        <v>0</v>
      </c>
    </row>
    <row r="142" spans="1:17" ht="15" customHeight="1" x14ac:dyDescent="0.25">
      <c r="A142" s="54" t="s">
        <v>1325</v>
      </c>
      <c r="B142" s="48" t="s">
        <v>295</v>
      </c>
      <c r="C142" s="48" t="s">
        <v>23</v>
      </c>
      <c r="D142" s="48" t="s">
        <v>141</v>
      </c>
      <c r="E142" s="48" t="s">
        <v>34</v>
      </c>
      <c r="F142" s="48">
        <v>3</v>
      </c>
      <c r="G142" s="48"/>
      <c r="H142" s="48" t="s">
        <v>553</v>
      </c>
      <c r="I142" s="43" t="s">
        <v>304</v>
      </c>
      <c r="J142" s="71" t="s">
        <v>768</v>
      </c>
      <c r="K142" s="48">
        <v>60</v>
      </c>
      <c r="L142" s="43"/>
      <c r="M142" s="79">
        <v>0</v>
      </c>
      <c r="N142" s="46"/>
      <c r="O142" s="81">
        <v>0</v>
      </c>
      <c r="P142" s="81">
        <v>0</v>
      </c>
      <c r="Q142" s="81">
        <v>0</v>
      </c>
    </row>
    <row r="143" spans="1:17" ht="15" customHeight="1" x14ac:dyDescent="0.25">
      <c r="A143" s="54" t="s">
        <v>1325</v>
      </c>
      <c r="B143" s="48" t="s">
        <v>295</v>
      </c>
      <c r="C143" s="48" t="s">
        <v>23</v>
      </c>
      <c r="D143" s="48" t="s">
        <v>142</v>
      </c>
      <c r="E143" s="48" t="s">
        <v>490</v>
      </c>
      <c r="F143" s="48"/>
      <c r="G143" s="48">
        <v>6</v>
      </c>
      <c r="H143" s="48" t="s">
        <v>459</v>
      </c>
      <c r="I143" s="43"/>
      <c r="J143" s="48"/>
      <c r="K143" s="48">
        <v>0</v>
      </c>
      <c r="L143" s="43"/>
      <c r="M143" s="79">
        <v>0</v>
      </c>
      <c r="N143" s="46"/>
      <c r="O143" s="81">
        <v>0</v>
      </c>
      <c r="P143" s="81">
        <v>0</v>
      </c>
      <c r="Q143" s="81">
        <v>0</v>
      </c>
    </row>
    <row r="144" spans="1:17" ht="15" customHeight="1" x14ac:dyDescent="0.25">
      <c r="A144" s="54" t="s">
        <v>1325</v>
      </c>
      <c r="B144" s="48" t="s">
        <v>296</v>
      </c>
      <c r="C144" s="48" t="s">
        <v>23</v>
      </c>
      <c r="D144" s="48" t="s">
        <v>143</v>
      </c>
      <c r="E144" s="48" t="s">
        <v>17</v>
      </c>
      <c r="F144" s="48">
        <v>19</v>
      </c>
      <c r="G144" s="48"/>
      <c r="H144" s="48" t="s">
        <v>300</v>
      </c>
      <c r="I144" s="43" t="s">
        <v>303</v>
      </c>
      <c r="J144" s="48"/>
      <c r="K144" s="48">
        <v>40</v>
      </c>
      <c r="L144" s="43"/>
      <c r="M144" s="79">
        <v>0</v>
      </c>
      <c r="N144" s="46"/>
      <c r="O144" s="81">
        <v>0</v>
      </c>
      <c r="P144" s="81">
        <v>0</v>
      </c>
      <c r="Q144" s="81">
        <v>0</v>
      </c>
    </row>
    <row r="145" spans="1:17" ht="15" customHeight="1" x14ac:dyDescent="0.25">
      <c r="A145" s="54" t="s">
        <v>1325</v>
      </c>
      <c r="B145" s="48" t="s">
        <v>555</v>
      </c>
      <c r="C145" s="48" t="s">
        <v>23</v>
      </c>
      <c r="D145" s="48" t="s">
        <v>144</v>
      </c>
      <c r="E145" s="48" t="s">
        <v>34</v>
      </c>
      <c r="F145" s="48">
        <v>3</v>
      </c>
      <c r="G145" s="48"/>
      <c r="H145" s="48" t="s">
        <v>553</v>
      </c>
      <c r="I145" s="43" t="s">
        <v>304</v>
      </c>
      <c r="J145" s="48"/>
      <c r="K145" s="48">
        <v>200</v>
      </c>
      <c r="L145" s="43"/>
      <c r="M145" s="79">
        <v>0</v>
      </c>
      <c r="N145" s="46"/>
      <c r="O145" s="81">
        <v>0</v>
      </c>
      <c r="P145" s="81">
        <v>0</v>
      </c>
      <c r="Q145" s="81">
        <v>0</v>
      </c>
    </row>
    <row r="146" spans="1:17" ht="15" customHeight="1" x14ac:dyDescent="0.25">
      <c r="A146" s="54" t="s">
        <v>1325</v>
      </c>
      <c r="B146" s="48" t="s">
        <v>295</v>
      </c>
      <c r="C146" s="48" t="s">
        <v>23</v>
      </c>
      <c r="D146" s="48" t="s">
        <v>145</v>
      </c>
      <c r="E146" s="48" t="s">
        <v>26</v>
      </c>
      <c r="F146" s="48"/>
      <c r="G146" s="48">
        <v>3</v>
      </c>
      <c r="H146" s="48" t="s">
        <v>245</v>
      </c>
      <c r="I146" s="43"/>
      <c r="J146" s="48"/>
      <c r="K146" s="48">
        <v>0</v>
      </c>
      <c r="L146" s="43"/>
      <c r="M146" s="79">
        <v>0</v>
      </c>
      <c r="N146" s="46"/>
      <c r="O146" s="81">
        <v>0</v>
      </c>
      <c r="P146" s="81">
        <v>0</v>
      </c>
      <c r="Q146" s="81">
        <v>0</v>
      </c>
    </row>
    <row r="147" spans="1:17" ht="15" customHeight="1" x14ac:dyDescent="0.25">
      <c r="A147" s="54" t="s">
        <v>1325</v>
      </c>
      <c r="B147" s="48" t="s">
        <v>555</v>
      </c>
      <c r="C147" s="48" t="s">
        <v>23</v>
      </c>
      <c r="D147" s="48" t="s">
        <v>146</v>
      </c>
      <c r="E147" s="42" t="s">
        <v>34</v>
      </c>
      <c r="F147" s="48">
        <v>3</v>
      </c>
      <c r="G147" s="48"/>
      <c r="H147" s="48" t="s">
        <v>553</v>
      </c>
      <c r="I147" s="43" t="s">
        <v>304</v>
      </c>
      <c r="J147" s="48"/>
      <c r="K147" s="48">
        <v>200</v>
      </c>
      <c r="L147" s="43"/>
      <c r="M147" s="79">
        <v>0</v>
      </c>
      <c r="N147" s="46"/>
      <c r="O147" s="81">
        <v>0</v>
      </c>
      <c r="P147" s="81">
        <v>0</v>
      </c>
      <c r="Q147" s="81">
        <v>0</v>
      </c>
    </row>
    <row r="148" spans="1:17" ht="15" customHeight="1" x14ac:dyDescent="0.25">
      <c r="A148" s="54" t="s">
        <v>1325</v>
      </c>
      <c r="B148" s="48" t="s">
        <v>555</v>
      </c>
      <c r="C148" s="48" t="s">
        <v>23</v>
      </c>
      <c r="D148" s="48" t="s">
        <v>147</v>
      </c>
      <c r="E148" s="42" t="s">
        <v>528</v>
      </c>
      <c r="F148" s="48">
        <v>6</v>
      </c>
      <c r="G148" s="48"/>
      <c r="H148" s="48" t="s">
        <v>245</v>
      </c>
      <c r="I148" s="43" t="s">
        <v>301</v>
      </c>
      <c r="J148" s="48"/>
      <c r="K148" s="48">
        <v>40</v>
      </c>
      <c r="L148" s="43"/>
      <c r="M148" s="79">
        <v>0</v>
      </c>
      <c r="N148" s="46"/>
      <c r="O148" s="81">
        <v>0</v>
      </c>
      <c r="P148" s="81">
        <v>0</v>
      </c>
      <c r="Q148" s="81">
        <v>0</v>
      </c>
    </row>
    <row r="149" spans="1:17" ht="15" customHeight="1" x14ac:dyDescent="0.25">
      <c r="A149" s="54" t="s">
        <v>1325</v>
      </c>
      <c r="B149" s="48" t="s">
        <v>295</v>
      </c>
      <c r="C149" s="48" t="s">
        <v>23</v>
      </c>
      <c r="D149" s="48" t="s">
        <v>148</v>
      </c>
      <c r="E149" s="42" t="s">
        <v>528</v>
      </c>
      <c r="F149" s="48">
        <v>6</v>
      </c>
      <c r="G149" s="48"/>
      <c r="H149" s="48" t="s">
        <v>245</v>
      </c>
      <c r="I149" s="43" t="s">
        <v>301</v>
      </c>
      <c r="J149" s="48"/>
      <c r="K149" s="48">
        <v>40</v>
      </c>
      <c r="L149" s="43"/>
      <c r="M149" s="79">
        <v>0</v>
      </c>
      <c r="N149" s="46"/>
      <c r="O149" s="81">
        <v>0</v>
      </c>
      <c r="P149" s="81">
        <v>0</v>
      </c>
      <c r="Q149" s="81">
        <v>0</v>
      </c>
    </row>
    <row r="150" spans="1:17" ht="15" customHeight="1" x14ac:dyDescent="0.25">
      <c r="A150" s="54" t="s">
        <v>1325</v>
      </c>
      <c r="B150" s="48" t="s">
        <v>555</v>
      </c>
      <c r="C150" s="48" t="s">
        <v>23</v>
      </c>
      <c r="D150" s="48" t="s">
        <v>149</v>
      </c>
      <c r="E150" s="42" t="s">
        <v>534</v>
      </c>
      <c r="F150" s="48">
        <v>14</v>
      </c>
      <c r="G150" s="48"/>
      <c r="H150" s="48" t="s">
        <v>245</v>
      </c>
      <c r="I150" s="43" t="s">
        <v>301</v>
      </c>
      <c r="J150" s="48"/>
      <c r="K150" s="48">
        <v>120</v>
      </c>
      <c r="L150" s="43"/>
      <c r="M150" s="79">
        <v>0</v>
      </c>
      <c r="N150" s="46"/>
      <c r="O150" s="81">
        <v>0</v>
      </c>
      <c r="P150" s="81">
        <v>0</v>
      </c>
      <c r="Q150" s="81">
        <v>0</v>
      </c>
    </row>
    <row r="151" spans="1:17" ht="15" customHeight="1" x14ac:dyDescent="0.25">
      <c r="A151" s="54" t="s">
        <v>1325</v>
      </c>
      <c r="B151" s="48" t="s">
        <v>555</v>
      </c>
      <c r="C151" s="48" t="s">
        <v>23</v>
      </c>
      <c r="D151" s="48" t="s">
        <v>150</v>
      </c>
      <c r="E151" s="42" t="s">
        <v>16</v>
      </c>
      <c r="F151" s="48">
        <v>43</v>
      </c>
      <c r="G151" s="48"/>
      <c r="H151" s="48" t="s">
        <v>245</v>
      </c>
      <c r="I151" s="43" t="s">
        <v>301</v>
      </c>
      <c r="J151" s="48"/>
      <c r="K151" s="48">
        <v>120</v>
      </c>
      <c r="L151" s="43"/>
      <c r="M151" s="79">
        <v>0</v>
      </c>
      <c r="N151" s="46"/>
      <c r="O151" s="81">
        <v>0</v>
      </c>
      <c r="P151" s="81">
        <v>0</v>
      </c>
      <c r="Q151" s="81">
        <v>0</v>
      </c>
    </row>
    <row r="152" spans="1:17" ht="15" customHeight="1" x14ac:dyDescent="0.25">
      <c r="A152" s="54" t="s">
        <v>1325</v>
      </c>
      <c r="B152" s="48" t="s">
        <v>557</v>
      </c>
      <c r="C152" s="48" t="s">
        <v>23</v>
      </c>
      <c r="D152" s="48" t="s">
        <v>151</v>
      </c>
      <c r="E152" s="42" t="s">
        <v>16</v>
      </c>
      <c r="F152" s="48">
        <v>41</v>
      </c>
      <c r="G152" s="48"/>
      <c r="H152" s="48" t="s">
        <v>245</v>
      </c>
      <c r="I152" s="43" t="s">
        <v>301</v>
      </c>
      <c r="J152" s="48"/>
      <c r="K152" s="48">
        <v>120</v>
      </c>
      <c r="L152" s="43"/>
      <c r="M152" s="79">
        <v>0</v>
      </c>
      <c r="N152" s="46"/>
      <c r="O152" s="81">
        <v>0</v>
      </c>
      <c r="P152" s="81">
        <v>0</v>
      </c>
      <c r="Q152" s="81">
        <v>0</v>
      </c>
    </row>
    <row r="153" spans="1:17" ht="15" customHeight="1" x14ac:dyDescent="0.25">
      <c r="A153" s="54" t="s">
        <v>1325</v>
      </c>
      <c r="B153" s="48" t="s">
        <v>557</v>
      </c>
      <c r="C153" s="48" t="s">
        <v>23</v>
      </c>
      <c r="D153" s="48" t="s">
        <v>235</v>
      </c>
      <c r="E153" s="42" t="s">
        <v>26</v>
      </c>
      <c r="F153" s="48"/>
      <c r="G153" s="48">
        <v>10</v>
      </c>
      <c r="H153" s="48" t="s">
        <v>245</v>
      </c>
      <c r="I153" s="43"/>
      <c r="J153" s="48"/>
      <c r="K153" s="48">
        <v>0</v>
      </c>
      <c r="L153" s="43"/>
      <c r="M153" s="79">
        <v>0</v>
      </c>
      <c r="N153" s="46"/>
      <c r="O153" s="81">
        <v>0</v>
      </c>
      <c r="P153" s="81">
        <v>0</v>
      </c>
      <c r="Q153" s="81">
        <v>0</v>
      </c>
    </row>
    <row r="154" spans="1:17" ht="15" customHeight="1" x14ac:dyDescent="0.25">
      <c r="A154" s="54" t="s">
        <v>1325</v>
      </c>
      <c r="B154" s="48" t="s">
        <v>295</v>
      </c>
      <c r="C154" s="48" t="s">
        <v>23</v>
      </c>
      <c r="D154" s="48" t="s">
        <v>152</v>
      </c>
      <c r="E154" s="48" t="s">
        <v>535</v>
      </c>
      <c r="F154" s="48">
        <v>36</v>
      </c>
      <c r="G154" s="48"/>
      <c r="H154" s="48" t="s">
        <v>245</v>
      </c>
      <c r="I154" s="43" t="s">
        <v>302</v>
      </c>
      <c r="J154" s="48"/>
      <c r="K154" s="48">
        <v>120</v>
      </c>
      <c r="L154" s="43"/>
      <c r="M154" s="79">
        <v>0</v>
      </c>
      <c r="N154" s="46"/>
      <c r="O154" s="81">
        <v>0</v>
      </c>
      <c r="P154" s="81">
        <v>0</v>
      </c>
      <c r="Q154" s="81">
        <v>0</v>
      </c>
    </row>
    <row r="155" spans="1:17" ht="15" customHeight="1" x14ac:dyDescent="0.25">
      <c r="A155" s="54" t="s">
        <v>1325</v>
      </c>
      <c r="B155" s="48" t="s">
        <v>295</v>
      </c>
      <c r="C155" s="48" t="s">
        <v>23</v>
      </c>
      <c r="D155" s="48" t="s">
        <v>153</v>
      </c>
      <c r="E155" s="48" t="s">
        <v>14</v>
      </c>
      <c r="F155" s="48">
        <v>11</v>
      </c>
      <c r="G155" s="48"/>
      <c r="H155" s="48" t="s">
        <v>498</v>
      </c>
      <c r="I155" s="43" t="s">
        <v>306</v>
      </c>
      <c r="J155" s="48"/>
      <c r="K155" s="48">
        <v>200</v>
      </c>
      <c r="L155" s="43"/>
      <c r="M155" s="79">
        <v>0</v>
      </c>
      <c r="N155" s="46"/>
      <c r="O155" s="81">
        <v>0</v>
      </c>
      <c r="P155" s="81">
        <v>0</v>
      </c>
      <c r="Q155" s="81">
        <v>0</v>
      </c>
    </row>
    <row r="156" spans="1:17" ht="15" customHeight="1" x14ac:dyDescent="0.25">
      <c r="A156" s="54" t="s">
        <v>1325</v>
      </c>
      <c r="B156" s="48" t="s">
        <v>555</v>
      </c>
      <c r="C156" s="48" t="s">
        <v>23</v>
      </c>
      <c r="D156" s="48" t="s">
        <v>154</v>
      </c>
      <c r="E156" s="48" t="s">
        <v>14</v>
      </c>
      <c r="F156" s="48">
        <v>14</v>
      </c>
      <c r="G156" s="48"/>
      <c r="H156" s="48" t="s">
        <v>498</v>
      </c>
      <c r="I156" s="43" t="s">
        <v>306</v>
      </c>
      <c r="J156" s="48"/>
      <c r="K156" s="48">
        <v>200</v>
      </c>
      <c r="L156" s="43"/>
      <c r="M156" s="79">
        <v>0</v>
      </c>
      <c r="N156" s="46"/>
      <c r="O156" s="81">
        <v>0</v>
      </c>
      <c r="P156" s="81">
        <v>0</v>
      </c>
      <c r="Q156" s="81">
        <v>0</v>
      </c>
    </row>
    <row r="157" spans="1:17" ht="15" customHeight="1" x14ac:dyDescent="0.25">
      <c r="A157" s="54" t="s">
        <v>1325</v>
      </c>
      <c r="B157" s="48" t="s">
        <v>560</v>
      </c>
      <c r="C157" s="48" t="s">
        <v>23</v>
      </c>
      <c r="D157" s="48" t="s">
        <v>155</v>
      </c>
      <c r="E157" s="48" t="s">
        <v>536</v>
      </c>
      <c r="F157" s="48"/>
      <c r="G157" s="48">
        <v>19</v>
      </c>
      <c r="H157" s="48" t="s">
        <v>467</v>
      </c>
      <c r="I157" s="43"/>
      <c r="J157" s="48"/>
      <c r="K157" s="48">
        <v>0</v>
      </c>
      <c r="L157" s="43"/>
      <c r="M157" s="79">
        <v>0</v>
      </c>
      <c r="N157" s="46"/>
      <c r="O157" s="81">
        <v>0</v>
      </c>
      <c r="P157" s="81">
        <v>0</v>
      </c>
      <c r="Q157" s="81">
        <v>0</v>
      </c>
    </row>
    <row r="158" spans="1:17" ht="15" customHeight="1" x14ac:dyDescent="0.25">
      <c r="A158" s="54" t="s">
        <v>1325</v>
      </c>
      <c r="B158" s="48" t="s">
        <v>560</v>
      </c>
      <c r="C158" s="48" t="s">
        <v>23</v>
      </c>
      <c r="D158" s="48" t="s">
        <v>156</v>
      </c>
      <c r="E158" s="48" t="s">
        <v>15</v>
      </c>
      <c r="F158" s="48">
        <v>70</v>
      </c>
      <c r="G158" s="48"/>
      <c r="H158" s="48" t="s">
        <v>467</v>
      </c>
      <c r="I158" s="43" t="s">
        <v>302</v>
      </c>
      <c r="J158" s="48"/>
      <c r="K158" s="48">
        <v>200</v>
      </c>
      <c r="L158" s="43"/>
      <c r="M158" s="79">
        <v>0</v>
      </c>
      <c r="N158" s="46"/>
      <c r="O158" s="81">
        <v>0</v>
      </c>
      <c r="P158" s="81">
        <v>0</v>
      </c>
      <c r="Q158" s="81">
        <v>0</v>
      </c>
    </row>
    <row r="159" spans="1:17" ht="15" customHeight="1" x14ac:dyDescent="0.25">
      <c r="A159" s="54" t="s">
        <v>1325</v>
      </c>
      <c r="B159" s="48" t="s">
        <v>295</v>
      </c>
      <c r="C159" s="48" t="s">
        <v>23</v>
      </c>
      <c r="D159" s="48" t="s">
        <v>157</v>
      </c>
      <c r="E159" s="48" t="s">
        <v>537</v>
      </c>
      <c r="F159" s="48"/>
      <c r="G159" s="48">
        <v>6</v>
      </c>
      <c r="H159" s="48" t="s">
        <v>553</v>
      </c>
      <c r="I159" s="43"/>
      <c r="J159" s="48"/>
      <c r="K159" s="48">
        <v>0</v>
      </c>
      <c r="L159" s="43"/>
      <c r="M159" s="79">
        <v>0</v>
      </c>
      <c r="N159" s="46"/>
      <c r="O159" s="81">
        <v>0</v>
      </c>
      <c r="P159" s="81">
        <v>0</v>
      </c>
      <c r="Q159" s="81">
        <v>0</v>
      </c>
    </row>
    <row r="160" spans="1:17" ht="15" customHeight="1" x14ac:dyDescent="0.25">
      <c r="A160" s="54" t="s">
        <v>1325</v>
      </c>
      <c r="B160" s="48" t="s">
        <v>295</v>
      </c>
      <c r="C160" s="48" t="s">
        <v>561</v>
      </c>
      <c r="D160" s="48" t="s">
        <v>158</v>
      </c>
      <c r="E160" s="48" t="s">
        <v>427</v>
      </c>
      <c r="F160" s="50">
        <v>26</v>
      </c>
      <c r="G160" s="48"/>
      <c r="H160" s="48" t="s">
        <v>467</v>
      </c>
      <c r="I160" s="43" t="s">
        <v>302</v>
      </c>
      <c r="J160" s="48"/>
      <c r="K160" s="48">
        <v>200</v>
      </c>
      <c r="L160" s="43"/>
      <c r="M160" s="79">
        <v>0</v>
      </c>
      <c r="N160" s="46"/>
      <c r="O160" s="81">
        <v>0</v>
      </c>
      <c r="P160" s="81">
        <v>0</v>
      </c>
      <c r="Q160" s="81">
        <v>0</v>
      </c>
    </row>
    <row r="161" spans="1:17" ht="15" customHeight="1" x14ac:dyDescent="0.25">
      <c r="A161" s="54" t="s">
        <v>1325</v>
      </c>
      <c r="B161" s="48" t="s">
        <v>295</v>
      </c>
      <c r="C161" s="48" t="s">
        <v>561</v>
      </c>
      <c r="D161" s="48" t="s">
        <v>159</v>
      </c>
      <c r="E161" s="48" t="s">
        <v>15</v>
      </c>
      <c r="F161" s="48">
        <v>85</v>
      </c>
      <c r="G161" s="48"/>
      <c r="H161" s="48" t="s">
        <v>467</v>
      </c>
      <c r="I161" s="43" t="s">
        <v>302</v>
      </c>
      <c r="J161" s="48"/>
      <c r="K161" s="48">
        <v>200</v>
      </c>
      <c r="L161" s="43"/>
      <c r="M161" s="79">
        <v>0</v>
      </c>
      <c r="N161" s="46"/>
      <c r="O161" s="81">
        <v>0</v>
      </c>
      <c r="P161" s="81">
        <v>0</v>
      </c>
      <c r="Q161" s="81">
        <v>0</v>
      </c>
    </row>
    <row r="162" spans="1:17" ht="15" customHeight="1" x14ac:dyDescent="0.25">
      <c r="A162" s="54" t="s">
        <v>1325</v>
      </c>
      <c r="B162" s="48" t="s">
        <v>299</v>
      </c>
      <c r="C162" s="48" t="s">
        <v>561</v>
      </c>
      <c r="D162" s="48" t="s">
        <v>160</v>
      </c>
      <c r="E162" s="48" t="s">
        <v>15</v>
      </c>
      <c r="F162" s="48">
        <v>31</v>
      </c>
      <c r="G162" s="48"/>
      <c r="H162" s="48" t="s">
        <v>467</v>
      </c>
      <c r="I162" s="43" t="s">
        <v>302</v>
      </c>
      <c r="J162" s="48"/>
      <c r="K162" s="48">
        <v>200</v>
      </c>
      <c r="L162" s="43"/>
      <c r="M162" s="79">
        <v>0</v>
      </c>
      <c r="N162" s="46"/>
      <c r="O162" s="81">
        <v>0</v>
      </c>
      <c r="P162" s="81">
        <v>0</v>
      </c>
      <c r="Q162" s="81">
        <v>0</v>
      </c>
    </row>
    <row r="163" spans="1:17" ht="15" customHeight="1" x14ac:dyDescent="0.25">
      <c r="A163" s="54" t="s">
        <v>1325</v>
      </c>
      <c r="B163" s="48" t="s">
        <v>299</v>
      </c>
      <c r="C163" s="48" t="s">
        <v>561</v>
      </c>
      <c r="D163" s="48" t="s">
        <v>161</v>
      </c>
      <c r="E163" s="48" t="s">
        <v>500</v>
      </c>
      <c r="F163" s="48">
        <v>13</v>
      </c>
      <c r="G163" s="48"/>
      <c r="H163" s="48" t="s">
        <v>459</v>
      </c>
      <c r="I163" s="43" t="s">
        <v>302</v>
      </c>
      <c r="J163" s="48"/>
      <c r="K163" s="48">
        <v>200</v>
      </c>
      <c r="L163" s="43"/>
      <c r="M163" s="79">
        <v>0</v>
      </c>
      <c r="N163" s="46"/>
      <c r="O163" s="81">
        <v>0</v>
      </c>
      <c r="P163" s="81">
        <v>0</v>
      </c>
      <c r="Q163" s="81">
        <v>0</v>
      </c>
    </row>
    <row r="164" spans="1:17" ht="15" customHeight="1" x14ac:dyDescent="0.25">
      <c r="A164" s="54" t="s">
        <v>1325</v>
      </c>
      <c r="B164" s="48" t="s">
        <v>299</v>
      </c>
      <c r="C164" s="48" t="s">
        <v>561</v>
      </c>
      <c r="D164" s="48" t="s">
        <v>161</v>
      </c>
      <c r="E164" s="48" t="s">
        <v>500</v>
      </c>
      <c r="F164" s="48">
        <v>13</v>
      </c>
      <c r="G164" s="48"/>
      <c r="H164" s="48" t="s">
        <v>459</v>
      </c>
      <c r="I164" s="43" t="s">
        <v>302</v>
      </c>
      <c r="J164" s="71" t="s">
        <v>768</v>
      </c>
      <c r="K164" s="48">
        <v>24</v>
      </c>
      <c r="L164" s="43"/>
      <c r="M164" s="79">
        <v>0</v>
      </c>
      <c r="N164" s="46"/>
      <c r="O164" s="81">
        <v>0</v>
      </c>
      <c r="P164" s="81">
        <v>0</v>
      </c>
      <c r="Q164" s="81">
        <v>0</v>
      </c>
    </row>
    <row r="165" spans="1:17" ht="15" customHeight="1" x14ac:dyDescent="0.25">
      <c r="A165" s="54" t="s">
        <v>1325</v>
      </c>
      <c r="B165" s="48" t="s">
        <v>557</v>
      </c>
      <c r="C165" s="48" t="s">
        <v>561</v>
      </c>
      <c r="D165" s="48" t="s">
        <v>162</v>
      </c>
      <c r="E165" s="48" t="s">
        <v>509</v>
      </c>
      <c r="F165" s="48">
        <v>5</v>
      </c>
      <c r="G165" s="48"/>
      <c r="H165" s="48" t="s">
        <v>552</v>
      </c>
      <c r="I165" s="43" t="s">
        <v>302</v>
      </c>
      <c r="J165" s="48"/>
      <c r="K165" s="48">
        <v>200</v>
      </c>
      <c r="L165" s="43"/>
      <c r="M165" s="79">
        <v>0</v>
      </c>
      <c r="N165" s="46"/>
      <c r="O165" s="81">
        <v>0</v>
      </c>
      <c r="P165" s="81">
        <v>0</v>
      </c>
      <c r="Q165" s="81">
        <v>0</v>
      </c>
    </row>
    <row r="166" spans="1:17" ht="15" customHeight="1" x14ac:dyDescent="0.25">
      <c r="A166" s="54" t="s">
        <v>1325</v>
      </c>
      <c r="B166" s="48" t="s">
        <v>299</v>
      </c>
      <c r="C166" s="48" t="s">
        <v>561</v>
      </c>
      <c r="D166" s="48" t="s">
        <v>163</v>
      </c>
      <c r="E166" s="48" t="s">
        <v>16</v>
      </c>
      <c r="F166" s="48">
        <v>65</v>
      </c>
      <c r="G166" s="48"/>
      <c r="H166" s="48" t="s">
        <v>245</v>
      </c>
      <c r="I166" s="43" t="s">
        <v>301</v>
      </c>
      <c r="J166" s="48"/>
      <c r="K166" s="48">
        <v>120</v>
      </c>
      <c r="L166" s="43"/>
      <c r="M166" s="79">
        <v>0</v>
      </c>
      <c r="N166" s="46"/>
      <c r="O166" s="81">
        <v>0</v>
      </c>
      <c r="P166" s="81">
        <v>0</v>
      </c>
      <c r="Q166" s="81">
        <v>0</v>
      </c>
    </row>
    <row r="167" spans="1:17" ht="15" customHeight="1" x14ac:dyDescent="0.25">
      <c r="A167" s="54" t="s">
        <v>1325</v>
      </c>
      <c r="B167" s="48" t="s">
        <v>298</v>
      </c>
      <c r="C167" s="48" t="s">
        <v>561</v>
      </c>
      <c r="D167" s="48" t="s">
        <v>164</v>
      </c>
      <c r="E167" s="48" t="s">
        <v>16</v>
      </c>
      <c r="F167" s="48">
        <v>20</v>
      </c>
      <c r="G167" s="48"/>
      <c r="H167" s="48" t="s">
        <v>245</v>
      </c>
      <c r="I167" s="43" t="s">
        <v>301</v>
      </c>
      <c r="J167" s="48"/>
      <c r="K167" s="48">
        <v>120</v>
      </c>
      <c r="L167" s="43"/>
      <c r="M167" s="79">
        <v>0</v>
      </c>
      <c r="N167" s="46"/>
      <c r="O167" s="81">
        <v>0</v>
      </c>
      <c r="P167" s="81">
        <v>0</v>
      </c>
      <c r="Q167" s="81">
        <v>0</v>
      </c>
    </row>
    <row r="168" spans="1:17" ht="15" customHeight="1" x14ac:dyDescent="0.25">
      <c r="A168" s="54" t="s">
        <v>1325</v>
      </c>
      <c r="B168" s="48" t="s">
        <v>562</v>
      </c>
      <c r="C168" s="48" t="s">
        <v>561</v>
      </c>
      <c r="D168" s="48" t="s">
        <v>165</v>
      </c>
      <c r="E168" s="48" t="s">
        <v>490</v>
      </c>
      <c r="F168" s="48"/>
      <c r="G168" s="48">
        <v>5</v>
      </c>
      <c r="H168" s="48" t="s">
        <v>245</v>
      </c>
      <c r="I168" s="43"/>
      <c r="J168" s="48"/>
      <c r="K168" s="48">
        <v>0</v>
      </c>
      <c r="L168" s="43"/>
      <c r="M168" s="79">
        <v>0</v>
      </c>
      <c r="N168" s="46"/>
      <c r="O168" s="81">
        <v>0</v>
      </c>
      <c r="P168" s="81">
        <v>0</v>
      </c>
      <c r="Q168" s="81">
        <v>0</v>
      </c>
    </row>
    <row r="169" spans="1:17" ht="15" customHeight="1" x14ac:dyDescent="0.25">
      <c r="A169" s="54" t="s">
        <v>1325</v>
      </c>
      <c r="B169" s="48" t="s">
        <v>299</v>
      </c>
      <c r="C169" s="48" t="s">
        <v>561</v>
      </c>
      <c r="D169" s="48" t="s">
        <v>166</v>
      </c>
      <c r="E169" s="48" t="s">
        <v>34</v>
      </c>
      <c r="F169" s="48">
        <v>5</v>
      </c>
      <c r="G169" s="48"/>
      <c r="H169" s="48" t="s">
        <v>553</v>
      </c>
      <c r="I169" s="43" t="s">
        <v>304</v>
      </c>
      <c r="J169" s="48"/>
      <c r="K169" s="48">
        <v>200</v>
      </c>
      <c r="L169" s="43"/>
      <c r="M169" s="79">
        <v>0</v>
      </c>
      <c r="N169" s="46"/>
      <c r="O169" s="81">
        <v>0</v>
      </c>
      <c r="P169" s="81">
        <v>0</v>
      </c>
      <c r="Q169" s="81">
        <v>0</v>
      </c>
    </row>
    <row r="170" spans="1:17" ht="15" customHeight="1" x14ac:dyDescent="0.25">
      <c r="A170" s="54" t="s">
        <v>1325</v>
      </c>
      <c r="B170" s="48" t="s">
        <v>562</v>
      </c>
      <c r="C170" s="48" t="s">
        <v>561</v>
      </c>
      <c r="D170" s="48" t="s">
        <v>236</v>
      </c>
      <c r="E170" s="48" t="s">
        <v>17</v>
      </c>
      <c r="F170" s="48">
        <v>18</v>
      </c>
      <c r="G170" s="48"/>
      <c r="H170" s="48" t="s">
        <v>300</v>
      </c>
      <c r="I170" s="43" t="s">
        <v>303</v>
      </c>
      <c r="J170" s="48"/>
      <c r="K170" s="48">
        <v>40</v>
      </c>
      <c r="L170" s="43"/>
      <c r="M170" s="79">
        <v>0</v>
      </c>
      <c r="N170" s="46"/>
      <c r="O170" s="81">
        <v>0</v>
      </c>
      <c r="P170" s="81">
        <v>0</v>
      </c>
      <c r="Q170" s="81">
        <v>0</v>
      </c>
    </row>
    <row r="171" spans="1:17" ht="15" customHeight="1" x14ac:dyDescent="0.25">
      <c r="A171" s="54" t="s">
        <v>1325</v>
      </c>
      <c r="B171" s="48" t="s">
        <v>299</v>
      </c>
      <c r="C171" s="48" t="s">
        <v>561</v>
      </c>
      <c r="D171" s="48" t="s">
        <v>237</v>
      </c>
      <c r="E171" s="48" t="s">
        <v>16</v>
      </c>
      <c r="F171" s="48">
        <v>32</v>
      </c>
      <c r="G171" s="48"/>
      <c r="H171" s="48" t="s">
        <v>300</v>
      </c>
      <c r="I171" s="43" t="s">
        <v>301</v>
      </c>
      <c r="J171" s="48"/>
      <c r="K171" s="48">
        <v>120</v>
      </c>
      <c r="L171" s="43"/>
      <c r="M171" s="79">
        <v>0</v>
      </c>
      <c r="N171" s="46"/>
      <c r="O171" s="81">
        <v>0</v>
      </c>
      <c r="P171" s="81">
        <v>0</v>
      </c>
      <c r="Q171" s="81">
        <v>0</v>
      </c>
    </row>
    <row r="172" spans="1:17" ht="15" customHeight="1" x14ac:dyDescent="0.25">
      <c r="A172" s="54" t="s">
        <v>1325</v>
      </c>
      <c r="B172" s="48" t="s">
        <v>557</v>
      </c>
      <c r="C172" s="48" t="s">
        <v>561</v>
      </c>
      <c r="D172" s="48" t="s">
        <v>238</v>
      </c>
      <c r="E172" s="48" t="s">
        <v>538</v>
      </c>
      <c r="F172" s="48">
        <v>48</v>
      </c>
      <c r="G172" s="48"/>
      <c r="H172" s="48" t="s">
        <v>300</v>
      </c>
      <c r="I172" s="43" t="s">
        <v>301</v>
      </c>
      <c r="J172" s="48"/>
      <c r="K172" s="48">
        <v>120</v>
      </c>
      <c r="L172" s="43"/>
      <c r="M172" s="79">
        <v>0</v>
      </c>
      <c r="N172" s="46"/>
      <c r="O172" s="81">
        <v>0</v>
      </c>
      <c r="P172" s="81">
        <v>0</v>
      </c>
      <c r="Q172" s="81">
        <v>0</v>
      </c>
    </row>
    <row r="173" spans="1:17" ht="15" customHeight="1" x14ac:dyDescent="0.25">
      <c r="A173" s="54" t="s">
        <v>1325</v>
      </c>
      <c r="B173" s="48" t="s">
        <v>557</v>
      </c>
      <c r="C173" s="48" t="s">
        <v>561</v>
      </c>
      <c r="D173" s="48" t="s">
        <v>167</v>
      </c>
      <c r="E173" s="48" t="s">
        <v>427</v>
      </c>
      <c r="F173" s="48">
        <v>7</v>
      </c>
      <c r="G173" s="48"/>
      <c r="H173" s="48" t="s">
        <v>498</v>
      </c>
      <c r="I173" s="43" t="s">
        <v>302</v>
      </c>
      <c r="J173" s="48"/>
      <c r="K173" s="48">
        <v>200</v>
      </c>
      <c r="L173" s="43"/>
      <c r="M173" s="79">
        <v>0</v>
      </c>
      <c r="N173" s="46"/>
      <c r="O173" s="81">
        <v>0</v>
      </c>
      <c r="P173" s="81">
        <v>0</v>
      </c>
      <c r="Q173" s="81">
        <v>0</v>
      </c>
    </row>
    <row r="174" spans="1:17" ht="15" customHeight="1" x14ac:dyDescent="0.25">
      <c r="A174" s="54" t="s">
        <v>1325</v>
      </c>
      <c r="B174" s="48" t="s">
        <v>557</v>
      </c>
      <c r="C174" s="48" t="s">
        <v>561</v>
      </c>
      <c r="D174" s="48" t="s">
        <v>168</v>
      </c>
      <c r="E174" s="48" t="s">
        <v>539</v>
      </c>
      <c r="F174" s="48"/>
      <c r="G174" s="48">
        <v>11</v>
      </c>
      <c r="H174" s="48" t="s">
        <v>300</v>
      </c>
      <c r="I174" s="43"/>
      <c r="J174" s="48"/>
      <c r="K174" s="48">
        <v>0</v>
      </c>
      <c r="L174" s="43"/>
      <c r="M174" s="79">
        <v>0</v>
      </c>
      <c r="N174" s="46"/>
      <c r="O174" s="81">
        <v>0</v>
      </c>
      <c r="P174" s="81">
        <v>0</v>
      </c>
      <c r="Q174" s="81">
        <v>0</v>
      </c>
    </row>
    <row r="175" spans="1:17" ht="15" customHeight="1" x14ac:dyDescent="0.25">
      <c r="A175" s="54" t="s">
        <v>1325</v>
      </c>
      <c r="B175" s="48" t="s">
        <v>557</v>
      </c>
      <c r="C175" s="48" t="s">
        <v>561</v>
      </c>
      <c r="D175" s="48" t="s">
        <v>169</v>
      </c>
      <c r="E175" s="42" t="s">
        <v>65</v>
      </c>
      <c r="F175" s="48"/>
      <c r="G175" s="48">
        <v>1</v>
      </c>
      <c r="H175" s="48" t="s">
        <v>553</v>
      </c>
      <c r="I175" s="43"/>
      <c r="J175" s="48"/>
      <c r="K175" s="48">
        <v>0</v>
      </c>
      <c r="L175" s="43"/>
      <c r="M175" s="79">
        <v>0</v>
      </c>
      <c r="N175" s="46"/>
      <c r="O175" s="81">
        <v>0</v>
      </c>
      <c r="P175" s="81">
        <v>0</v>
      </c>
      <c r="Q175" s="81">
        <v>0</v>
      </c>
    </row>
    <row r="176" spans="1:17" ht="15" customHeight="1" x14ac:dyDescent="0.25">
      <c r="A176" s="54" t="s">
        <v>1325</v>
      </c>
      <c r="B176" s="48" t="s">
        <v>557</v>
      </c>
      <c r="C176" s="48" t="s">
        <v>561</v>
      </c>
      <c r="D176" s="48" t="s">
        <v>540</v>
      </c>
      <c r="E176" s="42" t="s">
        <v>541</v>
      </c>
      <c r="F176" s="48">
        <v>75</v>
      </c>
      <c r="G176" s="48"/>
      <c r="H176" s="48" t="s">
        <v>300</v>
      </c>
      <c r="I176" s="43" t="s">
        <v>301</v>
      </c>
      <c r="J176" s="48"/>
      <c r="K176" s="48">
        <v>120</v>
      </c>
      <c r="L176" s="43"/>
      <c r="M176" s="79">
        <v>0</v>
      </c>
      <c r="N176" s="46"/>
      <c r="O176" s="81">
        <v>0</v>
      </c>
      <c r="P176" s="81">
        <v>0</v>
      </c>
      <c r="Q176" s="81">
        <v>0</v>
      </c>
    </row>
    <row r="177" spans="1:17" ht="15" customHeight="1" x14ac:dyDescent="0.25">
      <c r="A177" s="54" t="s">
        <v>1325</v>
      </c>
      <c r="B177" s="48" t="s">
        <v>557</v>
      </c>
      <c r="C177" s="48" t="s">
        <v>561</v>
      </c>
      <c r="D177" s="48" t="s">
        <v>542</v>
      </c>
      <c r="E177" s="42" t="s">
        <v>543</v>
      </c>
      <c r="F177" s="48">
        <v>75</v>
      </c>
      <c r="G177" s="48"/>
      <c r="H177" s="48" t="s">
        <v>300</v>
      </c>
      <c r="I177" s="43" t="s">
        <v>301</v>
      </c>
      <c r="J177" s="48"/>
      <c r="K177" s="48">
        <v>120</v>
      </c>
      <c r="L177" s="43"/>
      <c r="M177" s="79">
        <v>0</v>
      </c>
      <c r="N177" s="46"/>
      <c r="O177" s="81">
        <v>0</v>
      </c>
      <c r="P177" s="81">
        <v>0</v>
      </c>
      <c r="Q177" s="81">
        <v>0</v>
      </c>
    </row>
    <row r="178" spans="1:17" ht="15" customHeight="1" x14ac:dyDescent="0.25">
      <c r="A178" s="54" t="s">
        <v>1325</v>
      </c>
      <c r="B178" s="48" t="s">
        <v>299</v>
      </c>
      <c r="C178" s="48" t="s">
        <v>561</v>
      </c>
      <c r="D178" s="48" t="s">
        <v>544</v>
      </c>
      <c r="E178" s="42" t="s">
        <v>528</v>
      </c>
      <c r="F178" s="48">
        <v>14</v>
      </c>
      <c r="G178" s="48"/>
      <c r="H178" s="48" t="s">
        <v>467</v>
      </c>
      <c r="I178" s="43" t="s">
        <v>301</v>
      </c>
      <c r="J178" s="48"/>
      <c r="K178" s="48">
        <v>120</v>
      </c>
      <c r="L178" s="43"/>
      <c r="M178" s="79">
        <v>0</v>
      </c>
      <c r="N178" s="46"/>
      <c r="O178" s="81">
        <v>0</v>
      </c>
      <c r="P178" s="81">
        <v>0</v>
      </c>
      <c r="Q178" s="81">
        <v>0</v>
      </c>
    </row>
    <row r="179" spans="1:17" ht="15" customHeight="1" x14ac:dyDescent="0.25">
      <c r="A179" s="54" t="s">
        <v>1325</v>
      </c>
      <c r="B179" s="48" t="s">
        <v>299</v>
      </c>
      <c r="C179" s="48" t="s">
        <v>561</v>
      </c>
      <c r="D179" s="48" t="s">
        <v>545</v>
      </c>
      <c r="E179" s="42" t="s">
        <v>528</v>
      </c>
      <c r="F179" s="48">
        <v>14</v>
      </c>
      <c r="G179" s="48"/>
      <c r="H179" s="48" t="s">
        <v>467</v>
      </c>
      <c r="I179" s="43" t="s">
        <v>301</v>
      </c>
      <c r="J179" s="48"/>
      <c r="K179" s="48">
        <v>120</v>
      </c>
      <c r="L179" s="43"/>
      <c r="M179" s="79">
        <v>0</v>
      </c>
      <c r="N179" s="46"/>
      <c r="O179" s="81">
        <v>0</v>
      </c>
      <c r="P179" s="81">
        <v>0</v>
      </c>
      <c r="Q179" s="81">
        <v>0</v>
      </c>
    </row>
    <row r="180" spans="1:17" ht="15" customHeight="1" x14ac:dyDescent="0.25">
      <c r="A180" s="54" t="s">
        <v>1325</v>
      </c>
      <c r="B180" s="48" t="s">
        <v>299</v>
      </c>
      <c r="C180" s="48" t="s">
        <v>561</v>
      </c>
      <c r="D180" s="48" t="s">
        <v>170</v>
      </c>
      <c r="E180" s="42" t="s">
        <v>546</v>
      </c>
      <c r="F180" s="48">
        <v>80</v>
      </c>
      <c r="G180" s="48"/>
      <c r="H180" s="48" t="s">
        <v>245</v>
      </c>
      <c r="I180" s="43" t="s">
        <v>303</v>
      </c>
      <c r="J180" s="48"/>
      <c r="K180" s="48">
        <v>40</v>
      </c>
      <c r="L180" s="43"/>
      <c r="M180" s="79">
        <v>0</v>
      </c>
      <c r="N180" s="46"/>
      <c r="O180" s="81">
        <v>0</v>
      </c>
      <c r="P180" s="81">
        <v>0</v>
      </c>
      <c r="Q180" s="81">
        <v>0</v>
      </c>
    </row>
    <row r="181" spans="1:17" ht="15" customHeight="1" x14ac:dyDescent="0.25">
      <c r="A181" s="54" t="s">
        <v>1325</v>
      </c>
      <c r="B181" s="48" t="s">
        <v>299</v>
      </c>
      <c r="C181" s="48" t="s">
        <v>561</v>
      </c>
      <c r="D181" s="48" t="s">
        <v>171</v>
      </c>
      <c r="E181" s="42" t="s">
        <v>26</v>
      </c>
      <c r="F181" s="48"/>
      <c r="G181" s="48">
        <v>5</v>
      </c>
      <c r="H181" s="48" t="s">
        <v>245</v>
      </c>
      <c r="I181" s="43"/>
      <c r="J181" s="48"/>
      <c r="K181" s="48">
        <v>0</v>
      </c>
      <c r="L181" s="43"/>
      <c r="M181" s="79">
        <v>0</v>
      </c>
      <c r="N181" s="46"/>
      <c r="O181" s="81">
        <v>0</v>
      </c>
      <c r="P181" s="81">
        <v>0</v>
      </c>
      <c r="Q181" s="81">
        <v>0</v>
      </c>
    </row>
    <row r="182" spans="1:17" ht="15" customHeight="1" x14ac:dyDescent="0.25">
      <c r="A182" s="54" t="s">
        <v>1325</v>
      </c>
      <c r="B182" s="48" t="s">
        <v>295</v>
      </c>
      <c r="C182" s="48" t="s">
        <v>561</v>
      </c>
      <c r="D182" s="48" t="s">
        <v>172</v>
      </c>
      <c r="E182" s="42" t="s">
        <v>34</v>
      </c>
      <c r="F182" s="48">
        <v>8</v>
      </c>
      <c r="G182" s="48"/>
      <c r="H182" s="48" t="s">
        <v>553</v>
      </c>
      <c r="I182" s="43" t="s">
        <v>304</v>
      </c>
      <c r="J182" s="48"/>
      <c r="K182" s="48">
        <v>200</v>
      </c>
      <c r="L182" s="43"/>
      <c r="M182" s="79">
        <v>0</v>
      </c>
      <c r="N182" s="46"/>
      <c r="O182" s="81">
        <v>0</v>
      </c>
      <c r="P182" s="81">
        <v>0</v>
      </c>
      <c r="Q182" s="81">
        <v>0</v>
      </c>
    </row>
    <row r="183" spans="1:17" ht="15" customHeight="1" x14ac:dyDescent="0.25">
      <c r="A183" s="54" t="s">
        <v>1325</v>
      </c>
      <c r="B183" s="48" t="s">
        <v>555</v>
      </c>
      <c r="C183" s="48" t="s">
        <v>561</v>
      </c>
      <c r="D183" s="48" t="s">
        <v>173</v>
      </c>
      <c r="E183" s="42" t="s">
        <v>526</v>
      </c>
      <c r="F183" s="48">
        <v>27</v>
      </c>
      <c r="G183" s="48"/>
      <c r="H183" s="48" t="s">
        <v>245</v>
      </c>
      <c r="I183" s="43" t="s">
        <v>301</v>
      </c>
      <c r="J183" s="48"/>
      <c r="K183" s="48">
        <v>120</v>
      </c>
      <c r="L183" s="43"/>
      <c r="M183" s="79">
        <v>0</v>
      </c>
      <c r="N183" s="46"/>
      <c r="O183" s="81">
        <v>0</v>
      </c>
      <c r="P183" s="81">
        <v>0</v>
      </c>
      <c r="Q183" s="81">
        <v>0</v>
      </c>
    </row>
    <row r="184" spans="1:17" ht="15" customHeight="1" x14ac:dyDescent="0.25">
      <c r="A184" s="54" t="s">
        <v>1325</v>
      </c>
      <c r="B184" s="48" t="s">
        <v>558</v>
      </c>
      <c r="C184" s="48" t="s">
        <v>561</v>
      </c>
      <c r="D184" s="48" t="s">
        <v>174</v>
      </c>
      <c r="E184" s="42" t="s">
        <v>34</v>
      </c>
      <c r="F184" s="48">
        <v>10</v>
      </c>
      <c r="G184" s="48"/>
      <c r="H184" s="48" t="s">
        <v>553</v>
      </c>
      <c r="I184" s="43" t="s">
        <v>304</v>
      </c>
      <c r="J184" s="48"/>
      <c r="K184" s="48">
        <v>200</v>
      </c>
      <c r="L184" s="43"/>
      <c r="M184" s="79">
        <v>0</v>
      </c>
      <c r="N184" s="46"/>
      <c r="O184" s="81">
        <v>0</v>
      </c>
      <c r="P184" s="81">
        <v>0</v>
      </c>
      <c r="Q184" s="81">
        <v>0</v>
      </c>
    </row>
    <row r="185" spans="1:17" ht="15" customHeight="1" x14ac:dyDescent="0.25">
      <c r="A185" s="54" t="s">
        <v>1325</v>
      </c>
      <c r="B185" s="48" t="s">
        <v>559</v>
      </c>
      <c r="C185" s="48" t="s">
        <v>561</v>
      </c>
      <c r="D185" s="48" t="s">
        <v>175</v>
      </c>
      <c r="E185" s="42" t="s">
        <v>17</v>
      </c>
      <c r="F185" s="48">
        <v>12</v>
      </c>
      <c r="G185" s="48"/>
      <c r="H185" s="48" t="s">
        <v>300</v>
      </c>
      <c r="I185" s="43" t="s">
        <v>303</v>
      </c>
      <c r="J185" s="48"/>
      <c r="K185" s="48">
        <v>40</v>
      </c>
      <c r="L185" s="43"/>
      <c r="M185" s="79">
        <v>0</v>
      </c>
      <c r="N185" s="46"/>
      <c r="O185" s="81">
        <v>0</v>
      </c>
      <c r="P185" s="81">
        <v>0</v>
      </c>
      <c r="Q185" s="81">
        <v>0</v>
      </c>
    </row>
    <row r="186" spans="1:17" ht="15" customHeight="1" x14ac:dyDescent="0.25">
      <c r="A186" s="54" t="s">
        <v>1325</v>
      </c>
      <c r="B186" s="48" t="s">
        <v>559</v>
      </c>
      <c r="C186" s="48" t="s">
        <v>561</v>
      </c>
      <c r="D186" s="48" t="s">
        <v>173</v>
      </c>
      <c r="E186" s="42" t="s">
        <v>16</v>
      </c>
      <c r="F186" s="48">
        <v>27</v>
      </c>
      <c r="G186" s="48"/>
      <c r="H186" s="48" t="s">
        <v>245</v>
      </c>
      <c r="I186" s="43" t="s">
        <v>301</v>
      </c>
      <c r="J186" s="48"/>
      <c r="K186" s="48">
        <v>120</v>
      </c>
      <c r="L186" s="43"/>
      <c r="M186" s="79">
        <v>0</v>
      </c>
      <c r="N186" s="46"/>
      <c r="O186" s="81">
        <v>0</v>
      </c>
      <c r="P186" s="81">
        <v>0</v>
      </c>
      <c r="Q186" s="81">
        <v>0</v>
      </c>
    </row>
    <row r="187" spans="1:17" ht="15" customHeight="1" x14ac:dyDescent="0.25">
      <c r="A187" s="54" t="s">
        <v>1325</v>
      </c>
      <c r="B187" s="48" t="s">
        <v>559</v>
      </c>
      <c r="C187" s="48" t="s">
        <v>561</v>
      </c>
      <c r="D187" s="48" t="s">
        <v>177</v>
      </c>
      <c r="E187" s="42" t="s">
        <v>16</v>
      </c>
      <c r="F187" s="48">
        <v>50</v>
      </c>
      <c r="G187" s="48"/>
      <c r="H187" s="48" t="s">
        <v>245</v>
      </c>
      <c r="I187" s="43" t="s">
        <v>301</v>
      </c>
      <c r="J187" s="48"/>
      <c r="K187" s="48">
        <v>120</v>
      </c>
      <c r="L187" s="43"/>
      <c r="M187" s="79">
        <v>0</v>
      </c>
      <c r="N187" s="46"/>
      <c r="O187" s="81">
        <v>0</v>
      </c>
      <c r="P187" s="81">
        <v>0</v>
      </c>
      <c r="Q187" s="81">
        <v>0</v>
      </c>
    </row>
    <row r="188" spans="1:17" ht="15" customHeight="1" x14ac:dyDescent="0.25">
      <c r="A188" s="54" t="s">
        <v>1325</v>
      </c>
      <c r="B188" s="48" t="s">
        <v>555</v>
      </c>
      <c r="C188" s="48" t="s">
        <v>561</v>
      </c>
      <c r="D188" s="48" t="s">
        <v>176</v>
      </c>
      <c r="E188" s="42" t="s">
        <v>16</v>
      </c>
      <c r="F188" s="48">
        <v>49</v>
      </c>
      <c r="G188" s="48"/>
      <c r="H188" s="48" t="s">
        <v>245</v>
      </c>
      <c r="I188" s="43" t="s">
        <v>301</v>
      </c>
      <c r="J188" s="48"/>
      <c r="K188" s="48">
        <v>120</v>
      </c>
      <c r="L188" s="43"/>
      <c r="M188" s="79">
        <v>0</v>
      </c>
      <c r="N188" s="46"/>
      <c r="O188" s="81">
        <v>0</v>
      </c>
      <c r="P188" s="81">
        <v>0</v>
      </c>
      <c r="Q188" s="81">
        <v>0</v>
      </c>
    </row>
    <row r="189" spans="1:17" ht="15" customHeight="1" x14ac:dyDescent="0.25">
      <c r="A189" s="54" t="s">
        <v>1325</v>
      </c>
      <c r="B189" s="48" t="s">
        <v>559</v>
      </c>
      <c r="C189" s="48" t="s">
        <v>561</v>
      </c>
      <c r="D189" s="48" t="s">
        <v>178</v>
      </c>
      <c r="E189" s="42" t="s">
        <v>16</v>
      </c>
      <c r="F189" s="48">
        <v>24</v>
      </c>
      <c r="G189" s="48"/>
      <c r="H189" s="48" t="s">
        <v>245</v>
      </c>
      <c r="I189" s="43" t="s">
        <v>301</v>
      </c>
      <c r="J189" s="48"/>
      <c r="K189" s="48">
        <v>120</v>
      </c>
      <c r="L189" s="43"/>
      <c r="M189" s="79">
        <v>0</v>
      </c>
      <c r="N189" s="46"/>
      <c r="O189" s="81">
        <v>0</v>
      </c>
      <c r="P189" s="81">
        <v>0</v>
      </c>
      <c r="Q189" s="81">
        <v>0</v>
      </c>
    </row>
    <row r="190" spans="1:17" ht="15" customHeight="1" x14ac:dyDescent="0.25">
      <c r="A190" s="54" t="s">
        <v>1325</v>
      </c>
      <c r="B190" s="48" t="s">
        <v>559</v>
      </c>
      <c r="C190" s="48" t="s">
        <v>561</v>
      </c>
      <c r="D190" s="48" t="s">
        <v>179</v>
      </c>
      <c r="E190" s="42" t="s">
        <v>16</v>
      </c>
      <c r="F190" s="48">
        <v>36</v>
      </c>
      <c r="G190" s="48"/>
      <c r="H190" s="48" t="s">
        <v>245</v>
      </c>
      <c r="I190" s="43" t="s">
        <v>301</v>
      </c>
      <c r="J190" s="48"/>
      <c r="K190" s="48">
        <v>120</v>
      </c>
      <c r="L190" s="43"/>
      <c r="M190" s="79">
        <v>0</v>
      </c>
      <c r="N190" s="46"/>
      <c r="O190" s="81">
        <v>0</v>
      </c>
      <c r="P190" s="81">
        <v>0</v>
      </c>
      <c r="Q190" s="81">
        <v>0</v>
      </c>
    </row>
    <row r="191" spans="1:17" ht="15" customHeight="1" x14ac:dyDescent="0.25">
      <c r="A191" s="54" t="s">
        <v>1325</v>
      </c>
      <c r="B191" s="48" t="s">
        <v>559</v>
      </c>
      <c r="C191" s="48" t="s">
        <v>561</v>
      </c>
      <c r="D191" s="48" t="s">
        <v>180</v>
      </c>
      <c r="E191" s="42" t="s">
        <v>16</v>
      </c>
      <c r="F191" s="48">
        <v>50</v>
      </c>
      <c r="G191" s="48"/>
      <c r="H191" s="48" t="s">
        <v>245</v>
      </c>
      <c r="I191" s="43" t="s">
        <v>301</v>
      </c>
      <c r="J191" s="48"/>
      <c r="K191" s="48">
        <v>120</v>
      </c>
      <c r="L191" s="43"/>
      <c r="M191" s="79">
        <v>0</v>
      </c>
      <c r="N191" s="46"/>
      <c r="O191" s="81">
        <v>0</v>
      </c>
      <c r="P191" s="81">
        <v>0</v>
      </c>
      <c r="Q191" s="81">
        <v>0</v>
      </c>
    </row>
    <row r="192" spans="1:17" ht="15" customHeight="1" x14ac:dyDescent="0.25">
      <c r="A192" s="54" t="s">
        <v>1325</v>
      </c>
      <c r="B192" s="48" t="s">
        <v>295</v>
      </c>
      <c r="C192" s="48" t="s">
        <v>561</v>
      </c>
      <c r="D192" s="48" t="s">
        <v>181</v>
      </c>
      <c r="E192" s="42" t="s">
        <v>26</v>
      </c>
      <c r="F192" s="48"/>
      <c r="G192" s="48">
        <v>8</v>
      </c>
      <c r="H192" s="48" t="s">
        <v>245</v>
      </c>
      <c r="I192" s="43"/>
      <c r="J192" s="48"/>
      <c r="K192" s="48">
        <v>0</v>
      </c>
      <c r="L192" s="43"/>
      <c r="M192" s="79">
        <v>0</v>
      </c>
      <c r="N192" s="46"/>
      <c r="O192" s="81">
        <v>0</v>
      </c>
      <c r="P192" s="81">
        <v>0</v>
      </c>
      <c r="Q192" s="81">
        <v>0</v>
      </c>
    </row>
    <row r="193" spans="1:17" ht="15" customHeight="1" x14ac:dyDescent="0.25">
      <c r="A193" s="54" t="s">
        <v>1325</v>
      </c>
      <c r="B193" s="48" t="s">
        <v>559</v>
      </c>
      <c r="C193" s="48" t="s">
        <v>561</v>
      </c>
      <c r="D193" s="48" t="s">
        <v>182</v>
      </c>
      <c r="E193" s="42" t="s">
        <v>547</v>
      </c>
      <c r="F193" s="48">
        <v>59</v>
      </c>
      <c r="G193" s="48"/>
      <c r="H193" s="48" t="s">
        <v>245</v>
      </c>
      <c r="I193" s="43" t="s">
        <v>301</v>
      </c>
      <c r="J193" s="48"/>
      <c r="K193" s="48">
        <v>120</v>
      </c>
      <c r="L193" s="43"/>
      <c r="M193" s="79">
        <v>0</v>
      </c>
      <c r="N193" s="46"/>
      <c r="O193" s="81">
        <v>0</v>
      </c>
      <c r="P193" s="81">
        <v>0</v>
      </c>
      <c r="Q193" s="81">
        <v>0</v>
      </c>
    </row>
    <row r="194" spans="1:17" ht="15" customHeight="1" x14ac:dyDescent="0.25">
      <c r="A194" s="54" t="s">
        <v>1325</v>
      </c>
      <c r="B194" s="48" t="s">
        <v>559</v>
      </c>
      <c r="C194" s="48" t="s">
        <v>561</v>
      </c>
      <c r="D194" s="48" t="s">
        <v>183</v>
      </c>
      <c r="E194" s="42" t="s">
        <v>547</v>
      </c>
      <c r="F194" s="48">
        <v>65</v>
      </c>
      <c r="G194" s="48"/>
      <c r="H194" s="48" t="s">
        <v>245</v>
      </c>
      <c r="I194" s="43" t="s">
        <v>301</v>
      </c>
      <c r="J194" s="48"/>
      <c r="K194" s="48">
        <v>120</v>
      </c>
      <c r="L194" s="43"/>
      <c r="M194" s="79">
        <v>0</v>
      </c>
      <c r="N194" s="46"/>
      <c r="O194" s="81">
        <v>0</v>
      </c>
      <c r="P194" s="81">
        <v>0</v>
      </c>
      <c r="Q194" s="81">
        <v>0</v>
      </c>
    </row>
    <row r="195" spans="1:17" ht="15" customHeight="1" x14ac:dyDescent="0.25">
      <c r="A195" s="54" t="s">
        <v>1325</v>
      </c>
      <c r="B195" s="48" t="s">
        <v>555</v>
      </c>
      <c r="C195" s="48" t="s">
        <v>561</v>
      </c>
      <c r="D195" s="48" t="s">
        <v>239</v>
      </c>
      <c r="E195" s="42" t="s">
        <v>26</v>
      </c>
      <c r="F195" s="48"/>
      <c r="G195" s="48">
        <v>8</v>
      </c>
      <c r="H195" s="48" t="s">
        <v>245</v>
      </c>
      <c r="I195" s="43"/>
      <c r="J195" s="48"/>
      <c r="K195" s="48">
        <v>0</v>
      </c>
      <c r="L195" s="43"/>
      <c r="M195" s="79">
        <v>0</v>
      </c>
      <c r="N195" s="46"/>
      <c r="O195" s="81">
        <v>0</v>
      </c>
      <c r="P195" s="81">
        <v>0</v>
      </c>
      <c r="Q195" s="81">
        <v>0</v>
      </c>
    </row>
    <row r="196" spans="1:17" ht="15" customHeight="1" x14ac:dyDescent="0.25">
      <c r="A196" s="54" t="s">
        <v>1325</v>
      </c>
      <c r="B196" s="48" t="s">
        <v>559</v>
      </c>
      <c r="C196" s="48" t="s">
        <v>561</v>
      </c>
      <c r="D196" s="48" t="s">
        <v>184</v>
      </c>
      <c r="E196" s="48" t="s">
        <v>490</v>
      </c>
      <c r="F196" s="48"/>
      <c r="G196" s="48">
        <v>35</v>
      </c>
      <c r="H196" s="48" t="s">
        <v>459</v>
      </c>
      <c r="I196" s="43"/>
      <c r="J196" s="48"/>
      <c r="K196" s="48">
        <v>0</v>
      </c>
      <c r="L196" s="43"/>
      <c r="M196" s="79">
        <v>0</v>
      </c>
      <c r="N196" s="46"/>
      <c r="O196" s="81">
        <v>0</v>
      </c>
      <c r="P196" s="81">
        <v>0</v>
      </c>
      <c r="Q196" s="81">
        <v>0</v>
      </c>
    </row>
    <row r="197" spans="1:17" ht="15" customHeight="1" x14ac:dyDescent="0.25">
      <c r="A197" s="54" t="s">
        <v>1325</v>
      </c>
      <c r="B197" s="48" t="s">
        <v>559</v>
      </c>
      <c r="C197" s="48" t="s">
        <v>561</v>
      </c>
      <c r="D197" s="48" t="s">
        <v>240</v>
      </c>
      <c r="E197" s="48" t="s">
        <v>548</v>
      </c>
      <c r="F197" s="48"/>
      <c r="G197" s="48">
        <v>4</v>
      </c>
      <c r="H197" s="48" t="s">
        <v>245</v>
      </c>
      <c r="I197" s="43"/>
      <c r="J197" s="48"/>
      <c r="K197" s="48">
        <v>0</v>
      </c>
      <c r="L197" s="43"/>
      <c r="M197" s="79">
        <v>0</v>
      </c>
      <c r="N197" s="46"/>
      <c r="O197" s="81">
        <v>0</v>
      </c>
      <c r="P197" s="81">
        <v>0</v>
      </c>
      <c r="Q197" s="81">
        <v>0</v>
      </c>
    </row>
    <row r="198" spans="1:17" ht="15" customHeight="1" x14ac:dyDescent="0.25">
      <c r="A198" s="54" t="s">
        <v>1325</v>
      </c>
      <c r="B198" s="48" t="s">
        <v>559</v>
      </c>
      <c r="C198" s="48" t="s">
        <v>561</v>
      </c>
      <c r="D198" s="48" t="s">
        <v>241</v>
      </c>
      <c r="E198" s="48" t="s">
        <v>34</v>
      </c>
      <c r="F198" s="48">
        <v>8</v>
      </c>
      <c r="G198" s="48"/>
      <c r="H198" s="48" t="s">
        <v>553</v>
      </c>
      <c r="I198" s="43" t="s">
        <v>304</v>
      </c>
      <c r="J198" s="48"/>
      <c r="K198" s="48">
        <v>200</v>
      </c>
      <c r="L198" s="43"/>
      <c r="M198" s="79">
        <v>0</v>
      </c>
      <c r="N198" s="46"/>
      <c r="O198" s="81">
        <v>0</v>
      </c>
      <c r="P198" s="81">
        <v>0</v>
      </c>
      <c r="Q198" s="81">
        <v>0</v>
      </c>
    </row>
    <row r="199" spans="1:17" ht="15" customHeight="1" x14ac:dyDescent="0.25">
      <c r="A199" s="54" t="s">
        <v>1325</v>
      </c>
      <c r="B199" s="48" t="s">
        <v>559</v>
      </c>
      <c r="C199" s="48" t="s">
        <v>561</v>
      </c>
      <c r="D199" s="48" t="s">
        <v>185</v>
      </c>
      <c r="E199" s="48" t="s">
        <v>16</v>
      </c>
      <c r="F199" s="48">
        <v>65</v>
      </c>
      <c r="G199" s="48"/>
      <c r="H199" s="48" t="s">
        <v>245</v>
      </c>
      <c r="I199" s="43" t="s">
        <v>301</v>
      </c>
      <c r="J199" s="48"/>
      <c r="K199" s="48">
        <v>120</v>
      </c>
      <c r="L199" s="43"/>
      <c r="M199" s="79">
        <v>0</v>
      </c>
      <c r="N199" s="46"/>
      <c r="O199" s="81">
        <v>0</v>
      </c>
      <c r="P199" s="81">
        <v>0</v>
      </c>
      <c r="Q199" s="81">
        <v>0</v>
      </c>
    </row>
    <row r="200" spans="1:17" ht="15" customHeight="1" x14ac:dyDescent="0.25">
      <c r="A200" s="54" t="s">
        <v>1325</v>
      </c>
      <c r="B200" s="48" t="s">
        <v>559</v>
      </c>
      <c r="C200" s="48" t="s">
        <v>561</v>
      </c>
      <c r="D200" s="48" t="s">
        <v>186</v>
      </c>
      <c r="E200" s="48" t="s">
        <v>526</v>
      </c>
      <c r="F200" s="48">
        <v>17</v>
      </c>
      <c r="G200" s="48"/>
      <c r="H200" s="48" t="s">
        <v>245</v>
      </c>
      <c r="I200" s="43" t="s">
        <v>301</v>
      </c>
      <c r="J200" s="48"/>
      <c r="K200" s="48">
        <v>120</v>
      </c>
      <c r="L200" s="43"/>
      <c r="M200" s="79">
        <v>0</v>
      </c>
      <c r="N200" s="46"/>
      <c r="O200" s="81">
        <v>0</v>
      </c>
      <c r="P200" s="81">
        <v>0</v>
      </c>
      <c r="Q200" s="81">
        <v>0</v>
      </c>
    </row>
    <row r="201" spans="1:17" ht="15" customHeight="1" x14ac:dyDescent="0.25">
      <c r="A201" s="54" t="s">
        <v>1325</v>
      </c>
      <c r="B201" s="48" t="s">
        <v>555</v>
      </c>
      <c r="C201" s="48" t="s">
        <v>561</v>
      </c>
      <c r="D201" s="48" t="s">
        <v>187</v>
      </c>
      <c r="E201" s="48" t="s">
        <v>26</v>
      </c>
      <c r="F201" s="48"/>
      <c r="G201" s="48">
        <v>5</v>
      </c>
      <c r="H201" s="48" t="s">
        <v>245</v>
      </c>
      <c r="I201" s="43"/>
      <c r="J201" s="48"/>
      <c r="K201" s="48">
        <v>0</v>
      </c>
      <c r="L201" s="43"/>
      <c r="M201" s="79">
        <v>0</v>
      </c>
      <c r="N201" s="46"/>
      <c r="O201" s="81">
        <v>0</v>
      </c>
      <c r="P201" s="81">
        <v>0</v>
      </c>
      <c r="Q201" s="81">
        <v>0</v>
      </c>
    </row>
    <row r="202" spans="1:17" ht="15" customHeight="1" x14ac:dyDescent="0.25">
      <c r="A202" s="54" t="s">
        <v>1325</v>
      </c>
      <c r="B202" s="48" t="s">
        <v>559</v>
      </c>
      <c r="C202" s="48" t="s">
        <v>561</v>
      </c>
      <c r="D202" s="48" t="s">
        <v>242</v>
      </c>
      <c r="E202" s="48" t="s">
        <v>15</v>
      </c>
      <c r="F202" s="48">
        <v>18</v>
      </c>
      <c r="G202" s="48"/>
      <c r="H202" s="48" t="s">
        <v>467</v>
      </c>
      <c r="I202" s="43" t="s">
        <v>302</v>
      </c>
      <c r="J202" s="48"/>
      <c r="K202" s="48">
        <v>200</v>
      </c>
      <c r="L202" s="43"/>
      <c r="M202" s="79">
        <v>0</v>
      </c>
      <c r="N202" s="46"/>
      <c r="O202" s="81">
        <v>0</v>
      </c>
      <c r="P202" s="81">
        <v>0</v>
      </c>
      <c r="Q202" s="81">
        <v>0</v>
      </c>
    </row>
    <row r="203" spans="1:17" ht="15" customHeight="1" x14ac:dyDescent="0.25">
      <c r="A203" s="54" t="s">
        <v>1325</v>
      </c>
      <c r="B203" s="48" t="s">
        <v>559</v>
      </c>
      <c r="C203" s="48" t="s">
        <v>561</v>
      </c>
      <c r="D203" s="48" t="s">
        <v>188</v>
      </c>
      <c r="E203" s="48" t="s">
        <v>16</v>
      </c>
      <c r="F203" s="48">
        <v>59</v>
      </c>
      <c r="G203" s="48"/>
      <c r="H203" s="48" t="s">
        <v>245</v>
      </c>
      <c r="I203" s="43" t="s">
        <v>301</v>
      </c>
      <c r="J203" s="48"/>
      <c r="K203" s="48">
        <v>120</v>
      </c>
      <c r="L203" s="43"/>
      <c r="M203" s="79">
        <v>0</v>
      </c>
      <c r="N203" s="46"/>
      <c r="O203" s="81">
        <v>0</v>
      </c>
      <c r="P203" s="81">
        <v>0</v>
      </c>
      <c r="Q203" s="81">
        <v>0</v>
      </c>
    </row>
    <row r="204" spans="1:17" ht="15" customHeight="1" x14ac:dyDescent="0.25">
      <c r="A204" s="54" t="s">
        <v>1325</v>
      </c>
      <c r="B204" s="48" t="s">
        <v>559</v>
      </c>
      <c r="C204" s="48" t="s">
        <v>561</v>
      </c>
      <c r="D204" s="48" t="s">
        <v>189</v>
      </c>
      <c r="E204" s="42" t="s">
        <v>526</v>
      </c>
      <c r="F204" s="48">
        <v>27</v>
      </c>
      <c r="G204" s="48"/>
      <c r="H204" s="48" t="s">
        <v>245</v>
      </c>
      <c r="I204" s="43" t="s">
        <v>301</v>
      </c>
      <c r="J204" s="48"/>
      <c r="K204" s="48">
        <v>120</v>
      </c>
      <c r="L204" s="43"/>
      <c r="M204" s="79">
        <v>0</v>
      </c>
      <c r="N204" s="46"/>
      <c r="O204" s="81">
        <v>0</v>
      </c>
      <c r="P204" s="81">
        <v>0</v>
      </c>
      <c r="Q204" s="81">
        <v>0</v>
      </c>
    </row>
    <row r="205" spans="1:17" ht="15" customHeight="1" x14ac:dyDescent="0.25">
      <c r="A205" s="54" t="s">
        <v>1325</v>
      </c>
      <c r="B205" s="48" t="s">
        <v>559</v>
      </c>
      <c r="C205" s="48" t="s">
        <v>561</v>
      </c>
      <c r="D205" s="48" t="s">
        <v>190</v>
      </c>
      <c r="E205" s="42" t="s">
        <v>528</v>
      </c>
      <c r="F205" s="48">
        <v>9</v>
      </c>
      <c r="G205" s="48"/>
      <c r="H205" s="48" t="s">
        <v>245</v>
      </c>
      <c r="I205" s="43" t="s">
        <v>301</v>
      </c>
      <c r="J205" s="48"/>
      <c r="K205" s="48">
        <v>120</v>
      </c>
      <c r="L205" s="43"/>
      <c r="M205" s="79">
        <v>0</v>
      </c>
      <c r="N205" s="46"/>
      <c r="O205" s="81">
        <v>0</v>
      </c>
      <c r="P205" s="81">
        <v>0</v>
      </c>
      <c r="Q205" s="81">
        <v>0</v>
      </c>
    </row>
    <row r="206" spans="1:17" ht="15" customHeight="1" x14ac:dyDescent="0.25">
      <c r="A206" s="54" t="s">
        <v>1325</v>
      </c>
      <c r="B206" s="48" t="s">
        <v>559</v>
      </c>
      <c r="C206" s="48" t="s">
        <v>561</v>
      </c>
      <c r="D206" s="48" t="s">
        <v>191</v>
      </c>
      <c r="E206" s="42" t="s">
        <v>490</v>
      </c>
      <c r="F206" s="48"/>
      <c r="G206" s="48">
        <v>7</v>
      </c>
      <c r="H206" s="48" t="s">
        <v>245</v>
      </c>
      <c r="I206" s="43"/>
      <c r="J206" s="48"/>
      <c r="K206" s="48">
        <v>0</v>
      </c>
      <c r="L206" s="43"/>
      <c r="M206" s="79">
        <v>0</v>
      </c>
      <c r="N206" s="46"/>
      <c r="O206" s="81">
        <v>0</v>
      </c>
      <c r="P206" s="81">
        <v>0</v>
      </c>
      <c r="Q206" s="81">
        <v>0</v>
      </c>
    </row>
    <row r="207" spans="1:17" ht="15" customHeight="1" x14ac:dyDescent="0.25">
      <c r="A207" s="54" t="s">
        <v>1325</v>
      </c>
      <c r="B207" s="48" t="s">
        <v>559</v>
      </c>
      <c r="C207" s="48" t="s">
        <v>561</v>
      </c>
      <c r="D207" s="48" t="s">
        <v>192</v>
      </c>
      <c r="E207" s="42" t="s">
        <v>528</v>
      </c>
      <c r="F207" s="48">
        <v>10</v>
      </c>
      <c r="G207" s="48"/>
      <c r="H207" s="48" t="s">
        <v>245</v>
      </c>
      <c r="I207" s="43" t="s">
        <v>301</v>
      </c>
      <c r="J207" s="48"/>
      <c r="K207" s="48">
        <v>120</v>
      </c>
      <c r="L207" s="43"/>
      <c r="M207" s="79">
        <v>0</v>
      </c>
      <c r="N207" s="46"/>
      <c r="O207" s="81">
        <v>0</v>
      </c>
      <c r="P207" s="81">
        <v>0</v>
      </c>
      <c r="Q207" s="81">
        <v>0</v>
      </c>
    </row>
    <row r="208" spans="1:17" ht="15" customHeight="1" x14ac:dyDescent="0.25">
      <c r="A208" s="54" t="s">
        <v>1325</v>
      </c>
      <c r="B208" s="48" t="s">
        <v>559</v>
      </c>
      <c r="C208" s="48" t="s">
        <v>561</v>
      </c>
      <c r="D208" s="48" t="s">
        <v>193</v>
      </c>
      <c r="E208" s="42" t="s">
        <v>528</v>
      </c>
      <c r="F208" s="48">
        <v>9</v>
      </c>
      <c r="G208" s="48"/>
      <c r="H208" s="48" t="s">
        <v>245</v>
      </c>
      <c r="I208" s="43" t="s">
        <v>301</v>
      </c>
      <c r="J208" s="48"/>
      <c r="K208" s="48">
        <v>120</v>
      </c>
      <c r="L208" s="43"/>
      <c r="M208" s="79">
        <v>0</v>
      </c>
      <c r="N208" s="46"/>
      <c r="O208" s="81">
        <v>0</v>
      </c>
      <c r="P208" s="81">
        <v>0</v>
      </c>
      <c r="Q208" s="81">
        <v>0</v>
      </c>
    </row>
    <row r="209" spans="1:17" ht="15" customHeight="1" x14ac:dyDescent="0.25">
      <c r="A209" s="54" t="s">
        <v>1325</v>
      </c>
      <c r="B209" s="48" t="s">
        <v>559</v>
      </c>
      <c r="C209" s="48" t="s">
        <v>561</v>
      </c>
      <c r="D209" s="48" t="s">
        <v>194</v>
      </c>
      <c r="E209" s="42" t="s">
        <v>16</v>
      </c>
      <c r="F209" s="48">
        <v>37</v>
      </c>
      <c r="G209" s="48"/>
      <c r="H209" s="48" t="s">
        <v>245</v>
      </c>
      <c r="I209" s="43" t="s">
        <v>301</v>
      </c>
      <c r="J209" s="48"/>
      <c r="K209" s="48">
        <v>120</v>
      </c>
      <c r="L209" s="43"/>
      <c r="M209" s="79">
        <v>0</v>
      </c>
      <c r="N209" s="46"/>
      <c r="O209" s="81">
        <v>0</v>
      </c>
      <c r="P209" s="81">
        <v>0</v>
      </c>
      <c r="Q209" s="81">
        <v>0</v>
      </c>
    </row>
    <row r="210" spans="1:17" ht="15" customHeight="1" x14ac:dyDescent="0.25">
      <c r="A210" s="54" t="s">
        <v>1325</v>
      </c>
      <c r="B210" s="48" t="s">
        <v>555</v>
      </c>
      <c r="C210" s="48" t="s">
        <v>561</v>
      </c>
      <c r="D210" s="48" t="s">
        <v>195</v>
      </c>
      <c r="E210" s="42" t="s">
        <v>16</v>
      </c>
      <c r="F210" s="48">
        <v>73</v>
      </c>
      <c r="G210" s="48"/>
      <c r="H210" s="48" t="s">
        <v>245</v>
      </c>
      <c r="I210" s="43" t="s">
        <v>301</v>
      </c>
      <c r="J210" s="48"/>
      <c r="K210" s="48">
        <v>120</v>
      </c>
      <c r="L210" s="43"/>
      <c r="M210" s="79">
        <v>0</v>
      </c>
      <c r="N210" s="46"/>
      <c r="O210" s="81">
        <v>0</v>
      </c>
      <c r="P210" s="81">
        <v>0</v>
      </c>
      <c r="Q210" s="81">
        <v>0</v>
      </c>
    </row>
    <row r="211" spans="1:17" ht="15" customHeight="1" x14ac:dyDescent="0.25">
      <c r="A211" s="54" t="s">
        <v>1325</v>
      </c>
      <c r="B211" s="48" t="s">
        <v>559</v>
      </c>
      <c r="C211" s="48" t="s">
        <v>561</v>
      </c>
      <c r="D211" s="48" t="s">
        <v>196</v>
      </c>
      <c r="E211" s="42" t="s">
        <v>549</v>
      </c>
      <c r="F211" s="48">
        <v>23</v>
      </c>
      <c r="G211" s="48"/>
      <c r="H211" s="48" t="s">
        <v>245</v>
      </c>
      <c r="I211" s="43" t="s">
        <v>303</v>
      </c>
      <c r="J211" s="48"/>
      <c r="K211" s="48">
        <v>40</v>
      </c>
      <c r="L211" s="43"/>
      <c r="M211" s="79">
        <v>0</v>
      </c>
      <c r="N211" s="46"/>
      <c r="O211" s="81">
        <v>0</v>
      </c>
      <c r="P211" s="81">
        <v>0</v>
      </c>
      <c r="Q211" s="81">
        <v>0</v>
      </c>
    </row>
    <row r="212" spans="1:17" ht="15" customHeight="1" x14ac:dyDescent="0.25">
      <c r="A212" s="54" t="s">
        <v>1325</v>
      </c>
      <c r="B212" s="48" t="s">
        <v>559</v>
      </c>
      <c r="C212" s="48" t="s">
        <v>561</v>
      </c>
      <c r="D212" s="48" t="s">
        <v>197</v>
      </c>
      <c r="E212" s="42" t="s">
        <v>17</v>
      </c>
      <c r="F212" s="48">
        <v>16</v>
      </c>
      <c r="G212" s="48"/>
      <c r="H212" s="48" t="s">
        <v>300</v>
      </c>
      <c r="I212" s="43" t="s">
        <v>303</v>
      </c>
      <c r="J212" s="48"/>
      <c r="K212" s="48">
        <v>40</v>
      </c>
      <c r="L212" s="43"/>
      <c r="M212" s="79">
        <v>0</v>
      </c>
      <c r="N212" s="46"/>
      <c r="O212" s="81">
        <v>0</v>
      </c>
      <c r="P212" s="81">
        <v>0</v>
      </c>
      <c r="Q212" s="81">
        <v>0</v>
      </c>
    </row>
    <row r="213" spans="1:17" ht="15" customHeight="1" x14ac:dyDescent="0.25">
      <c r="A213" s="54" t="s">
        <v>1325</v>
      </c>
      <c r="B213" s="48" t="s">
        <v>559</v>
      </c>
      <c r="C213" s="48" t="s">
        <v>561</v>
      </c>
      <c r="D213" s="48" t="s">
        <v>198</v>
      </c>
      <c r="E213" s="42" t="s">
        <v>17</v>
      </c>
      <c r="F213" s="48">
        <v>6</v>
      </c>
      <c r="G213" s="48"/>
      <c r="H213" s="48" t="s">
        <v>245</v>
      </c>
      <c r="I213" s="43" t="s">
        <v>303</v>
      </c>
      <c r="J213" s="48"/>
      <c r="K213" s="48">
        <v>40</v>
      </c>
      <c r="L213" s="43"/>
      <c r="M213" s="79">
        <v>0</v>
      </c>
      <c r="N213" s="46"/>
      <c r="O213" s="81">
        <v>0</v>
      </c>
      <c r="P213" s="81">
        <v>0</v>
      </c>
      <c r="Q213" s="81">
        <v>0</v>
      </c>
    </row>
    <row r="214" spans="1:17" ht="15" customHeight="1" x14ac:dyDescent="0.25">
      <c r="A214" s="54" t="s">
        <v>1325</v>
      </c>
      <c r="B214" s="48" t="s">
        <v>559</v>
      </c>
      <c r="C214" s="48" t="s">
        <v>561</v>
      </c>
      <c r="D214" s="48" t="s">
        <v>199</v>
      </c>
      <c r="E214" s="42" t="s">
        <v>16</v>
      </c>
      <c r="F214" s="48">
        <v>46</v>
      </c>
      <c r="G214" s="48"/>
      <c r="H214" s="48" t="s">
        <v>245</v>
      </c>
      <c r="I214" s="51" t="s">
        <v>301</v>
      </c>
      <c r="J214" s="48"/>
      <c r="K214" s="48">
        <v>120</v>
      </c>
      <c r="L214" s="43"/>
      <c r="M214" s="79">
        <v>0</v>
      </c>
      <c r="N214" s="46"/>
      <c r="O214" s="81">
        <v>0</v>
      </c>
      <c r="P214" s="81">
        <v>0</v>
      </c>
      <c r="Q214" s="81">
        <v>0</v>
      </c>
    </row>
    <row r="215" spans="1:17" ht="15" customHeight="1" x14ac:dyDescent="0.25">
      <c r="A215" s="54" t="s">
        <v>1325</v>
      </c>
      <c r="B215" s="48" t="s">
        <v>555</v>
      </c>
      <c r="C215" s="48" t="s">
        <v>561</v>
      </c>
      <c r="D215" s="48" t="s">
        <v>200</v>
      </c>
      <c r="E215" s="42" t="s">
        <v>34</v>
      </c>
      <c r="F215" s="48">
        <v>5</v>
      </c>
      <c r="G215" s="48"/>
      <c r="H215" s="48" t="s">
        <v>553</v>
      </c>
      <c r="I215" s="51" t="s">
        <v>304</v>
      </c>
      <c r="J215" s="48"/>
      <c r="K215" s="48">
        <v>200</v>
      </c>
      <c r="L215" s="43"/>
      <c r="M215" s="79">
        <v>0</v>
      </c>
      <c r="N215" s="46"/>
      <c r="O215" s="81">
        <v>0</v>
      </c>
      <c r="P215" s="81">
        <v>0</v>
      </c>
      <c r="Q215" s="81">
        <v>0</v>
      </c>
    </row>
    <row r="216" spans="1:17" ht="15" customHeight="1" x14ac:dyDescent="0.25">
      <c r="A216" s="54" t="s">
        <v>1325</v>
      </c>
      <c r="B216" s="48" t="s">
        <v>555</v>
      </c>
      <c r="C216" s="48" t="s">
        <v>561</v>
      </c>
      <c r="D216" s="48" t="s">
        <v>201</v>
      </c>
      <c r="E216" s="42" t="s">
        <v>26</v>
      </c>
      <c r="F216" s="48"/>
      <c r="G216" s="48">
        <v>4</v>
      </c>
      <c r="H216" s="48" t="s">
        <v>245</v>
      </c>
      <c r="I216" s="51"/>
      <c r="J216" s="48"/>
      <c r="K216" s="48">
        <v>0</v>
      </c>
      <c r="L216" s="43"/>
      <c r="M216" s="79">
        <v>0</v>
      </c>
      <c r="N216" s="46"/>
      <c r="O216" s="81">
        <v>0</v>
      </c>
      <c r="P216" s="81">
        <v>0</v>
      </c>
      <c r="Q216" s="81">
        <v>0</v>
      </c>
    </row>
    <row r="217" spans="1:17" ht="15" customHeight="1" x14ac:dyDescent="0.25">
      <c r="A217" s="54" t="s">
        <v>1325</v>
      </c>
      <c r="B217" s="48" t="s">
        <v>555</v>
      </c>
      <c r="C217" s="48" t="s">
        <v>561</v>
      </c>
      <c r="D217" s="48" t="s">
        <v>202</v>
      </c>
      <c r="E217" s="42" t="s">
        <v>528</v>
      </c>
      <c r="F217" s="48">
        <v>5</v>
      </c>
      <c r="G217" s="48"/>
      <c r="H217" s="48" t="s">
        <v>300</v>
      </c>
      <c r="I217" s="51" t="s">
        <v>301</v>
      </c>
      <c r="J217" s="48"/>
      <c r="K217" s="48">
        <v>40</v>
      </c>
      <c r="L217" s="43"/>
      <c r="M217" s="79">
        <v>0</v>
      </c>
      <c r="N217" s="46"/>
      <c r="O217" s="81">
        <v>0</v>
      </c>
      <c r="P217" s="81">
        <v>0</v>
      </c>
      <c r="Q217" s="81">
        <v>0</v>
      </c>
    </row>
    <row r="218" spans="1:17" ht="15" customHeight="1" x14ac:dyDescent="0.25">
      <c r="A218" s="54" t="s">
        <v>1325</v>
      </c>
      <c r="B218" s="48" t="s">
        <v>559</v>
      </c>
      <c r="C218" s="48" t="s">
        <v>561</v>
      </c>
      <c r="D218" s="48" t="s">
        <v>203</v>
      </c>
      <c r="E218" s="42" t="s">
        <v>534</v>
      </c>
      <c r="F218" s="48">
        <v>13</v>
      </c>
      <c r="G218" s="48"/>
      <c r="H218" s="48" t="s">
        <v>245</v>
      </c>
      <c r="I218" s="51" t="s">
        <v>301</v>
      </c>
      <c r="J218" s="48"/>
      <c r="K218" s="48">
        <v>120</v>
      </c>
      <c r="L218" s="43"/>
      <c r="M218" s="79">
        <v>0</v>
      </c>
      <c r="N218" s="46"/>
      <c r="O218" s="81">
        <v>0</v>
      </c>
      <c r="P218" s="81">
        <v>0</v>
      </c>
      <c r="Q218" s="81">
        <v>0</v>
      </c>
    </row>
    <row r="219" spans="1:17" ht="15" customHeight="1" x14ac:dyDescent="0.25">
      <c r="A219" s="54" t="s">
        <v>1325</v>
      </c>
      <c r="B219" s="48" t="s">
        <v>559</v>
      </c>
      <c r="C219" s="48" t="s">
        <v>561</v>
      </c>
      <c r="D219" s="48" t="s">
        <v>204</v>
      </c>
      <c r="E219" s="48" t="s">
        <v>16</v>
      </c>
      <c r="F219" s="48">
        <v>41</v>
      </c>
      <c r="G219" s="48"/>
      <c r="H219" s="48" t="s">
        <v>245</v>
      </c>
      <c r="I219" s="51" t="s">
        <v>301</v>
      </c>
      <c r="J219" s="48"/>
      <c r="K219" s="48">
        <v>120</v>
      </c>
      <c r="L219" s="43"/>
      <c r="M219" s="79">
        <v>0</v>
      </c>
      <c r="N219" s="46"/>
      <c r="O219" s="81">
        <v>0</v>
      </c>
      <c r="P219" s="81">
        <v>0</v>
      </c>
      <c r="Q219" s="81">
        <v>0</v>
      </c>
    </row>
    <row r="220" spans="1:17" ht="15" customHeight="1" x14ac:dyDescent="0.25">
      <c r="A220" s="54" t="s">
        <v>1325</v>
      </c>
      <c r="B220" s="48" t="s">
        <v>559</v>
      </c>
      <c r="C220" s="48" t="s">
        <v>561</v>
      </c>
      <c r="D220" s="48" t="s">
        <v>205</v>
      </c>
      <c r="E220" s="42" t="s">
        <v>17</v>
      </c>
      <c r="F220" s="48">
        <v>9</v>
      </c>
      <c r="G220" s="48"/>
      <c r="H220" s="48" t="s">
        <v>300</v>
      </c>
      <c r="I220" s="51" t="s">
        <v>303</v>
      </c>
      <c r="J220" s="48"/>
      <c r="K220" s="48">
        <v>40</v>
      </c>
      <c r="L220" s="43"/>
      <c r="M220" s="79">
        <v>0</v>
      </c>
      <c r="N220" s="46"/>
      <c r="O220" s="81">
        <v>0</v>
      </c>
      <c r="P220" s="81">
        <v>0</v>
      </c>
      <c r="Q220" s="81">
        <v>0</v>
      </c>
    </row>
    <row r="221" spans="1:17" ht="15" customHeight="1" x14ac:dyDescent="0.25">
      <c r="A221" s="54" t="s">
        <v>1325</v>
      </c>
      <c r="B221" s="48" t="s">
        <v>559</v>
      </c>
      <c r="C221" s="48" t="s">
        <v>561</v>
      </c>
      <c r="D221" s="48" t="s">
        <v>206</v>
      </c>
      <c r="E221" s="42" t="s">
        <v>528</v>
      </c>
      <c r="F221" s="48">
        <v>9</v>
      </c>
      <c r="G221" s="48"/>
      <c r="H221" s="48" t="s">
        <v>300</v>
      </c>
      <c r="I221" s="51" t="s">
        <v>301</v>
      </c>
      <c r="J221" s="48"/>
      <c r="K221" s="48">
        <v>120</v>
      </c>
      <c r="L221" s="43"/>
      <c r="M221" s="79">
        <v>0</v>
      </c>
      <c r="N221" s="46"/>
      <c r="O221" s="81">
        <v>0</v>
      </c>
      <c r="P221" s="81">
        <v>0</v>
      </c>
      <c r="Q221" s="81">
        <v>0</v>
      </c>
    </row>
    <row r="222" spans="1:17" ht="15" customHeight="1" x14ac:dyDescent="0.25">
      <c r="A222" s="54" t="s">
        <v>1325</v>
      </c>
      <c r="B222" s="48" t="s">
        <v>295</v>
      </c>
      <c r="C222" s="48" t="s">
        <v>561</v>
      </c>
      <c r="D222" s="42" t="s">
        <v>207</v>
      </c>
      <c r="E222" s="42" t="s">
        <v>17</v>
      </c>
      <c r="F222" s="42">
        <v>9</v>
      </c>
      <c r="G222" s="42"/>
      <c r="H222" s="42" t="s">
        <v>300</v>
      </c>
      <c r="I222" s="51" t="s">
        <v>303</v>
      </c>
      <c r="J222" s="42"/>
      <c r="K222" s="42">
        <v>40</v>
      </c>
      <c r="L222" s="43"/>
      <c r="M222" s="79">
        <v>0</v>
      </c>
      <c r="N222" s="46"/>
      <c r="O222" s="81">
        <v>0</v>
      </c>
      <c r="P222" s="81">
        <v>0</v>
      </c>
      <c r="Q222" s="81">
        <v>0</v>
      </c>
    </row>
    <row r="223" spans="1:17" ht="15" customHeight="1" x14ac:dyDescent="0.25">
      <c r="A223" s="54" t="s">
        <v>1325</v>
      </c>
      <c r="B223" s="48" t="s">
        <v>295</v>
      </c>
      <c r="C223" s="48" t="s">
        <v>561</v>
      </c>
      <c r="D223" s="42" t="s">
        <v>208</v>
      </c>
      <c r="E223" s="42" t="s">
        <v>16</v>
      </c>
      <c r="F223" s="42">
        <v>41</v>
      </c>
      <c r="G223" s="42"/>
      <c r="H223" s="42" t="s">
        <v>245</v>
      </c>
      <c r="I223" s="51" t="s">
        <v>301</v>
      </c>
      <c r="J223" s="42"/>
      <c r="K223" s="42">
        <v>120</v>
      </c>
      <c r="L223" s="43"/>
      <c r="M223" s="79">
        <v>0</v>
      </c>
      <c r="N223" s="46"/>
      <c r="O223" s="81">
        <v>0</v>
      </c>
      <c r="P223" s="81">
        <v>0</v>
      </c>
      <c r="Q223" s="81">
        <v>0</v>
      </c>
    </row>
    <row r="224" spans="1:17" ht="15" customHeight="1" x14ac:dyDescent="0.25">
      <c r="A224" s="54" t="s">
        <v>1325</v>
      </c>
      <c r="B224" s="48" t="s">
        <v>295</v>
      </c>
      <c r="C224" s="48" t="s">
        <v>561</v>
      </c>
      <c r="D224" s="48" t="s">
        <v>209</v>
      </c>
      <c r="E224" s="42" t="s">
        <v>34</v>
      </c>
      <c r="F224" s="48">
        <v>4</v>
      </c>
      <c r="G224" s="48"/>
      <c r="H224" s="48" t="s">
        <v>553</v>
      </c>
      <c r="I224" s="51" t="s">
        <v>304</v>
      </c>
      <c r="J224" s="48"/>
      <c r="K224" s="48">
        <v>200</v>
      </c>
      <c r="L224" s="43"/>
      <c r="M224" s="79">
        <v>0</v>
      </c>
      <c r="N224" s="46"/>
      <c r="O224" s="81">
        <v>0</v>
      </c>
      <c r="P224" s="81">
        <v>0</v>
      </c>
      <c r="Q224" s="81">
        <v>0</v>
      </c>
    </row>
    <row r="225" spans="1:17" ht="15" customHeight="1" x14ac:dyDescent="0.25">
      <c r="A225" s="54" t="s">
        <v>1325</v>
      </c>
      <c r="B225" s="48" t="s">
        <v>295</v>
      </c>
      <c r="C225" s="48" t="s">
        <v>561</v>
      </c>
      <c r="D225" s="48" t="s">
        <v>209</v>
      </c>
      <c r="E225" s="42" t="s">
        <v>34</v>
      </c>
      <c r="F225" s="48">
        <v>4</v>
      </c>
      <c r="G225" s="48"/>
      <c r="H225" s="48" t="s">
        <v>553</v>
      </c>
      <c r="I225" s="51" t="s">
        <v>304</v>
      </c>
      <c r="J225" s="71" t="s">
        <v>768</v>
      </c>
      <c r="K225" s="48">
        <v>60</v>
      </c>
      <c r="L225" s="43"/>
      <c r="M225" s="79">
        <v>0</v>
      </c>
      <c r="N225" s="46"/>
      <c r="O225" s="81">
        <v>0</v>
      </c>
      <c r="P225" s="81">
        <v>0</v>
      </c>
      <c r="Q225" s="81">
        <v>0</v>
      </c>
    </row>
    <row r="226" spans="1:17" ht="15" customHeight="1" x14ac:dyDescent="0.25">
      <c r="A226" s="54" t="s">
        <v>1325</v>
      </c>
      <c r="B226" s="48" t="s">
        <v>559</v>
      </c>
      <c r="C226" s="48" t="s">
        <v>561</v>
      </c>
      <c r="D226" s="48" t="s">
        <v>210</v>
      </c>
      <c r="E226" s="42" t="s">
        <v>26</v>
      </c>
      <c r="F226" s="48"/>
      <c r="G226" s="48">
        <v>4</v>
      </c>
      <c r="H226" s="48" t="s">
        <v>245</v>
      </c>
      <c r="I226" s="51"/>
      <c r="J226" s="48"/>
      <c r="K226" s="48">
        <v>0</v>
      </c>
      <c r="L226" s="43"/>
      <c r="M226" s="79">
        <v>0</v>
      </c>
      <c r="N226" s="46"/>
      <c r="O226" s="81">
        <v>0</v>
      </c>
      <c r="P226" s="81">
        <v>0</v>
      </c>
      <c r="Q226" s="81">
        <v>0</v>
      </c>
    </row>
    <row r="227" spans="1:17" ht="15" customHeight="1" x14ac:dyDescent="0.25">
      <c r="A227" s="54" t="s">
        <v>1325</v>
      </c>
      <c r="B227" s="48" t="s">
        <v>559</v>
      </c>
      <c r="C227" s="48" t="s">
        <v>561</v>
      </c>
      <c r="D227" s="48" t="s">
        <v>211</v>
      </c>
      <c r="E227" s="42" t="s">
        <v>528</v>
      </c>
      <c r="F227" s="48">
        <v>5</v>
      </c>
      <c r="G227" s="48"/>
      <c r="H227" s="48" t="s">
        <v>300</v>
      </c>
      <c r="I227" s="51" t="s">
        <v>301</v>
      </c>
      <c r="J227" s="48"/>
      <c r="K227" s="48">
        <v>40</v>
      </c>
      <c r="L227" s="43"/>
      <c r="M227" s="79">
        <v>0</v>
      </c>
      <c r="N227" s="46"/>
      <c r="O227" s="81">
        <v>0</v>
      </c>
      <c r="P227" s="81">
        <v>0</v>
      </c>
      <c r="Q227" s="81">
        <v>0</v>
      </c>
    </row>
    <row r="228" spans="1:17" ht="15" customHeight="1" x14ac:dyDescent="0.25">
      <c r="A228" s="54" t="s">
        <v>1325</v>
      </c>
      <c r="B228" s="48" t="s">
        <v>559</v>
      </c>
      <c r="C228" s="48" t="s">
        <v>561</v>
      </c>
      <c r="D228" s="48" t="s">
        <v>212</v>
      </c>
      <c r="E228" s="42" t="s">
        <v>534</v>
      </c>
      <c r="F228" s="48">
        <v>12</v>
      </c>
      <c r="G228" s="48"/>
      <c r="H228" s="48" t="s">
        <v>245</v>
      </c>
      <c r="I228" s="51" t="s">
        <v>301</v>
      </c>
      <c r="J228" s="48"/>
      <c r="K228" s="48">
        <v>120</v>
      </c>
      <c r="L228" s="43"/>
      <c r="M228" s="79">
        <v>0</v>
      </c>
      <c r="N228" s="46"/>
      <c r="O228" s="81">
        <v>0</v>
      </c>
      <c r="P228" s="81">
        <v>0</v>
      </c>
      <c r="Q228" s="81">
        <v>0</v>
      </c>
    </row>
    <row r="229" spans="1:17" ht="15" customHeight="1" x14ac:dyDescent="0.25">
      <c r="A229" s="54" t="s">
        <v>1325</v>
      </c>
      <c r="B229" s="48" t="s">
        <v>559</v>
      </c>
      <c r="C229" s="48" t="s">
        <v>561</v>
      </c>
      <c r="D229" s="48" t="s">
        <v>213</v>
      </c>
      <c r="E229" s="42" t="s">
        <v>16</v>
      </c>
      <c r="F229" s="48">
        <v>42</v>
      </c>
      <c r="G229" s="48"/>
      <c r="H229" s="48" t="s">
        <v>245</v>
      </c>
      <c r="I229" s="51" t="s">
        <v>301</v>
      </c>
      <c r="J229" s="48"/>
      <c r="K229" s="48">
        <v>120</v>
      </c>
      <c r="L229" s="43"/>
      <c r="M229" s="79">
        <v>0</v>
      </c>
      <c r="N229" s="46"/>
      <c r="O229" s="81">
        <v>0</v>
      </c>
      <c r="P229" s="81">
        <v>0</v>
      </c>
      <c r="Q229" s="81">
        <v>0</v>
      </c>
    </row>
    <row r="230" spans="1:17" ht="15" customHeight="1" x14ac:dyDescent="0.25">
      <c r="A230" s="54" t="s">
        <v>1325</v>
      </c>
      <c r="B230" s="48" t="s">
        <v>1321</v>
      </c>
      <c r="C230" s="48" t="s">
        <v>561</v>
      </c>
      <c r="D230" s="48" t="s">
        <v>214</v>
      </c>
      <c r="E230" s="42" t="s">
        <v>15</v>
      </c>
      <c r="F230" s="48">
        <v>78</v>
      </c>
      <c r="G230" s="48"/>
      <c r="H230" s="48" t="s">
        <v>467</v>
      </c>
      <c r="I230" s="51" t="s">
        <v>302</v>
      </c>
      <c r="J230" s="48"/>
      <c r="K230" s="48">
        <v>200</v>
      </c>
      <c r="L230" s="43"/>
      <c r="M230" s="79">
        <v>0</v>
      </c>
      <c r="N230" s="46"/>
      <c r="O230" s="81">
        <v>0</v>
      </c>
      <c r="P230" s="81">
        <v>0</v>
      </c>
      <c r="Q230" s="81">
        <v>0</v>
      </c>
    </row>
    <row r="231" spans="1:17" ht="15" customHeight="1" x14ac:dyDescent="0.25">
      <c r="A231" s="54" t="s">
        <v>1325</v>
      </c>
      <c r="B231" s="48" t="s">
        <v>1322</v>
      </c>
      <c r="C231" s="48" t="s">
        <v>561</v>
      </c>
      <c r="D231" s="48" t="s">
        <v>214</v>
      </c>
      <c r="E231" s="48" t="s">
        <v>15</v>
      </c>
      <c r="F231" s="48">
        <v>78</v>
      </c>
      <c r="G231" s="48"/>
      <c r="H231" s="48" t="s">
        <v>467</v>
      </c>
      <c r="I231" s="51" t="s">
        <v>302</v>
      </c>
      <c r="J231" s="71" t="s">
        <v>768</v>
      </c>
      <c r="K231" s="48">
        <v>60</v>
      </c>
      <c r="L231" s="43"/>
      <c r="M231" s="79">
        <v>0</v>
      </c>
      <c r="N231" s="46"/>
      <c r="O231" s="81">
        <v>0</v>
      </c>
      <c r="P231" s="81">
        <v>0</v>
      </c>
      <c r="Q231" s="81">
        <v>0</v>
      </c>
    </row>
    <row r="232" spans="1:17" ht="15" customHeight="1" x14ac:dyDescent="0.25">
      <c r="A232" s="54" t="s">
        <v>1325</v>
      </c>
      <c r="B232" s="48" t="s">
        <v>1322</v>
      </c>
      <c r="C232" s="48" t="s">
        <v>561</v>
      </c>
      <c r="D232" s="48" t="s">
        <v>215</v>
      </c>
      <c r="E232" s="48" t="s">
        <v>34</v>
      </c>
      <c r="F232" s="48">
        <v>3</v>
      </c>
      <c r="G232" s="48"/>
      <c r="H232" s="48" t="s">
        <v>553</v>
      </c>
      <c r="I232" s="51" t="s">
        <v>304</v>
      </c>
      <c r="J232" s="48"/>
      <c r="K232" s="48">
        <v>200</v>
      </c>
      <c r="L232" s="43"/>
      <c r="M232" s="79">
        <v>0</v>
      </c>
      <c r="N232" s="46"/>
      <c r="O232" s="81">
        <v>0</v>
      </c>
      <c r="P232" s="81">
        <v>0</v>
      </c>
      <c r="Q232" s="81">
        <v>0</v>
      </c>
    </row>
    <row r="233" spans="1:17" ht="15" customHeight="1" x14ac:dyDescent="0.25">
      <c r="A233" s="54" t="s">
        <v>1325</v>
      </c>
      <c r="B233" s="42" t="s">
        <v>1322</v>
      </c>
      <c r="C233" s="42" t="s">
        <v>561</v>
      </c>
      <c r="D233" s="42" t="s">
        <v>215</v>
      </c>
      <c r="E233" s="42" t="s">
        <v>34</v>
      </c>
      <c r="F233" s="42">
        <v>3</v>
      </c>
      <c r="G233" s="42"/>
      <c r="H233" s="42" t="s">
        <v>553</v>
      </c>
      <c r="I233" s="51" t="s">
        <v>304</v>
      </c>
      <c r="J233" s="71" t="s">
        <v>768</v>
      </c>
      <c r="K233" s="42">
        <v>60</v>
      </c>
      <c r="L233" s="43"/>
      <c r="M233" s="79">
        <v>0</v>
      </c>
      <c r="N233" s="46"/>
      <c r="O233" s="81">
        <v>0</v>
      </c>
      <c r="P233" s="81">
        <v>0</v>
      </c>
      <c r="Q233" s="81">
        <v>0</v>
      </c>
    </row>
    <row r="234" spans="1:17" ht="15" customHeight="1" x14ac:dyDescent="0.25">
      <c r="A234" s="54" t="s">
        <v>1325</v>
      </c>
      <c r="B234" s="48" t="s">
        <v>1322</v>
      </c>
      <c r="C234" s="48" t="s">
        <v>561</v>
      </c>
      <c r="D234" s="48" t="s">
        <v>216</v>
      </c>
      <c r="E234" s="48" t="s">
        <v>34</v>
      </c>
      <c r="F234" s="48">
        <v>6</v>
      </c>
      <c r="G234" s="48"/>
      <c r="H234" s="48" t="s">
        <v>553</v>
      </c>
      <c r="I234" s="51" t="s">
        <v>304</v>
      </c>
      <c r="J234" s="48"/>
      <c r="K234" s="48">
        <v>200</v>
      </c>
      <c r="L234" s="43"/>
      <c r="M234" s="79">
        <v>0</v>
      </c>
      <c r="N234" s="46"/>
      <c r="O234" s="81">
        <v>0</v>
      </c>
      <c r="P234" s="81">
        <v>0</v>
      </c>
      <c r="Q234" s="81">
        <v>0</v>
      </c>
    </row>
    <row r="235" spans="1:17" ht="15" customHeight="1" x14ac:dyDescent="0.25">
      <c r="A235" s="54" t="s">
        <v>1325</v>
      </c>
      <c r="B235" s="42" t="s">
        <v>1322</v>
      </c>
      <c r="C235" s="42" t="s">
        <v>561</v>
      </c>
      <c r="D235" s="42" t="s">
        <v>216</v>
      </c>
      <c r="E235" s="42" t="s">
        <v>34</v>
      </c>
      <c r="F235" s="42">
        <v>6</v>
      </c>
      <c r="G235" s="42"/>
      <c r="H235" s="42" t="s">
        <v>553</v>
      </c>
      <c r="I235" s="51" t="s">
        <v>304</v>
      </c>
      <c r="J235" s="71" t="s">
        <v>768</v>
      </c>
      <c r="K235" s="42">
        <v>60</v>
      </c>
      <c r="L235" s="43"/>
      <c r="M235" s="79">
        <v>0</v>
      </c>
      <c r="N235" s="46"/>
      <c r="O235" s="81">
        <v>0</v>
      </c>
      <c r="P235" s="81">
        <v>0</v>
      </c>
      <c r="Q235" s="81">
        <v>0</v>
      </c>
    </row>
    <row r="236" spans="1:17" ht="15" customHeight="1" x14ac:dyDescent="0.25">
      <c r="A236" s="54" t="s">
        <v>1325</v>
      </c>
      <c r="B236" s="294" t="s">
        <v>1324</v>
      </c>
      <c r="C236" s="48" t="s">
        <v>561</v>
      </c>
      <c r="D236" s="48" t="s">
        <v>217</v>
      </c>
      <c r="E236" s="48" t="s">
        <v>550</v>
      </c>
      <c r="F236" s="48">
        <v>100</v>
      </c>
      <c r="G236" s="48"/>
      <c r="H236" s="48" t="s">
        <v>245</v>
      </c>
      <c r="I236" s="51" t="s">
        <v>301</v>
      </c>
      <c r="J236" s="48"/>
      <c r="K236" s="42">
        <v>120</v>
      </c>
      <c r="L236" s="43"/>
      <c r="M236" s="79">
        <v>0</v>
      </c>
      <c r="N236" s="46"/>
      <c r="O236" s="81">
        <v>0</v>
      </c>
      <c r="P236" s="81">
        <v>0</v>
      </c>
      <c r="Q236" s="81">
        <v>0</v>
      </c>
    </row>
    <row r="237" spans="1:17" ht="15" customHeight="1" x14ac:dyDescent="0.25">
      <c r="A237" s="54" t="s">
        <v>1325</v>
      </c>
      <c r="B237" s="294" t="s">
        <v>1324</v>
      </c>
      <c r="C237" s="48" t="s">
        <v>561</v>
      </c>
      <c r="D237" s="48" t="s">
        <v>217</v>
      </c>
      <c r="E237" s="48" t="s">
        <v>550</v>
      </c>
      <c r="F237" s="48">
        <v>100</v>
      </c>
      <c r="G237" s="48"/>
      <c r="H237" s="48" t="s">
        <v>245</v>
      </c>
      <c r="I237" s="51" t="s">
        <v>301</v>
      </c>
      <c r="J237" s="71" t="s">
        <v>768</v>
      </c>
      <c r="K237" s="42">
        <v>36</v>
      </c>
      <c r="L237" s="43"/>
      <c r="M237" s="79">
        <v>0</v>
      </c>
      <c r="N237" s="46"/>
      <c r="O237" s="81">
        <v>0</v>
      </c>
      <c r="P237" s="81">
        <v>0</v>
      </c>
      <c r="Q237" s="81">
        <v>0</v>
      </c>
    </row>
    <row r="238" spans="1:17" ht="15" customHeight="1" x14ac:dyDescent="0.25">
      <c r="A238" s="54" t="s">
        <v>1325</v>
      </c>
      <c r="B238" s="48" t="s">
        <v>559</v>
      </c>
      <c r="C238" s="48" t="s">
        <v>561</v>
      </c>
      <c r="D238" s="48" t="s">
        <v>243</v>
      </c>
      <c r="E238" s="48" t="s">
        <v>551</v>
      </c>
      <c r="F238" s="48">
        <v>57</v>
      </c>
      <c r="G238" s="48"/>
      <c r="H238" s="48" t="s">
        <v>245</v>
      </c>
      <c r="I238" s="51" t="s">
        <v>301</v>
      </c>
      <c r="J238" s="48"/>
      <c r="K238" s="48">
        <v>120</v>
      </c>
      <c r="L238" s="43"/>
      <c r="M238" s="79">
        <v>0</v>
      </c>
      <c r="N238" s="46"/>
      <c r="O238" s="81">
        <v>0</v>
      </c>
      <c r="P238" s="81">
        <v>0</v>
      </c>
      <c r="Q238" s="81">
        <v>0</v>
      </c>
    </row>
    <row r="239" spans="1:17" ht="15" customHeight="1" x14ac:dyDescent="0.25">
      <c r="A239" s="54" t="s">
        <v>1325</v>
      </c>
      <c r="B239" s="42" t="s">
        <v>1323</v>
      </c>
      <c r="C239" s="42" t="s">
        <v>561</v>
      </c>
      <c r="D239" s="42" t="s">
        <v>218</v>
      </c>
      <c r="E239" s="42" t="s">
        <v>26</v>
      </c>
      <c r="F239" s="42"/>
      <c r="G239" s="42">
        <v>5</v>
      </c>
      <c r="H239" s="42" t="s">
        <v>245</v>
      </c>
      <c r="I239" s="51"/>
      <c r="J239" s="42"/>
      <c r="K239" s="42">
        <v>0</v>
      </c>
      <c r="L239" s="43"/>
      <c r="M239" s="79">
        <v>0</v>
      </c>
      <c r="N239" s="46"/>
      <c r="O239" s="81">
        <v>0</v>
      </c>
      <c r="P239" s="81">
        <v>0</v>
      </c>
      <c r="Q239" s="81">
        <v>0</v>
      </c>
    </row>
    <row r="240" spans="1:17" ht="15" customHeight="1" x14ac:dyDescent="0.25">
      <c r="A240" s="54" t="s">
        <v>1325</v>
      </c>
      <c r="B240" s="42" t="s">
        <v>559</v>
      </c>
      <c r="C240" s="42" t="s">
        <v>561</v>
      </c>
      <c r="D240" s="42" t="s">
        <v>244</v>
      </c>
      <c r="E240" s="42" t="s">
        <v>26</v>
      </c>
      <c r="F240" s="42"/>
      <c r="G240" s="42">
        <v>6</v>
      </c>
      <c r="H240" s="42" t="s">
        <v>245</v>
      </c>
      <c r="I240" s="51"/>
      <c r="J240" s="42"/>
      <c r="K240" s="42">
        <v>0</v>
      </c>
      <c r="L240" s="43"/>
      <c r="M240" s="79">
        <v>0</v>
      </c>
      <c r="N240" s="46"/>
      <c r="O240" s="81">
        <v>0</v>
      </c>
      <c r="P240" s="81">
        <v>0</v>
      </c>
      <c r="Q240" s="81">
        <v>0</v>
      </c>
    </row>
    <row r="241" spans="1:17" ht="15" customHeight="1" x14ac:dyDescent="0.25">
      <c r="A241" s="54" t="s">
        <v>1325</v>
      </c>
      <c r="B241" s="48" t="s">
        <v>1322</v>
      </c>
      <c r="C241" s="48" t="s">
        <v>561</v>
      </c>
      <c r="D241" s="48" t="s">
        <v>219</v>
      </c>
      <c r="E241" s="48" t="s">
        <v>65</v>
      </c>
      <c r="F241" s="48"/>
      <c r="G241" s="48">
        <v>2</v>
      </c>
      <c r="H241" s="48" t="s">
        <v>553</v>
      </c>
      <c r="I241" s="51"/>
      <c r="J241" s="48"/>
      <c r="K241" s="48">
        <v>0</v>
      </c>
      <c r="L241" s="43"/>
      <c r="M241" s="79">
        <v>0</v>
      </c>
      <c r="N241" s="46"/>
      <c r="O241" s="81">
        <v>0</v>
      </c>
      <c r="P241" s="81">
        <v>0</v>
      </c>
      <c r="Q241" s="81">
        <v>0</v>
      </c>
    </row>
    <row r="242" spans="1:17" ht="15" customHeight="1" x14ac:dyDescent="0.25">
      <c r="A242" s="54" t="s">
        <v>1325</v>
      </c>
      <c r="B242" s="48" t="s">
        <v>1322</v>
      </c>
      <c r="C242" s="48" t="s">
        <v>561</v>
      </c>
      <c r="D242" s="48" t="s">
        <v>220</v>
      </c>
      <c r="E242" s="48" t="s">
        <v>15</v>
      </c>
      <c r="F242" s="48">
        <v>15</v>
      </c>
      <c r="G242" s="48"/>
      <c r="H242" s="48" t="s">
        <v>467</v>
      </c>
      <c r="I242" s="51" t="s">
        <v>302</v>
      </c>
      <c r="J242" s="48"/>
      <c r="K242" s="48">
        <v>200</v>
      </c>
      <c r="L242" s="43"/>
      <c r="M242" s="79">
        <v>0</v>
      </c>
      <c r="N242" s="46"/>
      <c r="O242" s="81">
        <v>0</v>
      </c>
      <c r="P242" s="81">
        <v>0</v>
      </c>
      <c r="Q242" s="81">
        <v>0</v>
      </c>
    </row>
    <row r="243" spans="1:17" ht="15" customHeight="1" x14ac:dyDescent="0.25">
      <c r="A243" s="54" t="s">
        <v>1325</v>
      </c>
      <c r="B243" s="48" t="s">
        <v>1322</v>
      </c>
      <c r="C243" s="48" t="s">
        <v>561</v>
      </c>
      <c r="D243" s="48" t="s">
        <v>221</v>
      </c>
      <c r="E243" s="48" t="s">
        <v>15</v>
      </c>
      <c r="F243" s="48">
        <v>82</v>
      </c>
      <c r="G243" s="48"/>
      <c r="H243" s="48" t="s">
        <v>467</v>
      </c>
      <c r="I243" s="51" t="s">
        <v>302</v>
      </c>
      <c r="J243" s="48"/>
      <c r="K243" s="48">
        <v>200</v>
      </c>
      <c r="L243" s="43"/>
      <c r="M243" s="79">
        <v>0</v>
      </c>
      <c r="N243" s="46"/>
      <c r="O243" s="81">
        <v>0</v>
      </c>
      <c r="P243" s="81">
        <v>0</v>
      </c>
      <c r="Q243" s="81">
        <v>0</v>
      </c>
    </row>
    <row r="244" spans="1:17" ht="15" customHeight="1" x14ac:dyDescent="0.25">
      <c r="A244" s="54" t="s">
        <v>1325</v>
      </c>
      <c r="B244" s="48" t="s">
        <v>1322</v>
      </c>
      <c r="C244" s="48" t="s">
        <v>561</v>
      </c>
      <c r="D244" s="48" t="s">
        <v>222</v>
      </c>
      <c r="E244" s="48" t="s">
        <v>15</v>
      </c>
      <c r="F244" s="48">
        <v>47</v>
      </c>
      <c r="G244" s="48"/>
      <c r="H244" s="48" t="s">
        <v>467</v>
      </c>
      <c r="I244" s="51" t="s">
        <v>302</v>
      </c>
      <c r="J244" s="48"/>
      <c r="K244" s="48">
        <v>200</v>
      </c>
      <c r="L244" s="43"/>
      <c r="M244" s="79">
        <v>0</v>
      </c>
      <c r="N244" s="46"/>
      <c r="O244" s="81">
        <v>0</v>
      </c>
      <c r="P244" s="81">
        <v>0</v>
      </c>
      <c r="Q244" s="81">
        <v>0</v>
      </c>
    </row>
    <row r="245" spans="1:17" ht="15" customHeight="1" thickBot="1" x14ac:dyDescent="0.3">
      <c r="A245" s="54" t="s">
        <v>1325</v>
      </c>
      <c r="B245" s="129" t="s">
        <v>1322</v>
      </c>
      <c r="C245" s="129" t="s">
        <v>561</v>
      </c>
      <c r="D245" s="129" t="s">
        <v>223</v>
      </c>
      <c r="E245" s="129" t="s">
        <v>15</v>
      </c>
      <c r="F245" s="129">
        <v>56</v>
      </c>
      <c r="G245" s="129"/>
      <c r="H245" s="129" t="s">
        <v>467</v>
      </c>
      <c r="I245" s="130" t="s">
        <v>302</v>
      </c>
      <c r="J245" s="129"/>
      <c r="K245" s="129">
        <v>200</v>
      </c>
      <c r="L245" s="131"/>
      <c r="M245" s="132">
        <v>0</v>
      </c>
      <c r="N245" s="133"/>
      <c r="O245" s="134">
        <v>0</v>
      </c>
      <c r="P245" s="134">
        <v>0</v>
      </c>
      <c r="Q245" s="134">
        <v>0</v>
      </c>
    </row>
    <row r="246" spans="1:17" ht="15" customHeight="1" thickBot="1" x14ac:dyDescent="0.3">
      <c r="A246" s="135"/>
      <c r="B246" s="136"/>
      <c r="C246" s="136"/>
      <c r="D246" s="137"/>
      <c r="E246" s="138" t="s">
        <v>1275</v>
      </c>
      <c r="F246" s="138">
        <f>SUM(F2:F245)</f>
        <v>6132</v>
      </c>
      <c r="G246" s="136"/>
      <c r="H246" s="136"/>
      <c r="I246" s="136"/>
      <c r="J246" s="136"/>
      <c r="K246" s="136"/>
      <c r="L246" s="136"/>
      <c r="M246" s="139"/>
      <c r="N246" s="138" t="s">
        <v>1275</v>
      </c>
      <c r="O246" s="140">
        <v>0</v>
      </c>
      <c r="P246" s="139"/>
      <c r="Q246" s="360"/>
    </row>
    <row r="247" spans="1:17" ht="15" customHeight="1" x14ac:dyDescent="0.25">
      <c r="D247" s="52"/>
    </row>
    <row r="248" spans="1:17" ht="15" customHeight="1" x14ac:dyDescent="0.25">
      <c r="D248" s="52"/>
    </row>
    <row r="249" spans="1:17" ht="15" customHeight="1" x14ac:dyDescent="0.25">
      <c r="D249" s="52"/>
    </row>
    <row r="250" spans="1:17" ht="15" customHeight="1" x14ac:dyDescent="0.25">
      <c r="D250" s="52"/>
    </row>
    <row r="251" spans="1:17" ht="15" customHeight="1" x14ac:dyDescent="0.25">
      <c r="D251" s="52"/>
    </row>
    <row r="252" spans="1:17" ht="15" customHeight="1" x14ac:dyDescent="0.25">
      <c r="D252" s="52"/>
    </row>
    <row r="253" spans="1:17" ht="15" customHeight="1" x14ac:dyDescent="0.25">
      <c r="D253" s="52"/>
    </row>
    <row r="254" spans="1:17" ht="15" customHeight="1" x14ac:dyDescent="0.25">
      <c r="D254" s="52"/>
    </row>
    <row r="255" spans="1:17" ht="15" customHeight="1" x14ac:dyDescent="0.25">
      <c r="D255" s="52"/>
    </row>
    <row r="256" spans="1:17" ht="15" customHeight="1" x14ac:dyDescent="0.25">
      <c r="D256" s="52"/>
    </row>
    <row r="257" spans="4:4" ht="15" customHeight="1" x14ac:dyDescent="0.25">
      <c r="D257" s="52"/>
    </row>
    <row r="258" spans="4:4" ht="15" customHeight="1" x14ac:dyDescent="0.25">
      <c r="D258" s="52"/>
    </row>
    <row r="259" spans="4:4" ht="15" customHeight="1" x14ac:dyDescent="0.25">
      <c r="D259" s="52"/>
    </row>
    <row r="260" spans="4:4" ht="15" customHeight="1" x14ac:dyDescent="0.25">
      <c r="D260" s="52"/>
    </row>
    <row r="261" spans="4:4" ht="15" customHeight="1" x14ac:dyDescent="0.25">
      <c r="D261" s="52"/>
    </row>
    <row r="262" spans="4:4" ht="15" customHeight="1" x14ac:dyDescent="0.25">
      <c r="D262" s="52"/>
    </row>
    <row r="263" spans="4:4" ht="15" customHeight="1" x14ac:dyDescent="0.25">
      <c r="D263" s="52"/>
    </row>
    <row r="264" spans="4:4" ht="15" customHeight="1" x14ac:dyDescent="0.25">
      <c r="D264" s="52"/>
    </row>
    <row r="265" spans="4:4" ht="15" customHeight="1" x14ac:dyDescent="0.25">
      <c r="D265" s="52"/>
    </row>
    <row r="266" spans="4:4" ht="15" customHeight="1" x14ac:dyDescent="0.25">
      <c r="D266" s="52"/>
    </row>
    <row r="267" spans="4:4" ht="15" customHeight="1" x14ac:dyDescent="0.25">
      <c r="D267" s="52"/>
    </row>
    <row r="268" spans="4:4" ht="15" customHeight="1" x14ac:dyDescent="0.25">
      <c r="D268" s="52"/>
    </row>
    <row r="269" spans="4:4" ht="15" customHeight="1" x14ac:dyDescent="0.25">
      <c r="D269" s="52"/>
    </row>
    <row r="270" spans="4:4" ht="15" customHeight="1" x14ac:dyDescent="0.25">
      <c r="D270" s="52"/>
    </row>
    <row r="271" spans="4:4" ht="15" customHeight="1" x14ac:dyDescent="0.25">
      <c r="D271" s="52"/>
    </row>
    <row r="272" spans="4:4" ht="15" customHeight="1" x14ac:dyDescent="0.25">
      <c r="D272" s="52"/>
    </row>
    <row r="273" spans="4:4" ht="15" customHeight="1" x14ac:dyDescent="0.25">
      <c r="D273" s="52"/>
    </row>
    <row r="274" spans="4:4" ht="15" customHeight="1" x14ac:dyDescent="0.25">
      <c r="D274" s="52"/>
    </row>
    <row r="275" spans="4:4" ht="15" customHeight="1" x14ac:dyDescent="0.25">
      <c r="D275" s="52"/>
    </row>
    <row r="276" spans="4:4" ht="15" customHeight="1" x14ac:dyDescent="0.25">
      <c r="D276" s="52"/>
    </row>
    <row r="277" spans="4:4" ht="15" customHeight="1" x14ac:dyDescent="0.25">
      <c r="D277" s="52"/>
    </row>
    <row r="278" spans="4:4" ht="15" customHeight="1" x14ac:dyDescent="0.25">
      <c r="D278" s="52"/>
    </row>
    <row r="279" spans="4:4" ht="15" customHeight="1" x14ac:dyDescent="0.25">
      <c r="D279" s="52"/>
    </row>
    <row r="280" spans="4:4" ht="15" customHeight="1" x14ac:dyDescent="0.25">
      <c r="D280" s="52"/>
    </row>
    <row r="281" spans="4:4" ht="15" customHeight="1" x14ac:dyDescent="0.25">
      <c r="D281" s="52"/>
    </row>
    <row r="282" spans="4:4" ht="15" customHeight="1" x14ac:dyDescent="0.25">
      <c r="D282" s="52"/>
    </row>
    <row r="283" spans="4:4" ht="15" customHeight="1" x14ac:dyDescent="0.25">
      <c r="D283" s="52"/>
    </row>
    <row r="284" spans="4:4" ht="15" customHeight="1" x14ac:dyDescent="0.25">
      <c r="D284" s="52"/>
    </row>
    <row r="285" spans="4:4" ht="15" customHeight="1" x14ac:dyDescent="0.25">
      <c r="D285" s="52"/>
    </row>
    <row r="286" spans="4:4" ht="15" customHeight="1" x14ac:dyDescent="0.25">
      <c r="D286" s="52"/>
    </row>
    <row r="287" spans="4:4" ht="15" customHeight="1" x14ac:dyDescent="0.25">
      <c r="D287" s="52"/>
    </row>
    <row r="288" spans="4:4" ht="15" customHeight="1" x14ac:dyDescent="0.25">
      <c r="D288" s="52"/>
    </row>
    <row r="289" spans="4:4" ht="15" customHeight="1" x14ac:dyDescent="0.25">
      <c r="D289" s="53"/>
    </row>
    <row r="290" spans="4:4" ht="15" customHeight="1" x14ac:dyDescent="0.25">
      <c r="D290" s="53"/>
    </row>
  </sheetData>
  <autoFilter ref="A1:P246" xr:uid="{C904AB0D-A7EA-4217-B8FD-92837E6B49DA}"/>
  <pageMargins left="0.7" right="0.7" top="0.75" bottom="0.75" header="0.3" footer="0.3"/>
  <pageSetup paperSize="9" orientation="portrait" verticalDpi="0" r:id="rId1"/>
  <ignoredErrors>
    <ignoredError sqref="D2:D223 D224:D24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62A7-B868-4CC4-9BDB-21CA8E9588C3}">
  <sheetPr>
    <tabColor theme="3" tint="0.39997558519241921"/>
  </sheetPr>
  <dimension ref="A1:Q152"/>
  <sheetViews>
    <sheetView topLeftCell="G1" workbookViewId="0">
      <selection activeCell="G126" sqref="G126"/>
    </sheetView>
  </sheetViews>
  <sheetFormatPr defaultColWidth="9.28515625" defaultRowHeight="15" customHeight="1" x14ac:dyDescent="0.25"/>
  <cols>
    <col min="1" max="3" width="25.7109375" style="7" customWidth="1"/>
    <col min="4" max="4" width="25.7109375" customWidth="1"/>
    <col min="5" max="11" width="25.7109375" style="7" customWidth="1"/>
    <col min="12" max="12" width="20.7109375" style="7" bestFit="1" customWidth="1"/>
    <col min="13" max="13" width="14.5703125" style="83" bestFit="1" customWidth="1"/>
    <col min="14" max="14" width="17.140625" style="7" bestFit="1" customWidth="1"/>
    <col min="15" max="15" width="19.85546875" style="83" bestFit="1" customWidth="1"/>
    <col min="16" max="16" width="20" style="83" bestFit="1" customWidth="1"/>
    <col min="17" max="17" width="28.5703125" style="83" bestFit="1" customWidth="1"/>
    <col min="18" max="16384" width="9.28515625" style="7"/>
  </cols>
  <sheetData>
    <row r="1" spans="1:17" ht="15" customHeight="1" x14ac:dyDescent="0.25">
      <c r="A1" s="4" t="s">
        <v>0</v>
      </c>
      <c r="B1" s="4" t="s">
        <v>68</v>
      </c>
      <c r="C1" s="4" t="s">
        <v>1</v>
      </c>
      <c r="D1" s="5" t="s">
        <v>2</v>
      </c>
      <c r="E1" s="6" t="s">
        <v>3</v>
      </c>
      <c r="F1" s="6" t="s">
        <v>4</v>
      </c>
      <c r="G1" s="6" t="s">
        <v>5</v>
      </c>
      <c r="H1" s="6" t="s">
        <v>6</v>
      </c>
      <c r="I1" s="6" t="s">
        <v>66</v>
      </c>
      <c r="J1" s="6" t="s">
        <v>770</v>
      </c>
      <c r="K1" s="6" t="s">
        <v>8</v>
      </c>
      <c r="L1" s="5" t="s">
        <v>9</v>
      </c>
      <c r="M1" s="82" t="s">
        <v>10</v>
      </c>
      <c r="N1" s="5" t="s">
        <v>11</v>
      </c>
      <c r="O1" s="82" t="s">
        <v>12</v>
      </c>
      <c r="P1" s="82" t="s">
        <v>13</v>
      </c>
      <c r="Q1" s="82" t="s">
        <v>1348</v>
      </c>
    </row>
    <row r="2" spans="1:17" s="69" customFormat="1" ht="15" customHeight="1" x14ac:dyDescent="0.25">
      <c r="A2" s="71" t="s">
        <v>564</v>
      </c>
      <c r="B2" s="71" t="s">
        <v>1308</v>
      </c>
      <c r="C2" s="71" t="s">
        <v>565</v>
      </c>
      <c r="D2" s="71" t="s">
        <v>566</v>
      </c>
      <c r="E2" s="71" t="s">
        <v>15</v>
      </c>
      <c r="F2" s="71">
        <v>118.58</v>
      </c>
      <c r="G2" s="71"/>
      <c r="H2" s="71" t="s">
        <v>567</v>
      </c>
      <c r="I2" s="71" t="s">
        <v>476</v>
      </c>
      <c r="J2" s="71"/>
      <c r="K2" s="71">
        <v>200</v>
      </c>
      <c r="L2" s="72"/>
      <c r="M2" s="86">
        <v>0</v>
      </c>
      <c r="N2" s="72"/>
      <c r="O2" s="86">
        <v>0</v>
      </c>
      <c r="P2" s="86">
        <v>0</v>
      </c>
      <c r="Q2" s="153">
        <v>0</v>
      </c>
    </row>
    <row r="3" spans="1:17" s="69" customFormat="1" ht="15" customHeight="1" x14ac:dyDescent="0.25">
      <c r="A3" s="71" t="s">
        <v>564</v>
      </c>
      <c r="B3" s="71" t="s">
        <v>1308</v>
      </c>
      <c r="C3" s="71" t="s">
        <v>565</v>
      </c>
      <c r="D3" s="71" t="s">
        <v>568</v>
      </c>
      <c r="E3" s="71" t="s">
        <v>480</v>
      </c>
      <c r="F3" s="71"/>
      <c r="G3" s="71">
        <v>1.27</v>
      </c>
      <c r="H3" s="71" t="s">
        <v>459</v>
      </c>
      <c r="I3" s="71"/>
      <c r="J3" s="71"/>
      <c r="K3" s="71">
        <v>0</v>
      </c>
      <c r="L3" s="72"/>
      <c r="M3" s="86">
        <v>0</v>
      </c>
      <c r="N3" s="72"/>
      <c r="O3" s="86">
        <v>0</v>
      </c>
      <c r="P3" s="86">
        <v>0</v>
      </c>
      <c r="Q3" s="153">
        <v>0</v>
      </c>
    </row>
    <row r="4" spans="1:17" s="69" customFormat="1" ht="15" customHeight="1" x14ac:dyDescent="0.25">
      <c r="A4" s="71" t="s">
        <v>564</v>
      </c>
      <c r="B4" s="71" t="s">
        <v>1308</v>
      </c>
      <c r="C4" s="71" t="s">
        <v>565</v>
      </c>
      <c r="D4" s="71" t="s">
        <v>569</v>
      </c>
      <c r="E4" s="71" t="s">
        <v>480</v>
      </c>
      <c r="F4" s="71"/>
      <c r="G4" s="71">
        <v>1.41</v>
      </c>
      <c r="H4" s="71" t="s">
        <v>459</v>
      </c>
      <c r="I4" s="71"/>
      <c r="J4" s="71"/>
      <c r="K4" s="71">
        <v>0</v>
      </c>
      <c r="L4" s="72"/>
      <c r="M4" s="86">
        <v>0</v>
      </c>
      <c r="N4" s="72"/>
      <c r="O4" s="86">
        <v>0</v>
      </c>
      <c r="P4" s="86">
        <v>0</v>
      </c>
      <c r="Q4" s="153">
        <v>0</v>
      </c>
    </row>
    <row r="5" spans="1:17" s="69" customFormat="1" ht="15" customHeight="1" x14ac:dyDescent="0.25">
      <c r="A5" s="71" t="s">
        <v>564</v>
      </c>
      <c r="B5" s="71" t="s">
        <v>1308</v>
      </c>
      <c r="C5" s="71" t="s">
        <v>565</v>
      </c>
      <c r="D5" s="71" t="s">
        <v>570</v>
      </c>
      <c r="E5" s="71" t="s">
        <v>571</v>
      </c>
      <c r="F5" s="71">
        <v>10.88</v>
      </c>
      <c r="G5" s="71"/>
      <c r="H5" s="71" t="s">
        <v>567</v>
      </c>
      <c r="I5" s="71" t="s">
        <v>303</v>
      </c>
      <c r="J5" s="71"/>
      <c r="K5" s="71">
        <v>40</v>
      </c>
      <c r="L5" s="72"/>
      <c r="M5" s="86">
        <v>0</v>
      </c>
      <c r="N5" s="72"/>
      <c r="O5" s="86">
        <v>0</v>
      </c>
      <c r="P5" s="86">
        <v>0</v>
      </c>
      <c r="Q5" s="153">
        <v>0</v>
      </c>
    </row>
    <row r="6" spans="1:17" s="69" customFormat="1" ht="15" customHeight="1" x14ac:dyDescent="0.25">
      <c r="A6" s="71" t="s">
        <v>564</v>
      </c>
      <c r="B6" s="71" t="s">
        <v>1308</v>
      </c>
      <c r="C6" s="71" t="s">
        <v>565</v>
      </c>
      <c r="D6" s="71" t="s">
        <v>572</v>
      </c>
      <c r="E6" s="71" t="s">
        <v>573</v>
      </c>
      <c r="F6" s="71">
        <v>12.76</v>
      </c>
      <c r="G6" s="71"/>
      <c r="H6" s="71" t="s">
        <v>567</v>
      </c>
      <c r="I6" s="71" t="s">
        <v>303</v>
      </c>
      <c r="J6" s="71"/>
      <c r="K6" s="71">
        <v>40</v>
      </c>
      <c r="L6" s="72"/>
      <c r="M6" s="86">
        <v>0</v>
      </c>
      <c r="N6" s="72"/>
      <c r="O6" s="86">
        <v>0</v>
      </c>
      <c r="P6" s="86">
        <v>0</v>
      </c>
      <c r="Q6" s="153">
        <v>0</v>
      </c>
    </row>
    <row r="7" spans="1:17" s="69" customFormat="1" ht="15" customHeight="1" x14ac:dyDescent="0.25">
      <c r="A7" s="71" t="s">
        <v>564</v>
      </c>
      <c r="B7" s="71" t="s">
        <v>1308</v>
      </c>
      <c r="C7" s="71" t="s">
        <v>565</v>
      </c>
      <c r="D7" s="71" t="s">
        <v>574</v>
      </c>
      <c r="E7" s="71" t="s">
        <v>575</v>
      </c>
      <c r="F7" s="71">
        <v>14.92</v>
      </c>
      <c r="G7" s="71"/>
      <c r="H7" s="71" t="s">
        <v>567</v>
      </c>
      <c r="I7" s="71" t="s">
        <v>303</v>
      </c>
      <c r="J7" s="71"/>
      <c r="K7" s="71">
        <v>40</v>
      </c>
      <c r="L7" s="72"/>
      <c r="M7" s="86">
        <v>0</v>
      </c>
      <c r="N7" s="72"/>
      <c r="O7" s="86">
        <v>0</v>
      </c>
      <c r="P7" s="86">
        <v>0</v>
      </c>
      <c r="Q7" s="153">
        <v>0</v>
      </c>
    </row>
    <row r="8" spans="1:17" s="69" customFormat="1" ht="15" customHeight="1" x14ac:dyDescent="0.25">
      <c r="A8" s="71" t="s">
        <v>564</v>
      </c>
      <c r="B8" s="71" t="s">
        <v>1308</v>
      </c>
      <c r="C8" s="20" t="s">
        <v>565</v>
      </c>
      <c r="D8" s="20" t="s">
        <v>576</v>
      </c>
      <c r="E8" s="20" t="s">
        <v>577</v>
      </c>
      <c r="F8" s="20">
        <v>16.03</v>
      </c>
      <c r="G8" s="20"/>
      <c r="H8" s="20" t="s">
        <v>567</v>
      </c>
      <c r="I8" s="71" t="s">
        <v>303</v>
      </c>
      <c r="J8" s="87"/>
      <c r="K8" s="20">
        <v>40</v>
      </c>
      <c r="L8" s="72"/>
      <c r="M8" s="86">
        <v>0</v>
      </c>
      <c r="N8" s="72"/>
      <c r="O8" s="86">
        <v>0</v>
      </c>
      <c r="P8" s="86">
        <v>0</v>
      </c>
      <c r="Q8" s="153">
        <v>0</v>
      </c>
    </row>
    <row r="9" spans="1:17" s="69" customFormat="1" ht="15" customHeight="1" x14ac:dyDescent="0.25">
      <c r="A9" s="71" t="s">
        <v>564</v>
      </c>
      <c r="B9" s="71" t="s">
        <v>1308</v>
      </c>
      <c r="C9" s="20" t="s">
        <v>565</v>
      </c>
      <c r="D9" s="20" t="s">
        <v>578</v>
      </c>
      <c r="E9" s="20" t="s">
        <v>577</v>
      </c>
      <c r="F9" s="20">
        <v>15.08</v>
      </c>
      <c r="G9" s="20"/>
      <c r="H9" s="20" t="s">
        <v>567</v>
      </c>
      <c r="I9" s="71" t="s">
        <v>303</v>
      </c>
      <c r="J9" s="87"/>
      <c r="K9" s="20">
        <v>40</v>
      </c>
      <c r="L9" s="71"/>
      <c r="M9" s="86">
        <v>0</v>
      </c>
      <c r="N9" s="71"/>
      <c r="O9" s="86">
        <v>0</v>
      </c>
      <c r="P9" s="86">
        <v>0</v>
      </c>
      <c r="Q9" s="153">
        <v>0</v>
      </c>
    </row>
    <row r="10" spans="1:17" s="69" customFormat="1" ht="15" customHeight="1" x14ac:dyDescent="0.25">
      <c r="A10" s="71" t="s">
        <v>564</v>
      </c>
      <c r="B10" s="71" t="s">
        <v>1308</v>
      </c>
      <c r="C10" s="71" t="s">
        <v>565</v>
      </c>
      <c r="D10" s="71" t="s">
        <v>579</v>
      </c>
      <c r="E10" s="71" t="s">
        <v>580</v>
      </c>
      <c r="F10" s="71">
        <v>14.88</v>
      </c>
      <c r="G10" s="71"/>
      <c r="H10" s="71" t="s">
        <v>567</v>
      </c>
      <c r="I10" s="71" t="s">
        <v>303</v>
      </c>
      <c r="J10" s="71"/>
      <c r="K10" s="71">
        <v>40</v>
      </c>
      <c r="L10" s="72"/>
      <c r="M10" s="86">
        <v>0</v>
      </c>
      <c r="N10" s="72"/>
      <c r="O10" s="86">
        <v>0</v>
      </c>
      <c r="P10" s="86">
        <v>0</v>
      </c>
      <c r="Q10" s="153">
        <v>0</v>
      </c>
    </row>
    <row r="11" spans="1:17" s="69" customFormat="1" ht="15" customHeight="1" x14ac:dyDescent="0.25">
      <c r="A11" s="71" t="s">
        <v>564</v>
      </c>
      <c r="B11" s="71" t="s">
        <v>1308</v>
      </c>
      <c r="C11" s="71" t="s">
        <v>565</v>
      </c>
      <c r="D11" s="71" t="s">
        <v>581</v>
      </c>
      <c r="E11" s="71" t="s">
        <v>580</v>
      </c>
      <c r="F11" s="71">
        <v>10.119999999999999</v>
      </c>
      <c r="G11" s="71"/>
      <c r="H11" s="71" t="s">
        <v>567</v>
      </c>
      <c r="I11" s="71" t="s">
        <v>303</v>
      </c>
      <c r="J11" s="71"/>
      <c r="K11" s="71">
        <v>40</v>
      </c>
      <c r="L11" s="72"/>
      <c r="M11" s="86">
        <v>0</v>
      </c>
      <c r="N11" s="72"/>
      <c r="O11" s="86">
        <v>0</v>
      </c>
      <c r="P11" s="86">
        <v>0</v>
      </c>
      <c r="Q11" s="153">
        <v>0</v>
      </c>
    </row>
    <row r="12" spans="1:17" s="69" customFormat="1" ht="15" customHeight="1" x14ac:dyDescent="0.25">
      <c r="A12" s="71" t="s">
        <v>564</v>
      </c>
      <c r="B12" s="71" t="s">
        <v>1308</v>
      </c>
      <c r="C12" s="71" t="s">
        <v>565</v>
      </c>
      <c r="D12" s="71" t="s">
        <v>582</v>
      </c>
      <c r="E12" s="71" t="s">
        <v>583</v>
      </c>
      <c r="F12" s="71">
        <v>2.37</v>
      </c>
      <c r="G12" s="71"/>
      <c r="H12" s="71" t="s">
        <v>567</v>
      </c>
      <c r="I12" s="71" t="s">
        <v>476</v>
      </c>
      <c r="J12" s="71"/>
      <c r="K12" s="71">
        <v>200</v>
      </c>
      <c r="L12" s="88"/>
      <c r="M12" s="86">
        <v>0</v>
      </c>
      <c r="N12" s="72"/>
      <c r="O12" s="86">
        <v>0</v>
      </c>
      <c r="P12" s="86">
        <v>0</v>
      </c>
      <c r="Q12" s="153">
        <v>0</v>
      </c>
    </row>
    <row r="13" spans="1:17" s="69" customFormat="1" ht="15" customHeight="1" x14ac:dyDescent="0.25">
      <c r="A13" s="71" t="s">
        <v>564</v>
      </c>
      <c r="B13" s="71" t="s">
        <v>1308</v>
      </c>
      <c r="C13" s="71" t="s">
        <v>565</v>
      </c>
      <c r="D13" s="71" t="s">
        <v>584</v>
      </c>
      <c r="E13" s="71" t="s">
        <v>585</v>
      </c>
      <c r="F13" s="71">
        <v>31.89</v>
      </c>
      <c r="G13" s="71"/>
      <c r="H13" s="71" t="s">
        <v>567</v>
      </c>
      <c r="I13" s="71" t="s">
        <v>303</v>
      </c>
      <c r="J13" s="71"/>
      <c r="K13" s="71">
        <v>40</v>
      </c>
      <c r="L13" s="72"/>
      <c r="M13" s="86">
        <v>0</v>
      </c>
      <c r="N13" s="72"/>
      <c r="O13" s="86">
        <v>0</v>
      </c>
      <c r="P13" s="86">
        <v>0</v>
      </c>
      <c r="Q13" s="153">
        <v>0</v>
      </c>
    </row>
    <row r="14" spans="1:17" s="69" customFormat="1" ht="15" customHeight="1" x14ac:dyDescent="0.25">
      <c r="A14" s="71" t="s">
        <v>564</v>
      </c>
      <c r="B14" s="71" t="s">
        <v>1308</v>
      </c>
      <c r="C14" s="71" t="s">
        <v>565</v>
      </c>
      <c r="D14" s="71" t="s">
        <v>586</v>
      </c>
      <c r="E14" s="71" t="s">
        <v>575</v>
      </c>
      <c r="F14" s="71">
        <v>19.57</v>
      </c>
      <c r="G14" s="71"/>
      <c r="H14" s="71" t="s">
        <v>567</v>
      </c>
      <c r="I14" s="71" t="s">
        <v>303</v>
      </c>
      <c r="J14" s="71"/>
      <c r="K14" s="71">
        <v>40</v>
      </c>
      <c r="L14" s="72"/>
      <c r="M14" s="86">
        <v>0</v>
      </c>
      <c r="N14" s="72"/>
      <c r="O14" s="86">
        <v>0</v>
      </c>
      <c r="P14" s="86">
        <v>0</v>
      </c>
      <c r="Q14" s="153">
        <v>0</v>
      </c>
    </row>
    <row r="15" spans="1:17" s="69" customFormat="1" ht="15" customHeight="1" x14ac:dyDescent="0.25">
      <c r="A15" s="71" t="s">
        <v>564</v>
      </c>
      <c r="B15" s="71" t="s">
        <v>1308</v>
      </c>
      <c r="C15" s="71" t="s">
        <v>565</v>
      </c>
      <c r="D15" s="71" t="s">
        <v>587</v>
      </c>
      <c r="E15" s="71" t="s">
        <v>588</v>
      </c>
      <c r="F15" s="71">
        <v>50.68</v>
      </c>
      <c r="G15" s="71"/>
      <c r="H15" s="71" t="s">
        <v>567</v>
      </c>
      <c r="I15" s="71" t="s">
        <v>771</v>
      </c>
      <c r="J15" s="71"/>
      <c r="K15" s="71">
        <v>200</v>
      </c>
      <c r="L15" s="72"/>
      <c r="M15" s="86">
        <v>0</v>
      </c>
      <c r="N15" s="72"/>
      <c r="O15" s="86">
        <v>0</v>
      </c>
      <c r="P15" s="86">
        <v>0</v>
      </c>
      <c r="Q15" s="153">
        <v>0</v>
      </c>
    </row>
    <row r="16" spans="1:17" s="69" customFormat="1" ht="15" customHeight="1" x14ac:dyDescent="0.25">
      <c r="A16" s="71" t="s">
        <v>564</v>
      </c>
      <c r="B16" s="71" t="s">
        <v>1308</v>
      </c>
      <c r="C16" s="71" t="s">
        <v>565</v>
      </c>
      <c r="D16" s="71" t="s">
        <v>590</v>
      </c>
      <c r="E16" s="71" t="s">
        <v>591</v>
      </c>
      <c r="F16" s="71">
        <v>17.09</v>
      </c>
      <c r="G16" s="71"/>
      <c r="H16" s="71" t="s">
        <v>567</v>
      </c>
      <c r="I16" s="71" t="s">
        <v>771</v>
      </c>
      <c r="J16" s="71"/>
      <c r="K16" s="71">
        <v>200</v>
      </c>
      <c r="L16" s="72"/>
      <c r="M16" s="86">
        <v>0</v>
      </c>
      <c r="N16" s="72"/>
      <c r="O16" s="86">
        <v>0</v>
      </c>
      <c r="P16" s="86">
        <v>0</v>
      </c>
      <c r="Q16" s="153">
        <v>0</v>
      </c>
    </row>
    <row r="17" spans="1:17" s="69" customFormat="1" ht="15" customHeight="1" x14ac:dyDescent="0.25">
      <c r="A17" s="71" t="s">
        <v>564</v>
      </c>
      <c r="B17" s="71" t="s">
        <v>1308</v>
      </c>
      <c r="C17" s="20" t="s">
        <v>565</v>
      </c>
      <c r="D17" s="20" t="s">
        <v>592</v>
      </c>
      <c r="E17" s="20" t="s">
        <v>25</v>
      </c>
      <c r="F17" s="20">
        <v>4.67</v>
      </c>
      <c r="G17" s="20"/>
      <c r="H17" s="20" t="s">
        <v>567</v>
      </c>
      <c r="I17" s="20" t="s">
        <v>307</v>
      </c>
      <c r="J17" s="87"/>
      <c r="K17" s="20">
        <v>200</v>
      </c>
      <c r="L17" s="72"/>
      <c r="M17" s="86">
        <v>0</v>
      </c>
      <c r="N17" s="72"/>
      <c r="O17" s="86">
        <v>0</v>
      </c>
      <c r="P17" s="86">
        <v>0</v>
      </c>
      <c r="Q17" s="153">
        <v>0</v>
      </c>
    </row>
    <row r="18" spans="1:17" s="69" customFormat="1" ht="15" customHeight="1" x14ac:dyDescent="0.25">
      <c r="A18" s="71" t="s">
        <v>564</v>
      </c>
      <c r="B18" s="71" t="s">
        <v>1308</v>
      </c>
      <c r="C18" s="71" t="s">
        <v>565</v>
      </c>
      <c r="D18" s="71" t="s">
        <v>593</v>
      </c>
      <c r="E18" s="71" t="s">
        <v>15</v>
      </c>
      <c r="F18" s="71">
        <v>43.27</v>
      </c>
      <c r="G18" s="71"/>
      <c r="H18" s="71" t="s">
        <v>567</v>
      </c>
      <c r="I18" s="71" t="s">
        <v>476</v>
      </c>
      <c r="J18" s="71"/>
      <c r="K18" s="71">
        <v>200</v>
      </c>
      <c r="L18" s="72"/>
      <c r="M18" s="86">
        <v>0</v>
      </c>
      <c r="N18" s="72"/>
      <c r="O18" s="86">
        <v>0</v>
      </c>
      <c r="P18" s="86">
        <v>0</v>
      </c>
      <c r="Q18" s="153">
        <v>0</v>
      </c>
    </row>
    <row r="19" spans="1:17" s="69" customFormat="1" ht="15" customHeight="1" x14ac:dyDescent="0.25">
      <c r="A19" s="71" t="s">
        <v>564</v>
      </c>
      <c r="B19" s="71" t="s">
        <v>1309</v>
      </c>
      <c r="C19" s="71" t="s">
        <v>565</v>
      </c>
      <c r="D19" s="71" t="s">
        <v>593</v>
      </c>
      <c r="E19" s="71" t="s">
        <v>15</v>
      </c>
      <c r="F19" s="71">
        <v>43.27</v>
      </c>
      <c r="G19" s="71"/>
      <c r="H19" s="71" t="s">
        <v>567</v>
      </c>
      <c r="I19" s="71" t="s">
        <v>476</v>
      </c>
      <c r="J19" s="71" t="s">
        <v>768</v>
      </c>
      <c r="K19" s="71">
        <v>24</v>
      </c>
      <c r="L19" s="72"/>
      <c r="M19" s="86">
        <v>0</v>
      </c>
      <c r="N19" s="72"/>
      <c r="O19" s="86">
        <v>0</v>
      </c>
      <c r="P19" s="86">
        <v>0</v>
      </c>
      <c r="Q19" s="153">
        <v>0</v>
      </c>
    </row>
    <row r="20" spans="1:17" s="69" customFormat="1" ht="15" customHeight="1" x14ac:dyDescent="0.25">
      <c r="A20" s="71" t="s">
        <v>564</v>
      </c>
      <c r="B20" s="71" t="s">
        <v>1308</v>
      </c>
      <c r="C20" s="71" t="s">
        <v>565</v>
      </c>
      <c r="D20" s="71" t="s">
        <v>594</v>
      </c>
      <c r="E20" s="71" t="s">
        <v>575</v>
      </c>
      <c r="F20" s="71">
        <v>12</v>
      </c>
      <c r="G20" s="71"/>
      <c r="H20" s="71" t="s">
        <v>567</v>
      </c>
      <c r="I20" s="71" t="s">
        <v>303</v>
      </c>
      <c r="J20" s="71"/>
      <c r="K20" s="71">
        <v>200</v>
      </c>
      <c r="L20" s="72"/>
      <c r="M20" s="86">
        <v>0</v>
      </c>
      <c r="N20" s="72"/>
      <c r="O20" s="86">
        <v>0</v>
      </c>
      <c r="P20" s="86">
        <v>0</v>
      </c>
      <c r="Q20" s="153">
        <v>0</v>
      </c>
    </row>
    <row r="21" spans="1:17" s="69" customFormat="1" ht="15" customHeight="1" x14ac:dyDescent="0.25">
      <c r="A21" s="71" t="s">
        <v>564</v>
      </c>
      <c r="B21" s="71" t="s">
        <v>1308</v>
      </c>
      <c r="C21" s="71" t="s">
        <v>565</v>
      </c>
      <c r="D21" s="71" t="s">
        <v>595</v>
      </c>
      <c r="E21" s="71" t="s">
        <v>596</v>
      </c>
      <c r="F21" s="71">
        <v>14.4</v>
      </c>
      <c r="G21" s="71"/>
      <c r="H21" s="71" t="s">
        <v>567</v>
      </c>
      <c r="I21" s="71" t="s">
        <v>589</v>
      </c>
      <c r="J21" s="71"/>
      <c r="K21" s="71">
        <v>200</v>
      </c>
      <c r="L21" s="72"/>
      <c r="M21" s="86">
        <v>0</v>
      </c>
      <c r="N21" s="72"/>
      <c r="O21" s="86">
        <v>0</v>
      </c>
      <c r="P21" s="86">
        <v>0</v>
      </c>
      <c r="Q21" s="153">
        <v>0</v>
      </c>
    </row>
    <row r="22" spans="1:17" s="69" customFormat="1" ht="15" customHeight="1" x14ac:dyDescent="0.25">
      <c r="A22" s="71" t="s">
        <v>564</v>
      </c>
      <c r="B22" s="71" t="s">
        <v>1308</v>
      </c>
      <c r="C22" s="71" t="s">
        <v>565</v>
      </c>
      <c r="D22" s="71" t="s">
        <v>597</v>
      </c>
      <c r="E22" s="71" t="s">
        <v>598</v>
      </c>
      <c r="F22" s="71">
        <v>16</v>
      </c>
      <c r="G22" s="71"/>
      <c r="H22" s="71" t="s">
        <v>567</v>
      </c>
      <c r="I22" s="71" t="s">
        <v>589</v>
      </c>
      <c r="J22" s="71"/>
      <c r="K22" s="71">
        <v>200</v>
      </c>
      <c r="L22" s="72"/>
      <c r="M22" s="86">
        <v>0</v>
      </c>
      <c r="N22" s="72"/>
      <c r="O22" s="86">
        <v>0</v>
      </c>
      <c r="P22" s="86">
        <v>0</v>
      </c>
      <c r="Q22" s="153">
        <v>0</v>
      </c>
    </row>
    <row r="23" spans="1:17" s="69" customFormat="1" ht="15" customHeight="1" x14ac:dyDescent="0.25">
      <c r="A23" s="71" t="s">
        <v>564</v>
      </c>
      <c r="B23" s="71" t="s">
        <v>1308</v>
      </c>
      <c r="C23" s="71" t="s">
        <v>565</v>
      </c>
      <c r="D23" s="71" t="s">
        <v>599</v>
      </c>
      <c r="E23" s="71" t="s">
        <v>600</v>
      </c>
      <c r="F23" s="71">
        <v>25</v>
      </c>
      <c r="G23" s="71"/>
      <c r="H23" s="71" t="s">
        <v>567</v>
      </c>
      <c r="I23" s="71" t="s">
        <v>589</v>
      </c>
      <c r="J23" s="71"/>
      <c r="K23" s="71">
        <v>200</v>
      </c>
      <c r="L23" s="72"/>
      <c r="M23" s="86">
        <v>0</v>
      </c>
      <c r="N23" s="72"/>
      <c r="O23" s="86">
        <v>0</v>
      </c>
      <c r="P23" s="86">
        <v>0</v>
      </c>
      <c r="Q23" s="153">
        <v>0</v>
      </c>
    </row>
    <row r="24" spans="1:17" s="69" customFormat="1" ht="15" customHeight="1" x14ac:dyDescent="0.25">
      <c r="A24" s="71" t="s">
        <v>564</v>
      </c>
      <c r="B24" s="71" t="s">
        <v>1308</v>
      </c>
      <c r="C24" s="71" t="s">
        <v>565</v>
      </c>
      <c r="D24" s="71" t="s">
        <v>601</v>
      </c>
      <c r="E24" s="71" t="s">
        <v>602</v>
      </c>
      <c r="F24" s="71">
        <v>9</v>
      </c>
      <c r="G24" s="71"/>
      <c r="H24" s="71" t="s">
        <v>567</v>
      </c>
      <c r="I24" s="71" t="s">
        <v>589</v>
      </c>
      <c r="J24" s="71"/>
      <c r="K24" s="71">
        <v>200</v>
      </c>
      <c r="L24" s="72"/>
      <c r="M24" s="86">
        <v>0</v>
      </c>
      <c r="N24" s="72"/>
      <c r="O24" s="86">
        <v>0</v>
      </c>
      <c r="P24" s="86">
        <v>0</v>
      </c>
      <c r="Q24" s="153">
        <v>0</v>
      </c>
    </row>
    <row r="25" spans="1:17" s="69" customFormat="1" ht="15" customHeight="1" x14ac:dyDescent="0.25">
      <c r="A25" s="71" t="s">
        <v>564</v>
      </c>
      <c r="B25" s="71" t="s">
        <v>1308</v>
      </c>
      <c r="C25" s="71" t="s">
        <v>565</v>
      </c>
      <c r="D25" s="71" t="s">
        <v>603</v>
      </c>
      <c r="E25" s="71" t="s">
        <v>602</v>
      </c>
      <c r="F25" s="71">
        <v>9</v>
      </c>
      <c r="G25" s="71"/>
      <c r="H25" s="71" t="s">
        <v>567</v>
      </c>
      <c r="I25" s="71" t="s">
        <v>589</v>
      </c>
      <c r="J25" s="71"/>
      <c r="K25" s="71">
        <v>200</v>
      </c>
      <c r="L25" s="72"/>
      <c r="M25" s="86">
        <v>0</v>
      </c>
      <c r="N25" s="72"/>
      <c r="O25" s="86">
        <v>0</v>
      </c>
      <c r="P25" s="86">
        <v>0</v>
      </c>
      <c r="Q25" s="153">
        <v>0</v>
      </c>
    </row>
    <row r="26" spans="1:17" s="69" customFormat="1" ht="15" customHeight="1" x14ac:dyDescent="0.25">
      <c r="A26" s="71" t="s">
        <v>564</v>
      </c>
      <c r="B26" s="71" t="s">
        <v>1308</v>
      </c>
      <c r="C26" s="71" t="s">
        <v>565</v>
      </c>
      <c r="D26" s="71" t="s">
        <v>604</v>
      </c>
      <c r="E26" s="71" t="s">
        <v>605</v>
      </c>
      <c r="F26" s="71">
        <v>4.59</v>
      </c>
      <c r="G26" s="71"/>
      <c r="H26" s="71" t="s">
        <v>567</v>
      </c>
      <c r="I26" s="71" t="s">
        <v>476</v>
      </c>
      <c r="J26" s="71"/>
      <c r="K26" s="71">
        <v>200</v>
      </c>
      <c r="L26" s="72"/>
      <c r="M26" s="86">
        <v>0</v>
      </c>
      <c r="N26" s="72"/>
      <c r="O26" s="86">
        <v>0</v>
      </c>
      <c r="P26" s="86">
        <v>0</v>
      </c>
      <c r="Q26" s="153">
        <v>0</v>
      </c>
    </row>
    <row r="27" spans="1:17" s="69" customFormat="1" ht="15" customHeight="1" x14ac:dyDescent="0.25">
      <c r="A27" s="71" t="s">
        <v>564</v>
      </c>
      <c r="B27" s="71" t="s">
        <v>1309</v>
      </c>
      <c r="C27" s="71" t="s">
        <v>565</v>
      </c>
      <c r="D27" s="71" t="s">
        <v>604</v>
      </c>
      <c r="E27" s="71" t="s">
        <v>605</v>
      </c>
      <c r="F27" s="71">
        <v>4.59</v>
      </c>
      <c r="G27" s="71"/>
      <c r="H27" s="71" t="s">
        <v>567</v>
      </c>
      <c r="I27" s="71" t="s">
        <v>476</v>
      </c>
      <c r="J27" s="71" t="s">
        <v>768</v>
      </c>
      <c r="K27" s="71">
        <v>24</v>
      </c>
      <c r="L27" s="72"/>
      <c r="M27" s="86">
        <v>0</v>
      </c>
      <c r="N27" s="72"/>
      <c r="O27" s="86">
        <v>0</v>
      </c>
      <c r="P27" s="86">
        <v>0</v>
      </c>
      <c r="Q27" s="153">
        <v>0</v>
      </c>
    </row>
    <row r="28" spans="1:17" s="69" customFormat="1" ht="15" customHeight="1" x14ac:dyDescent="0.25">
      <c r="A28" s="71" t="s">
        <v>564</v>
      </c>
      <c r="B28" s="71" t="s">
        <v>1308</v>
      </c>
      <c r="C28" s="71" t="s">
        <v>565</v>
      </c>
      <c r="D28" s="71" t="s">
        <v>606</v>
      </c>
      <c r="E28" s="71" t="s">
        <v>607</v>
      </c>
      <c r="F28" s="71">
        <v>5.25</v>
      </c>
      <c r="G28" s="71"/>
      <c r="H28" s="71" t="s">
        <v>499</v>
      </c>
      <c r="I28" s="71" t="s">
        <v>304</v>
      </c>
      <c r="J28" s="71"/>
      <c r="K28" s="71">
        <v>200</v>
      </c>
      <c r="L28" s="72"/>
      <c r="M28" s="86">
        <v>0</v>
      </c>
      <c r="N28" s="72"/>
      <c r="O28" s="86">
        <v>0</v>
      </c>
      <c r="P28" s="86">
        <v>0</v>
      </c>
      <c r="Q28" s="153">
        <v>0</v>
      </c>
    </row>
    <row r="29" spans="1:17" s="69" customFormat="1" ht="15" customHeight="1" x14ac:dyDescent="0.25">
      <c r="A29" s="71" t="s">
        <v>564</v>
      </c>
      <c r="B29" s="71" t="s">
        <v>1309</v>
      </c>
      <c r="C29" s="71" t="s">
        <v>565</v>
      </c>
      <c r="D29" s="71" t="s">
        <v>606</v>
      </c>
      <c r="E29" s="71" t="s">
        <v>607</v>
      </c>
      <c r="F29" s="71">
        <v>5.25</v>
      </c>
      <c r="G29" s="71"/>
      <c r="H29" s="71" t="s">
        <v>499</v>
      </c>
      <c r="I29" s="71" t="s">
        <v>304</v>
      </c>
      <c r="J29" s="71" t="s">
        <v>768</v>
      </c>
      <c r="K29" s="71">
        <v>24</v>
      </c>
      <c r="L29" s="72"/>
      <c r="M29" s="86">
        <v>0</v>
      </c>
      <c r="N29" s="72"/>
      <c r="O29" s="86">
        <v>0</v>
      </c>
      <c r="P29" s="86">
        <v>0</v>
      </c>
      <c r="Q29" s="153">
        <v>0</v>
      </c>
    </row>
    <row r="30" spans="1:17" s="69" customFormat="1" ht="15" customHeight="1" x14ac:dyDescent="0.25">
      <c r="A30" s="71" t="s">
        <v>564</v>
      </c>
      <c r="B30" s="71" t="s">
        <v>1308</v>
      </c>
      <c r="C30" s="71" t="s">
        <v>565</v>
      </c>
      <c r="D30" s="71" t="s">
        <v>608</v>
      </c>
      <c r="E30" s="71" t="s">
        <v>65</v>
      </c>
      <c r="F30" s="71"/>
      <c r="G30" s="71">
        <v>4</v>
      </c>
      <c r="H30" s="71" t="s">
        <v>499</v>
      </c>
      <c r="I30" s="71"/>
      <c r="J30" s="71"/>
      <c r="K30" s="71">
        <v>0</v>
      </c>
      <c r="L30" s="72"/>
      <c r="M30" s="86">
        <v>0</v>
      </c>
      <c r="N30" s="72"/>
      <c r="O30" s="86">
        <v>0</v>
      </c>
      <c r="P30" s="86">
        <v>0</v>
      </c>
      <c r="Q30" s="153">
        <v>0</v>
      </c>
    </row>
    <row r="31" spans="1:17" s="69" customFormat="1" ht="15" customHeight="1" x14ac:dyDescent="0.25">
      <c r="A31" s="71" t="s">
        <v>564</v>
      </c>
      <c r="B31" s="71" t="s">
        <v>1308</v>
      </c>
      <c r="C31" s="71" t="s">
        <v>565</v>
      </c>
      <c r="D31" s="71" t="s">
        <v>609</v>
      </c>
      <c r="E31" s="71" t="s">
        <v>15</v>
      </c>
      <c r="F31" s="71">
        <v>32.19</v>
      </c>
      <c r="G31" s="71"/>
      <c r="H31" s="71" t="s">
        <v>567</v>
      </c>
      <c r="I31" s="71" t="s">
        <v>476</v>
      </c>
      <c r="J31" s="71"/>
      <c r="K31" s="71">
        <v>200</v>
      </c>
      <c r="L31" s="72"/>
      <c r="M31" s="86">
        <v>0</v>
      </c>
      <c r="N31" s="72"/>
      <c r="O31" s="86">
        <v>0</v>
      </c>
      <c r="P31" s="86">
        <v>0</v>
      </c>
      <c r="Q31" s="153">
        <v>0</v>
      </c>
    </row>
    <row r="32" spans="1:17" s="69" customFormat="1" ht="15" customHeight="1" x14ac:dyDescent="0.25">
      <c r="A32" s="71" t="s">
        <v>564</v>
      </c>
      <c r="B32" s="71" t="s">
        <v>1309</v>
      </c>
      <c r="C32" s="71" t="s">
        <v>565</v>
      </c>
      <c r="D32" s="71" t="s">
        <v>609</v>
      </c>
      <c r="E32" s="71" t="s">
        <v>15</v>
      </c>
      <c r="F32" s="71">
        <v>33.19</v>
      </c>
      <c r="G32" s="71"/>
      <c r="H32" s="71" t="s">
        <v>567</v>
      </c>
      <c r="I32" s="71" t="s">
        <v>476</v>
      </c>
      <c r="J32" s="71" t="s">
        <v>768</v>
      </c>
      <c r="K32" s="71">
        <v>24</v>
      </c>
      <c r="L32" s="71"/>
      <c r="M32" s="86">
        <v>0</v>
      </c>
      <c r="N32" s="71"/>
      <c r="O32" s="86">
        <v>0</v>
      </c>
      <c r="P32" s="86">
        <v>0</v>
      </c>
      <c r="Q32" s="153">
        <v>0</v>
      </c>
    </row>
    <row r="33" spans="1:17" s="69" customFormat="1" ht="15" customHeight="1" x14ac:dyDescent="0.25">
      <c r="A33" s="71" t="s">
        <v>564</v>
      </c>
      <c r="B33" s="71" t="s">
        <v>1308</v>
      </c>
      <c r="C33" s="71" t="s">
        <v>565</v>
      </c>
      <c r="D33" s="71" t="s">
        <v>610</v>
      </c>
      <c r="E33" s="71" t="s">
        <v>26</v>
      </c>
      <c r="F33" s="71"/>
      <c r="G33" s="71">
        <v>4.04</v>
      </c>
      <c r="H33" s="71" t="s">
        <v>567</v>
      </c>
      <c r="I33" s="71"/>
      <c r="J33" s="71"/>
      <c r="K33" s="71">
        <v>0</v>
      </c>
      <c r="L33" s="72"/>
      <c r="M33" s="86">
        <v>0</v>
      </c>
      <c r="N33" s="72"/>
      <c r="O33" s="86">
        <v>0</v>
      </c>
      <c r="P33" s="86">
        <v>0</v>
      </c>
      <c r="Q33" s="153">
        <v>0</v>
      </c>
    </row>
    <row r="34" spans="1:17" s="69" customFormat="1" ht="15" customHeight="1" x14ac:dyDescent="0.25">
      <c r="A34" s="71" t="s">
        <v>564</v>
      </c>
      <c r="B34" s="71" t="s">
        <v>1308</v>
      </c>
      <c r="C34" s="71" t="s">
        <v>565</v>
      </c>
      <c r="D34" s="71" t="s">
        <v>611</v>
      </c>
      <c r="E34" s="71" t="s">
        <v>489</v>
      </c>
      <c r="F34" s="71"/>
      <c r="G34" s="71">
        <v>9.5500000000000007</v>
      </c>
      <c r="H34" s="71" t="s">
        <v>567</v>
      </c>
      <c r="I34" s="71"/>
      <c r="J34" s="71"/>
      <c r="K34" s="71">
        <v>0</v>
      </c>
      <c r="L34" s="72"/>
      <c r="M34" s="86">
        <v>0</v>
      </c>
      <c r="N34" s="72"/>
      <c r="O34" s="86">
        <v>0</v>
      </c>
      <c r="P34" s="86">
        <v>0</v>
      </c>
      <c r="Q34" s="153">
        <v>0</v>
      </c>
    </row>
    <row r="35" spans="1:17" s="69" customFormat="1" ht="15" customHeight="1" x14ac:dyDescent="0.25">
      <c r="A35" s="71" t="s">
        <v>564</v>
      </c>
      <c r="B35" s="71" t="s">
        <v>1308</v>
      </c>
      <c r="C35" s="71" t="s">
        <v>565</v>
      </c>
      <c r="D35" s="71" t="s">
        <v>612</v>
      </c>
      <c r="E35" s="71" t="s">
        <v>613</v>
      </c>
      <c r="F35" s="71">
        <v>5.37</v>
      </c>
      <c r="G35" s="71"/>
      <c r="H35" s="71" t="s">
        <v>499</v>
      </c>
      <c r="I35" s="71" t="s">
        <v>304</v>
      </c>
      <c r="J35" s="71"/>
      <c r="K35" s="71">
        <v>200</v>
      </c>
      <c r="L35" s="72"/>
      <c r="M35" s="86">
        <v>0</v>
      </c>
      <c r="N35" s="72"/>
      <c r="O35" s="86">
        <v>0</v>
      </c>
      <c r="P35" s="86">
        <v>0</v>
      </c>
      <c r="Q35" s="153">
        <v>0</v>
      </c>
    </row>
    <row r="36" spans="1:17" s="69" customFormat="1" ht="15" customHeight="1" x14ac:dyDescent="0.25">
      <c r="A36" s="71" t="s">
        <v>564</v>
      </c>
      <c r="B36" s="71" t="s">
        <v>1309</v>
      </c>
      <c r="C36" s="71" t="s">
        <v>565</v>
      </c>
      <c r="D36" s="71" t="s">
        <v>612</v>
      </c>
      <c r="E36" s="71" t="s">
        <v>613</v>
      </c>
      <c r="F36" s="71">
        <v>5.37</v>
      </c>
      <c r="G36" s="71"/>
      <c r="H36" s="71" t="s">
        <v>499</v>
      </c>
      <c r="I36" s="71" t="s">
        <v>304</v>
      </c>
      <c r="J36" s="71" t="s">
        <v>768</v>
      </c>
      <c r="K36" s="71">
        <v>24</v>
      </c>
      <c r="L36" s="72"/>
      <c r="M36" s="86">
        <v>0</v>
      </c>
      <c r="N36" s="72"/>
      <c r="O36" s="86">
        <v>0</v>
      </c>
      <c r="P36" s="86">
        <v>0</v>
      </c>
      <c r="Q36" s="153">
        <v>0</v>
      </c>
    </row>
    <row r="37" spans="1:17" s="69" customFormat="1" ht="15" customHeight="1" x14ac:dyDescent="0.25">
      <c r="A37" s="71" t="s">
        <v>564</v>
      </c>
      <c r="B37" s="71" t="s">
        <v>1308</v>
      </c>
      <c r="C37" s="71" t="s">
        <v>565</v>
      </c>
      <c r="D37" s="71" t="s">
        <v>614</v>
      </c>
      <c r="E37" s="71" t="s">
        <v>615</v>
      </c>
      <c r="F37" s="71">
        <v>7.37</v>
      </c>
      <c r="G37" s="71"/>
      <c r="H37" s="71" t="s">
        <v>567</v>
      </c>
      <c r="I37" s="71" t="s">
        <v>616</v>
      </c>
      <c r="J37" s="71"/>
      <c r="K37" s="71">
        <v>200</v>
      </c>
      <c r="L37" s="71"/>
      <c r="M37" s="86">
        <v>0</v>
      </c>
      <c r="N37" s="71"/>
      <c r="O37" s="86">
        <v>0</v>
      </c>
      <c r="P37" s="86">
        <v>0</v>
      </c>
      <c r="Q37" s="153">
        <v>0</v>
      </c>
    </row>
    <row r="38" spans="1:17" s="69" customFormat="1" ht="15" customHeight="1" x14ac:dyDescent="0.25">
      <c r="A38" s="71" t="s">
        <v>564</v>
      </c>
      <c r="B38" s="71" t="s">
        <v>1308</v>
      </c>
      <c r="C38" s="71" t="s">
        <v>565</v>
      </c>
      <c r="D38" s="71" t="s">
        <v>617</v>
      </c>
      <c r="E38" s="71" t="s">
        <v>615</v>
      </c>
      <c r="F38" s="71">
        <v>7.37</v>
      </c>
      <c r="G38" s="71"/>
      <c r="H38" s="71" t="s">
        <v>567</v>
      </c>
      <c r="I38" s="71" t="s">
        <v>616</v>
      </c>
      <c r="J38" s="71"/>
      <c r="K38" s="71">
        <v>200</v>
      </c>
      <c r="L38" s="72"/>
      <c r="M38" s="86">
        <v>0</v>
      </c>
      <c r="N38" s="72"/>
      <c r="O38" s="86">
        <v>0</v>
      </c>
      <c r="P38" s="86">
        <v>0</v>
      </c>
      <c r="Q38" s="153">
        <v>0</v>
      </c>
    </row>
    <row r="39" spans="1:17" s="69" customFormat="1" ht="15" customHeight="1" x14ac:dyDescent="0.25">
      <c r="A39" s="71" t="s">
        <v>564</v>
      </c>
      <c r="B39" s="71" t="s">
        <v>1308</v>
      </c>
      <c r="C39" s="71" t="s">
        <v>565</v>
      </c>
      <c r="D39" s="71" t="s">
        <v>618</v>
      </c>
      <c r="E39" s="71" t="s">
        <v>619</v>
      </c>
      <c r="F39" s="71">
        <v>7.37</v>
      </c>
      <c r="G39" s="71"/>
      <c r="H39" s="71" t="s">
        <v>567</v>
      </c>
      <c r="I39" s="71" t="s">
        <v>616</v>
      </c>
      <c r="J39" s="71"/>
      <c r="K39" s="71">
        <v>200</v>
      </c>
      <c r="L39" s="72"/>
      <c r="M39" s="86">
        <v>0</v>
      </c>
      <c r="N39" s="72"/>
      <c r="O39" s="86">
        <v>0</v>
      </c>
      <c r="P39" s="86">
        <v>0</v>
      </c>
      <c r="Q39" s="153">
        <v>0</v>
      </c>
    </row>
    <row r="40" spans="1:17" s="69" customFormat="1" ht="15" customHeight="1" x14ac:dyDescent="0.25">
      <c r="A40" s="71" t="s">
        <v>564</v>
      </c>
      <c r="B40" s="71" t="s">
        <v>1308</v>
      </c>
      <c r="C40" s="71" t="s">
        <v>565</v>
      </c>
      <c r="D40" s="71" t="s">
        <v>620</v>
      </c>
      <c r="E40" s="71" t="s">
        <v>619</v>
      </c>
      <c r="F40" s="71">
        <v>7.37</v>
      </c>
      <c r="G40" s="71"/>
      <c r="H40" s="71" t="s">
        <v>567</v>
      </c>
      <c r="I40" s="71" t="s">
        <v>616</v>
      </c>
      <c r="J40" s="71"/>
      <c r="K40" s="71">
        <v>200</v>
      </c>
      <c r="L40" s="72"/>
      <c r="M40" s="86">
        <v>0</v>
      </c>
      <c r="N40" s="72"/>
      <c r="O40" s="86">
        <v>0</v>
      </c>
      <c r="P40" s="86">
        <v>0</v>
      </c>
      <c r="Q40" s="153">
        <v>0</v>
      </c>
    </row>
    <row r="41" spans="1:17" s="69" customFormat="1" ht="15" customHeight="1" x14ac:dyDescent="0.25">
      <c r="A41" s="71" t="s">
        <v>564</v>
      </c>
      <c r="B41" s="71" t="s">
        <v>1308</v>
      </c>
      <c r="C41" s="71" t="s">
        <v>565</v>
      </c>
      <c r="D41" s="71" t="s">
        <v>621</v>
      </c>
      <c r="E41" s="71" t="s">
        <v>622</v>
      </c>
      <c r="F41" s="71">
        <v>19.32</v>
      </c>
      <c r="G41" s="71"/>
      <c r="H41" s="71" t="s">
        <v>567</v>
      </c>
      <c r="I41" s="71" t="s">
        <v>616</v>
      </c>
      <c r="J41" s="71"/>
      <c r="K41" s="71">
        <v>200</v>
      </c>
      <c r="L41" s="72"/>
      <c r="M41" s="86">
        <v>0</v>
      </c>
      <c r="N41" s="72"/>
      <c r="O41" s="86">
        <v>0</v>
      </c>
      <c r="P41" s="86">
        <v>0</v>
      </c>
      <c r="Q41" s="153">
        <v>0</v>
      </c>
    </row>
    <row r="42" spans="1:17" s="69" customFormat="1" ht="15" customHeight="1" x14ac:dyDescent="0.25">
      <c r="A42" s="71" t="s">
        <v>564</v>
      </c>
      <c r="B42" s="71" t="s">
        <v>1308</v>
      </c>
      <c r="C42" s="71" t="s">
        <v>565</v>
      </c>
      <c r="D42" s="71" t="s">
        <v>623</v>
      </c>
      <c r="E42" s="71" t="s">
        <v>624</v>
      </c>
      <c r="F42" s="71">
        <v>16.440000000000001</v>
      </c>
      <c r="G42" s="71"/>
      <c r="H42" s="71" t="s">
        <v>567</v>
      </c>
      <c r="I42" s="71" t="s">
        <v>303</v>
      </c>
      <c r="J42" s="71"/>
      <c r="K42" s="71">
        <v>200</v>
      </c>
      <c r="L42" s="72"/>
      <c r="M42" s="86">
        <v>0</v>
      </c>
      <c r="N42" s="72"/>
      <c r="O42" s="86">
        <v>0</v>
      </c>
      <c r="P42" s="86">
        <v>0</v>
      </c>
      <c r="Q42" s="153">
        <v>0</v>
      </c>
    </row>
    <row r="43" spans="1:17" s="69" customFormat="1" ht="15" customHeight="1" x14ac:dyDescent="0.25">
      <c r="A43" s="71" t="s">
        <v>564</v>
      </c>
      <c r="B43" s="71" t="s">
        <v>1308</v>
      </c>
      <c r="C43" s="71" t="s">
        <v>565</v>
      </c>
      <c r="D43" s="71" t="s">
        <v>625</v>
      </c>
      <c r="E43" s="71" t="s">
        <v>624</v>
      </c>
      <c r="F43" s="71">
        <v>15.94</v>
      </c>
      <c r="G43" s="71"/>
      <c r="H43" s="71" t="s">
        <v>567</v>
      </c>
      <c r="I43" s="71" t="s">
        <v>303</v>
      </c>
      <c r="J43" s="71"/>
      <c r="K43" s="71">
        <v>200</v>
      </c>
      <c r="L43" s="71"/>
      <c r="M43" s="86">
        <v>0</v>
      </c>
      <c r="N43" s="71"/>
      <c r="O43" s="86">
        <v>0</v>
      </c>
      <c r="P43" s="86">
        <v>0</v>
      </c>
      <c r="Q43" s="153">
        <v>0</v>
      </c>
    </row>
    <row r="44" spans="1:17" s="69" customFormat="1" ht="15" customHeight="1" x14ac:dyDescent="0.25">
      <c r="A44" s="71" t="s">
        <v>564</v>
      </c>
      <c r="B44" s="71" t="s">
        <v>1308</v>
      </c>
      <c r="C44" s="71" t="s">
        <v>565</v>
      </c>
      <c r="D44" s="71" t="s">
        <v>626</v>
      </c>
      <c r="E44" s="71" t="s">
        <v>575</v>
      </c>
      <c r="F44" s="71">
        <v>12</v>
      </c>
      <c r="G44" s="71"/>
      <c r="H44" s="71" t="s">
        <v>567</v>
      </c>
      <c r="I44" s="71" t="s">
        <v>303</v>
      </c>
      <c r="J44" s="71"/>
      <c r="K44" s="71">
        <v>200</v>
      </c>
      <c r="L44" s="72"/>
      <c r="M44" s="86">
        <v>0</v>
      </c>
      <c r="N44" s="72"/>
      <c r="O44" s="86">
        <v>0</v>
      </c>
      <c r="P44" s="86">
        <v>0</v>
      </c>
      <c r="Q44" s="153">
        <v>0</v>
      </c>
    </row>
    <row r="45" spans="1:17" s="69" customFormat="1" ht="15" customHeight="1" x14ac:dyDescent="0.25">
      <c r="A45" s="71" t="s">
        <v>627</v>
      </c>
      <c r="B45" s="290" t="s">
        <v>295</v>
      </c>
      <c r="C45" s="71" t="s">
        <v>628</v>
      </c>
      <c r="D45" s="71" t="s">
        <v>629</v>
      </c>
      <c r="E45" s="71" t="s">
        <v>630</v>
      </c>
      <c r="F45" s="71">
        <v>14.18</v>
      </c>
      <c r="G45" s="71"/>
      <c r="H45" s="71" t="s">
        <v>498</v>
      </c>
      <c r="I45" s="71" t="s">
        <v>476</v>
      </c>
      <c r="J45" s="71"/>
      <c r="K45" s="71">
        <v>200</v>
      </c>
      <c r="L45" s="72"/>
      <c r="M45" s="86">
        <v>0</v>
      </c>
      <c r="N45" s="72"/>
      <c r="O45" s="86">
        <v>0</v>
      </c>
      <c r="P45" s="86">
        <v>0</v>
      </c>
      <c r="Q45" s="153">
        <v>0</v>
      </c>
    </row>
    <row r="46" spans="1:17" s="69" customFormat="1" ht="15" customHeight="1" x14ac:dyDescent="0.25">
      <c r="A46" s="71" t="s">
        <v>627</v>
      </c>
      <c r="B46" s="290" t="s">
        <v>295</v>
      </c>
      <c r="C46" s="20" t="s">
        <v>628</v>
      </c>
      <c r="D46" s="20" t="s">
        <v>631</v>
      </c>
      <c r="E46" s="20" t="s">
        <v>15</v>
      </c>
      <c r="F46" s="20">
        <v>38.26</v>
      </c>
      <c r="G46" s="20"/>
      <c r="H46" s="20" t="s">
        <v>498</v>
      </c>
      <c r="I46" s="71" t="s">
        <v>476</v>
      </c>
      <c r="J46" s="87"/>
      <c r="K46" s="20">
        <v>200</v>
      </c>
      <c r="L46" s="72"/>
      <c r="M46" s="86">
        <v>0</v>
      </c>
      <c r="N46" s="72"/>
      <c r="O46" s="86">
        <v>0</v>
      </c>
      <c r="P46" s="86">
        <v>0</v>
      </c>
      <c r="Q46" s="153">
        <v>0</v>
      </c>
    </row>
    <row r="47" spans="1:17" s="69" customFormat="1" ht="15" customHeight="1" x14ac:dyDescent="0.25">
      <c r="A47" s="71" t="s">
        <v>627</v>
      </c>
      <c r="B47" s="290" t="s">
        <v>1310</v>
      </c>
      <c r="C47" s="71" t="s">
        <v>628</v>
      </c>
      <c r="D47" s="71" t="s">
        <v>632</v>
      </c>
      <c r="E47" s="71" t="s">
        <v>497</v>
      </c>
      <c r="F47" s="71">
        <v>13.46</v>
      </c>
      <c r="G47" s="71"/>
      <c r="H47" s="71" t="s">
        <v>567</v>
      </c>
      <c r="I47" s="71" t="s">
        <v>306</v>
      </c>
      <c r="J47" s="71"/>
      <c r="K47" s="71">
        <v>80</v>
      </c>
      <c r="L47" s="72"/>
      <c r="M47" s="86">
        <v>0</v>
      </c>
      <c r="N47" s="72"/>
      <c r="O47" s="86">
        <v>0</v>
      </c>
      <c r="P47" s="86">
        <v>0</v>
      </c>
      <c r="Q47" s="153">
        <v>0</v>
      </c>
    </row>
    <row r="48" spans="1:17" s="69" customFormat="1" ht="15" customHeight="1" x14ac:dyDescent="0.25">
      <c r="A48" s="71" t="s">
        <v>627</v>
      </c>
      <c r="B48" s="290" t="s">
        <v>559</v>
      </c>
      <c r="C48" s="71" t="s">
        <v>628</v>
      </c>
      <c r="D48" s="71" t="s">
        <v>633</v>
      </c>
      <c r="E48" s="71" t="s">
        <v>634</v>
      </c>
      <c r="F48" s="71">
        <v>83.1</v>
      </c>
      <c r="G48" s="71"/>
      <c r="H48" s="71" t="s">
        <v>567</v>
      </c>
      <c r="I48" s="71" t="s">
        <v>589</v>
      </c>
      <c r="J48" s="71"/>
      <c r="K48" s="71">
        <v>80</v>
      </c>
      <c r="L48" s="72"/>
      <c r="M48" s="86">
        <v>0</v>
      </c>
      <c r="N48" s="72"/>
      <c r="O48" s="86">
        <v>0</v>
      </c>
      <c r="P48" s="86">
        <v>0</v>
      </c>
      <c r="Q48" s="153">
        <v>0</v>
      </c>
    </row>
    <row r="49" spans="1:17" s="69" customFormat="1" ht="15" customHeight="1" x14ac:dyDescent="0.25">
      <c r="A49" s="71" t="s">
        <v>627</v>
      </c>
      <c r="B49" s="290" t="s">
        <v>1310</v>
      </c>
      <c r="C49" s="71" t="s">
        <v>628</v>
      </c>
      <c r="D49" s="71" t="s">
        <v>635</v>
      </c>
      <c r="E49" s="71" t="s">
        <v>481</v>
      </c>
      <c r="F49" s="71">
        <v>14.38</v>
      </c>
      <c r="G49" s="71"/>
      <c r="H49" s="71" t="s">
        <v>567</v>
      </c>
      <c r="I49" s="51" t="s">
        <v>302</v>
      </c>
      <c r="J49" s="71"/>
      <c r="K49" s="71">
        <v>80</v>
      </c>
      <c r="L49" s="72"/>
      <c r="M49" s="86">
        <v>0</v>
      </c>
      <c r="N49" s="72"/>
      <c r="O49" s="86">
        <v>0</v>
      </c>
      <c r="P49" s="86">
        <v>0</v>
      </c>
      <c r="Q49" s="153">
        <v>0</v>
      </c>
    </row>
    <row r="50" spans="1:17" s="69" customFormat="1" ht="15" customHeight="1" x14ac:dyDescent="0.25">
      <c r="A50" s="71" t="s">
        <v>627</v>
      </c>
      <c r="B50" s="290" t="s">
        <v>559</v>
      </c>
      <c r="C50" s="71" t="s">
        <v>628</v>
      </c>
      <c r="D50" s="71" t="s">
        <v>636</v>
      </c>
      <c r="E50" s="71" t="s">
        <v>637</v>
      </c>
      <c r="F50" s="71">
        <v>61.73</v>
      </c>
      <c r="G50" s="71"/>
      <c r="H50" s="71" t="s">
        <v>567</v>
      </c>
      <c r="I50" s="71" t="s">
        <v>589</v>
      </c>
      <c r="J50" s="71"/>
      <c r="K50" s="71">
        <v>80</v>
      </c>
      <c r="L50" s="72"/>
      <c r="M50" s="86">
        <v>0</v>
      </c>
      <c r="N50" s="72"/>
      <c r="O50" s="86">
        <v>0</v>
      </c>
      <c r="P50" s="86">
        <v>0</v>
      </c>
      <c r="Q50" s="153">
        <v>0</v>
      </c>
    </row>
    <row r="51" spans="1:17" s="69" customFormat="1" ht="15" customHeight="1" x14ac:dyDescent="0.25">
      <c r="A51" s="71" t="s">
        <v>627</v>
      </c>
      <c r="B51" s="290" t="s">
        <v>559</v>
      </c>
      <c r="C51" s="71" t="s">
        <v>628</v>
      </c>
      <c r="D51" s="71" t="s">
        <v>638</v>
      </c>
      <c r="E51" s="71" t="s">
        <v>639</v>
      </c>
      <c r="F51" s="71">
        <v>61.34</v>
      </c>
      <c r="G51" s="71"/>
      <c r="H51" s="71" t="s">
        <v>567</v>
      </c>
      <c r="I51" s="71" t="s">
        <v>589</v>
      </c>
      <c r="J51" s="71"/>
      <c r="K51" s="71">
        <v>80</v>
      </c>
      <c r="L51" s="71"/>
      <c r="M51" s="86">
        <v>0</v>
      </c>
      <c r="N51" s="71"/>
      <c r="O51" s="86">
        <v>0</v>
      </c>
      <c r="P51" s="86">
        <v>0</v>
      </c>
      <c r="Q51" s="153">
        <v>0</v>
      </c>
    </row>
    <row r="52" spans="1:17" s="69" customFormat="1" ht="15" customHeight="1" x14ac:dyDescent="0.25">
      <c r="A52" s="71" t="s">
        <v>627</v>
      </c>
      <c r="B52" s="290" t="s">
        <v>559</v>
      </c>
      <c r="C52" s="71" t="s">
        <v>628</v>
      </c>
      <c r="D52" s="71" t="s">
        <v>640</v>
      </c>
      <c r="E52" s="71" t="s">
        <v>641</v>
      </c>
      <c r="F52" s="71">
        <v>61.92</v>
      </c>
      <c r="G52" s="71"/>
      <c r="H52" s="71" t="s">
        <v>567</v>
      </c>
      <c r="I52" s="71" t="s">
        <v>589</v>
      </c>
      <c r="J52" s="71"/>
      <c r="K52" s="71">
        <v>80</v>
      </c>
      <c r="L52" s="72"/>
      <c r="M52" s="86">
        <v>0</v>
      </c>
      <c r="N52" s="72"/>
      <c r="O52" s="86">
        <v>0</v>
      </c>
      <c r="P52" s="86">
        <v>0</v>
      </c>
      <c r="Q52" s="153">
        <v>0</v>
      </c>
    </row>
    <row r="53" spans="1:17" s="91" customFormat="1" ht="15" customHeight="1" x14ac:dyDescent="0.25">
      <c r="A53" s="89" t="s">
        <v>627</v>
      </c>
      <c r="B53" s="290" t="s">
        <v>1311</v>
      </c>
      <c r="C53" s="89" t="s">
        <v>628</v>
      </c>
      <c r="D53" s="89" t="s">
        <v>642</v>
      </c>
      <c r="E53" s="71" t="s">
        <v>643</v>
      </c>
      <c r="F53" s="89">
        <v>31.21</v>
      </c>
      <c r="G53" s="89"/>
      <c r="H53" s="89" t="s">
        <v>567</v>
      </c>
      <c r="I53" s="89" t="s">
        <v>616</v>
      </c>
      <c r="J53" s="89"/>
      <c r="K53" s="89">
        <v>200</v>
      </c>
      <c r="L53" s="90"/>
      <c r="M53" s="86">
        <v>0</v>
      </c>
      <c r="N53" s="90"/>
      <c r="O53" s="86">
        <v>0</v>
      </c>
      <c r="P53" s="86">
        <v>0</v>
      </c>
      <c r="Q53" s="153">
        <v>0</v>
      </c>
    </row>
    <row r="54" spans="1:17" s="93" customFormat="1" ht="15" customHeight="1" x14ac:dyDescent="0.25">
      <c r="A54" s="89" t="s">
        <v>627</v>
      </c>
      <c r="B54" s="290" t="s">
        <v>1311</v>
      </c>
      <c r="C54" s="89" t="s">
        <v>628</v>
      </c>
      <c r="D54" s="89" t="s">
        <v>644</v>
      </c>
      <c r="E54" s="71" t="s">
        <v>645</v>
      </c>
      <c r="F54" s="89">
        <v>33.130000000000003</v>
      </c>
      <c r="G54" s="89"/>
      <c r="H54" s="89" t="s">
        <v>567</v>
      </c>
      <c r="I54" s="89" t="s">
        <v>616</v>
      </c>
      <c r="J54" s="89"/>
      <c r="K54" s="89">
        <v>200</v>
      </c>
      <c r="L54" s="92"/>
      <c r="M54" s="86">
        <v>0</v>
      </c>
      <c r="N54" s="92"/>
      <c r="O54" s="86">
        <v>0</v>
      </c>
      <c r="P54" s="86">
        <v>0</v>
      </c>
      <c r="Q54" s="153">
        <v>0</v>
      </c>
    </row>
    <row r="55" spans="1:17" s="93" customFormat="1" ht="15" customHeight="1" x14ac:dyDescent="0.25">
      <c r="A55" s="71" t="s">
        <v>627</v>
      </c>
      <c r="B55" s="290" t="s">
        <v>1312</v>
      </c>
      <c r="C55" s="89" t="s">
        <v>628</v>
      </c>
      <c r="D55" s="89" t="s">
        <v>644</v>
      </c>
      <c r="E55" s="89" t="s">
        <v>645</v>
      </c>
      <c r="F55" s="89">
        <v>33.130000000000003</v>
      </c>
      <c r="G55" s="89"/>
      <c r="H55" s="89" t="s">
        <v>567</v>
      </c>
      <c r="I55" s="89" t="s">
        <v>616</v>
      </c>
      <c r="J55" s="89" t="s">
        <v>768</v>
      </c>
      <c r="K55" s="89">
        <v>24</v>
      </c>
      <c r="L55" s="92"/>
      <c r="M55" s="86">
        <v>0</v>
      </c>
      <c r="N55" s="92"/>
      <c r="O55" s="86">
        <v>0</v>
      </c>
      <c r="P55" s="86">
        <v>0</v>
      </c>
      <c r="Q55" s="153">
        <v>0</v>
      </c>
    </row>
    <row r="56" spans="1:17" s="93" customFormat="1" ht="15" customHeight="1" x14ac:dyDescent="0.25">
      <c r="A56" s="71" t="s">
        <v>627</v>
      </c>
      <c r="B56" s="290" t="s">
        <v>1311</v>
      </c>
      <c r="C56" s="89" t="s">
        <v>628</v>
      </c>
      <c r="D56" s="89" t="s">
        <v>646</v>
      </c>
      <c r="E56" s="89" t="s">
        <v>647</v>
      </c>
      <c r="F56" s="89">
        <v>13.01</v>
      </c>
      <c r="G56" s="89"/>
      <c r="H56" s="89" t="s">
        <v>567</v>
      </c>
      <c r="I56" s="89" t="s">
        <v>616</v>
      </c>
      <c r="J56" s="89"/>
      <c r="K56" s="89">
        <v>80</v>
      </c>
      <c r="L56" s="92"/>
      <c r="M56" s="86">
        <v>0</v>
      </c>
      <c r="N56" s="92"/>
      <c r="O56" s="86">
        <v>0</v>
      </c>
      <c r="P56" s="86">
        <v>0</v>
      </c>
      <c r="Q56" s="153">
        <v>0</v>
      </c>
    </row>
    <row r="57" spans="1:17" s="93" customFormat="1" ht="15" customHeight="1" x14ac:dyDescent="0.25">
      <c r="A57" s="71" t="s">
        <v>627</v>
      </c>
      <c r="B57" s="290" t="s">
        <v>1313</v>
      </c>
      <c r="C57" s="94" t="s">
        <v>628</v>
      </c>
      <c r="D57" s="94" t="s">
        <v>648</v>
      </c>
      <c r="E57" s="94" t="s">
        <v>482</v>
      </c>
      <c r="F57" s="94">
        <v>21.49</v>
      </c>
      <c r="G57" s="94"/>
      <c r="H57" s="94" t="s">
        <v>499</v>
      </c>
      <c r="I57" s="71" t="s">
        <v>304</v>
      </c>
      <c r="J57" s="95"/>
      <c r="K57" s="94">
        <v>200</v>
      </c>
      <c r="L57" s="92"/>
      <c r="M57" s="86">
        <v>0</v>
      </c>
      <c r="N57" s="92"/>
      <c r="O57" s="86">
        <v>0</v>
      </c>
      <c r="P57" s="86">
        <v>0</v>
      </c>
      <c r="Q57" s="153">
        <v>0</v>
      </c>
    </row>
    <row r="58" spans="1:17" s="69" customFormat="1" ht="15" customHeight="1" x14ac:dyDescent="0.25">
      <c r="A58" s="71" t="s">
        <v>627</v>
      </c>
      <c r="B58" s="290" t="s">
        <v>295</v>
      </c>
      <c r="C58" s="71" t="s">
        <v>628</v>
      </c>
      <c r="D58" s="71" t="s">
        <v>649</v>
      </c>
      <c r="E58" s="71" t="s">
        <v>15</v>
      </c>
      <c r="F58" s="71">
        <v>40.47</v>
      </c>
      <c r="G58" s="71"/>
      <c r="H58" s="71" t="s">
        <v>567</v>
      </c>
      <c r="I58" s="71" t="s">
        <v>476</v>
      </c>
      <c r="J58" s="71"/>
      <c r="K58" s="71">
        <v>200</v>
      </c>
      <c r="L58" s="72"/>
      <c r="M58" s="86">
        <v>0</v>
      </c>
      <c r="N58" s="72"/>
      <c r="O58" s="86">
        <v>0</v>
      </c>
      <c r="P58" s="86">
        <v>0</v>
      </c>
      <c r="Q58" s="153">
        <v>0</v>
      </c>
    </row>
    <row r="59" spans="1:17" s="69" customFormat="1" ht="15" customHeight="1" x14ac:dyDescent="0.25">
      <c r="A59" s="71" t="s">
        <v>627</v>
      </c>
      <c r="B59" s="290" t="s">
        <v>559</v>
      </c>
      <c r="C59" s="71" t="s">
        <v>628</v>
      </c>
      <c r="D59" s="71" t="s">
        <v>650</v>
      </c>
      <c r="E59" s="71" t="s">
        <v>613</v>
      </c>
      <c r="F59" s="71">
        <v>7.65</v>
      </c>
      <c r="G59" s="71"/>
      <c r="H59" s="71" t="s">
        <v>499</v>
      </c>
      <c r="I59" s="71" t="s">
        <v>304</v>
      </c>
      <c r="J59" s="71"/>
      <c r="K59" s="71">
        <v>200</v>
      </c>
      <c r="L59" s="71"/>
      <c r="M59" s="86">
        <v>0</v>
      </c>
      <c r="N59" s="71"/>
      <c r="O59" s="86">
        <v>0</v>
      </c>
      <c r="P59" s="86">
        <v>0</v>
      </c>
      <c r="Q59" s="153">
        <v>0</v>
      </c>
    </row>
    <row r="60" spans="1:17" s="69" customFormat="1" ht="15" customHeight="1" x14ac:dyDescent="0.25">
      <c r="A60" s="71" t="s">
        <v>627</v>
      </c>
      <c r="B60" s="290" t="s">
        <v>559</v>
      </c>
      <c r="C60" s="71" t="s">
        <v>628</v>
      </c>
      <c r="D60" s="71" t="s">
        <v>651</v>
      </c>
      <c r="E60" s="71" t="s">
        <v>613</v>
      </c>
      <c r="F60" s="71">
        <v>7.65</v>
      </c>
      <c r="G60" s="71"/>
      <c r="H60" s="71" t="s">
        <v>499</v>
      </c>
      <c r="I60" s="71" t="s">
        <v>304</v>
      </c>
      <c r="J60" s="71"/>
      <c r="K60" s="71">
        <v>200</v>
      </c>
      <c r="L60" s="92"/>
      <c r="M60" s="86">
        <v>0</v>
      </c>
      <c r="N60" s="92"/>
      <c r="O60" s="86">
        <v>0</v>
      </c>
      <c r="P60" s="86">
        <v>0</v>
      </c>
      <c r="Q60" s="153">
        <v>0</v>
      </c>
    </row>
    <row r="61" spans="1:17" s="69" customFormat="1" ht="15" customHeight="1" x14ac:dyDescent="0.25">
      <c r="A61" s="71" t="s">
        <v>627</v>
      </c>
      <c r="B61" s="290" t="s">
        <v>295</v>
      </c>
      <c r="C61" s="71" t="s">
        <v>628</v>
      </c>
      <c r="D61" s="71" t="s">
        <v>652</v>
      </c>
      <c r="E61" s="71" t="s">
        <v>249</v>
      </c>
      <c r="F61" s="71"/>
      <c r="G61" s="71">
        <v>11.16</v>
      </c>
      <c r="H61" s="71" t="s">
        <v>567</v>
      </c>
      <c r="I61" s="71"/>
      <c r="J61" s="71"/>
      <c r="K61" s="71">
        <v>0</v>
      </c>
      <c r="L61" s="92"/>
      <c r="M61" s="86">
        <v>0</v>
      </c>
      <c r="N61" s="92"/>
      <c r="O61" s="86">
        <v>0</v>
      </c>
      <c r="P61" s="86">
        <v>0</v>
      </c>
      <c r="Q61" s="153">
        <v>0</v>
      </c>
    </row>
    <row r="62" spans="1:17" s="69" customFormat="1" ht="15" customHeight="1" x14ac:dyDescent="0.25">
      <c r="A62" s="89" t="s">
        <v>627</v>
      </c>
      <c r="B62" s="290" t="s">
        <v>559</v>
      </c>
      <c r="C62" s="71" t="s">
        <v>628</v>
      </c>
      <c r="D62" s="71" t="s">
        <v>653</v>
      </c>
      <c r="E62" s="71" t="s">
        <v>654</v>
      </c>
      <c r="F62" s="71">
        <v>68.42</v>
      </c>
      <c r="G62" s="71"/>
      <c r="H62" s="71" t="s">
        <v>567</v>
      </c>
      <c r="I62" s="71" t="s">
        <v>655</v>
      </c>
      <c r="J62" s="71"/>
      <c r="K62" s="71">
        <v>200</v>
      </c>
      <c r="L62" s="92"/>
      <c r="M62" s="86">
        <v>0</v>
      </c>
      <c r="N62" s="92"/>
      <c r="O62" s="86">
        <v>0</v>
      </c>
      <c r="P62" s="86">
        <v>0</v>
      </c>
      <c r="Q62" s="153">
        <v>0</v>
      </c>
    </row>
    <row r="63" spans="1:17" s="69" customFormat="1" ht="15" customHeight="1" x14ac:dyDescent="0.25">
      <c r="A63" s="89" t="s">
        <v>627</v>
      </c>
      <c r="B63" s="290" t="s">
        <v>559</v>
      </c>
      <c r="C63" s="71" t="s">
        <v>628</v>
      </c>
      <c r="D63" s="71" t="s">
        <v>656</v>
      </c>
      <c r="E63" s="71" t="s">
        <v>657</v>
      </c>
      <c r="F63" s="71">
        <v>60.28</v>
      </c>
      <c r="G63" s="71"/>
      <c r="H63" s="71" t="s">
        <v>567</v>
      </c>
      <c r="I63" s="71" t="s">
        <v>589</v>
      </c>
      <c r="J63" s="71"/>
      <c r="K63" s="71">
        <v>80</v>
      </c>
      <c r="L63" s="72"/>
      <c r="M63" s="86">
        <v>0</v>
      </c>
      <c r="N63" s="72"/>
      <c r="O63" s="86">
        <v>0</v>
      </c>
      <c r="P63" s="86">
        <v>0</v>
      </c>
      <c r="Q63" s="153">
        <v>0</v>
      </c>
    </row>
    <row r="64" spans="1:17" s="69" customFormat="1" ht="15" customHeight="1" x14ac:dyDescent="0.25">
      <c r="A64" s="71" t="s">
        <v>627</v>
      </c>
      <c r="B64" s="290" t="s">
        <v>559</v>
      </c>
      <c r="C64" s="71" t="s">
        <v>628</v>
      </c>
      <c r="D64" s="71" t="s">
        <v>658</v>
      </c>
      <c r="E64" s="71" t="s">
        <v>248</v>
      </c>
      <c r="F64" s="71">
        <v>51.69</v>
      </c>
      <c r="G64" s="71"/>
      <c r="H64" s="71" t="s">
        <v>567</v>
      </c>
      <c r="I64" s="71" t="s">
        <v>589</v>
      </c>
      <c r="J64" s="71"/>
      <c r="K64" s="71">
        <v>80</v>
      </c>
      <c r="L64" s="71"/>
      <c r="M64" s="86">
        <v>0</v>
      </c>
      <c r="N64" s="71"/>
      <c r="O64" s="86">
        <v>0</v>
      </c>
      <c r="P64" s="86">
        <v>0</v>
      </c>
      <c r="Q64" s="153">
        <v>0</v>
      </c>
    </row>
    <row r="65" spans="1:17" s="69" customFormat="1" ht="15" customHeight="1" x14ac:dyDescent="0.25">
      <c r="A65" s="71" t="s">
        <v>627</v>
      </c>
      <c r="B65" s="290" t="s">
        <v>559</v>
      </c>
      <c r="C65" s="71" t="s">
        <v>628</v>
      </c>
      <c r="D65" s="71" t="s">
        <v>659</v>
      </c>
      <c r="E65" s="71" t="s">
        <v>17</v>
      </c>
      <c r="F65" s="71">
        <v>14.93</v>
      </c>
      <c r="G65" s="71"/>
      <c r="H65" s="71" t="s">
        <v>300</v>
      </c>
      <c r="I65" s="71" t="s">
        <v>303</v>
      </c>
      <c r="J65" s="71"/>
      <c r="K65" s="71">
        <v>40</v>
      </c>
      <c r="L65" s="92"/>
      <c r="M65" s="86">
        <v>0</v>
      </c>
      <c r="N65" s="92"/>
      <c r="O65" s="86">
        <v>0</v>
      </c>
      <c r="P65" s="86">
        <v>0</v>
      </c>
      <c r="Q65" s="153">
        <v>0</v>
      </c>
    </row>
    <row r="66" spans="1:17" s="69" customFormat="1" ht="15" customHeight="1" x14ac:dyDescent="0.25">
      <c r="A66" s="71" t="s">
        <v>627</v>
      </c>
      <c r="B66" s="290" t="s">
        <v>559</v>
      </c>
      <c r="C66" s="71" t="s">
        <v>628</v>
      </c>
      <c r="D66" s="71" t="s">
        <v>660</v>
      </c>
      <c r="E66" s="71" t="s">
        <v>661</v>
      </c>
      <c r="F66" s="71">
        <v>27.16</v>
      </c>
      <c r="G66" s="71"/>
      <c r="H66" s="71" t="s">
        <v>300</v>
      </c>
      <c r="I66" s="89" t="s">
        <v>616</v>
      </c>
      <c r="J66" s="71"/>
      <c r="K66" s="71">
        <v>80</v>
      </c>
      <c r="L66" s="92"/>
      <c r="M66" s="86">
        <v>0</v>
      </c>
      <c r="N66" s="92"/>
      <c r="O66" s="86">
        <v>0</v>
      </c>
      <c r="P66" s="86">
        <v>0</v>
      </c>
      <c r="Q66" s="153">
        <v>0</v>
      </c>
    </row>
    <row r="67" spans="1:17" s="69" customFormat="1" ht="15" customHeight="1" x14ac:dyDescent="0.25">
      <c r="A67" s="71" t="s">
        <v>627</v>
      </c>
      <c r="B67" s="290" t="s">
        <v>559</v>
      </c>
      <c r="C67" s="71" t="s">
        <v>628</v>
      </c>
      <c r="D67" s="71" t="s">
        <v>662</v>
      </c>
      <c r="E67" s="71" t="s">
        <v>634</v>
      </c>
      <c r="F67" s="71">
        <v>77.61</v>
      </c>
      <c r="G67" s="71"/>
      <c r="H67" s="71" t="s">
        <v>567</v>
      </c>
      <c r="I67" s="71" t="s">
        <v>589</v>
      </c>
      <c r="J67" s="71"/>
      <c r="K67" s="71">
        <v>80</v>
      </c>
      <c r="L67" s="92"/>
      <c r="M67" s="86">
        <v>0</v>
      </c>
      <c r="N67" s="92"/>
      <c r="O67" s="86">
        <v>0</v>
      </c>
      <c r="P67" s="86">
        <v>0</v>
      </c>
      <c r="Q67" s="153">
        <v>0</v>
      </c>
    </row>
    <row r="68" spans="1:17" s="69" customFormat="1" ht="15" customHeight="1" x14ac:dyDescent="0.25">
      <c r="A68" s="71" t="s">
        <v>627</v>
      </c>
      <c r="B68" s="290" t="s">
        <v>559</v>
      </c>
      <c r="C68" s="71" t="s">
        <v>628</v>
      </c>
      <c r="D68" s="71" t="s">
        <v>663</v>
      </c>
      <c r="E68" s="71" t="s">
        <v>664</v>
      </c>
      <c r="F68" s="71">
        <v>9.35</v>
      </c>
      <c r="G68" s="71"/>
      <c r="H68" s="71" t="s">
        <v>499</v>
      </c>
      <c r="I68" s="71" t="s">
        <v>304</v>
      </c>
      <c r="J68" s="71"/>
      <c r="K68" s="71">
        <v>200</v>
      </c>
      <c r="L68" s="72"/>
      <c r="M68" s="86">
        <v>0</v>
      </c>
      <c r="N68" s="72"/>
      <c r="O68" s="86">
        <v>0</v>
      </c>
      <c r="P68" s="86">
        <v>0</v>
      </c>
      <c r="Q68" s="153">
        <v>0</v>
      </c>
    </row>
    <row r="69" spans="1:17" s="69" customFormat="1" ht="15" customHeight="1" x14ac:dyDescent="0.25">
      <c r="A69" s="71" t="s">
        <v>627</v>
      </c>
      <c r="B69" s="290" t="s">
        <v>559</v>
      </c>
      <c r="C69" s="71" t="s">
        <v>628</v>
      </c>
      <c r="D69" s="71" t="s">
        <v>665</v>
      </c>
      <c r="E69" s="71" t="s">
        <v>34</v>
      </c>
      <c r="F69" s="71">
        <v>4.68</v>
      </c>
      <c r="G69" s="71"/>
      <c r="H69" s="71" t="s">
        <v>499</v>
      </c>
      <c r="I69" s="71" t="s">
        <v>304</v>
      </c>
      <c r="J69" s="71"/>
      <c r="K69" s="71">
        <v>200</v>
      </c>
      <c r="L69" s="71"/>
      <c r="M69" s="86">
        <v>0</v>
      </c>
      <c r="N69" s="71"/>
      <c r="O69" s="86">
        <v>0</v>
      </c>
      <c r="P69" s="86">
        <v>0</v>
      </c>
      <c r="Q69" s="153">
        <v>0</v>
      </c>
    </row>
    <row r="70" spans="1:17" s="69" customFormat="1" ht="15" customHeight="1" x14ac:dyDescent="0.25">
      <c r="A70" s="89" t="s">
        <v>627</v>
      </c>
      <c r="B70" s="290" t="s">
        <v>559</v>
      </c>
      <c r="C70" s="71" t="s">
        <v>628</v>
      </c>
      <c r="D70" s="71" t="s">
        <v>666</v>
      </c>
      <c r="E70" s="71" t="s">
        <v>667</v>
      </c>
      <c r="F70" s="71">
        <v>7.69</v>
      </c>
      <c r="G70" s="71"/>
      <c r="H70" s="71" t="s">
        <v>499</v>
      </c>
      <c r="I70" s="71" t="s">
        <v>304</v>
      </c>
      <c r="J70" s="71"/>
      <c r="K70" s="71">
        <v>200</v>
      </c>
      <c r="L70" s="92"/>
      <c r="M70" s="86">
        <v>0</v>
      </c>
      <c r="N70" s="92"/>
      <c r="O70" s="86">
        <v>0</v>
      </c>
      <c r="P70" s="86">
        <v>0</v>
      </c>
      <c r="Q70" s="153">
        <v>0</v>
      </c>
    </row>
    <row r="71" spans="1:17" s="69" customFormat="1" ht="15" customHeight="1" x14ac:dyDescent="0.25">
      <c r="A71" s="89" t="s">
        <v>627</v>
      </c>
      <c r="B71" s="290" t="s">
        <v>559</v>
      </c>
      <c r="C71" s="71" t="s">
        <v>628</v>
      </c>
      <c r="D71" s="71" t="s">
        <v>668</v>
      </c>
      <c r="E71" s="71" t="s">
        <v>669</v>
      </c>
      <c r="F71" s="71">
        <v>58.96</v>
      </c>
      <c r="G71" s="71"/>
      <c r="H71" s="71" t="s">
        <v>567</v>
      </c>
      <c r="I71" s="71" t="s">
        <v>589</v>
      </c>
      <c r="J71" s="71"/>
      <c r="K71" s="71">
        <v>80</v>
      </c>
      <c r="L71" s="92"/>
      <c r="M71" s="86">
        <v>0</v>
      </c>
      <c r="N71" s="92"/>
      <c r="O71" s="86">
        <v>0</v>
      </c>
      <c r="P71" s="86">
        <v>0</v>
      </c>
      <c r="Q71" s="153">
        <v>0</v>
      </c>
    </row>
    <row r="72" spans="1:17" s="69" customFormat="1" ht="15" customHeight="1" x14ac:dyDescent="0.25">
      <c r="A72" s="71" t="s">
        <v>627</v>
      </c>
      <c r="B72" s="290" t="s">
        <v>559</v>
      </c>
      <c r="C72" s="71" t="s">
        <v>628</v>
      </c>
      <c r="D72" s="71" t="s">
        <v>670</v>
      </c>
      <c r="E72" s="71" t="s">
        <v>671</v>
      </c>
      <c r="F72" s="71">
        <v>58.47</v>
      </c>
      <c r="G72" s="71"/>
      <c r="H72" s="71" t="s">
        <v>567</v>
      </c>
      <c r="I72" s="71" t="s">
        <v>589</v>
      </c>
      <c r="J72" s="71"/>
      <c r="K72" s="71">
        <v>80</v>
      </c>
      <c r="L72" s="92"/>
      <c r="M72" s="86">
        <v>0</v>
      </c>
      <c r="N72" s="92"/>
      <c r="O72" s="86">
        <v>0</v>
      </c>
      <c r="P72" s="86">
        <v>0</v>
      </c>
      <c r="Q72" s="153">
        <v>0</v>
      </c>
    </row>
    <row r="73" spans="1:17" s="69" customFormat="1" ht="15" customHeight="1" x14ac:dyDescent="0.25">
      <c r="A73" s="71" t="s">
        <v>627</v>
      </c>
      <c r="B73" s="290" t="s">
        <v>559</v>
      </c>
      <c r="C73" s="71" t="s">
        <v>628</v>
      </c>
      <c r="D73" s="71" t="s">
        <v>672</v>
      </c>
      <c r="E73" s="71" t="s">
        <v>16</v>
      </c>
      <c r="F73" s="71">
        <v>19.350000000000001</v>
      </c>
      <c r="G73" s="71"/>
      <c r="H73" s="71" t="s">
        <v>567</v>
      </c>
      <c r="I73" s="71" t="s">
        <v>589</v>
      </c>
      <c r="J73" s="71"/>
      <c r="K73" s="71">
        <v>40</v>
      </c>
      <c r="L73" s="72"/>
      <c r="M73" s="86">
        <v>0</v>
      </c>
      <c r="N73" s="72"/>
      <c r="O73" s="86">
        <v>0</v>
      </c>
      <c r="P73" s="86">
        <v>0</v>
      </c>
      <c r="Q73" s="153">
        <v>0</v>
      </c>
    </row>
    <row r="74" spans="1:17" s="69" customFormat="1" ht="15" customHeight="1" x14ac:dyDescent="0.25">
      <c r="A74" s="71" t="s">
        <v>627</v>
      </c>
      <c r="B74" s="290" t="s">
        <v>559</v>
      </c>
      <c r="C74" s="71" t="s">
        <v>628</v>
      </c>
      <c r="D74" s="71" t="s">
        <v>673</v>
      </c>
      <c r="E74" s="71" t="s">
        <v>634</v>
      </c>
      <c r="F74" s="71">
        <v>130.85</v>
      </c>
      <c r="G74" s="71"/>
      <c r="H74" s="71" t="s">
        <v>567</v>
      </c>
      <c r="I74" s="71" t="s">
        <v>589</v>
      </c>
      <c r="J74" s="71"/>
      <c r="K74" s="71">
        <v>200</v>
      </c>
      <c r="L74" s="71"/>
      <c r="M74" s="86">
        <v>0</v>
      </c>
      <c r="N74" s="71"/>
      <c r="O74" s="86">
        <v>0</v>
      </c>
      <c r="P74" s="86">
        <v>0</v>
      </c>
      <c r="Q74" s="153">
        <v>0</v>
      </c>
    </row>
    <row r="75" spans="1:17" s="69" customFormat="1" ht="15" customHeight="1" x14ac:dyDescent="0.25">
      <c r="A75" s="71" t="s">
        <v>627</v>
      </c>
      <c r="B75" s="290" t="s">
        <v>295</v>
      </c>
      <c r="C75" s="71" t="s">
        <v>628</v>
      </c>
      <c r="D75" s="71" t="s">
        <v>674</v>
      </c>
      <c r="E75" s="71" t="s">
        <v>675</v>
      </c>
      <c r="F75" s="71">
        <v>5.0199999999999996</v>
      </c>
      <c r="G75" s="71"/>
      <c r="H75" s="71" t="s">
        <v>499</v>
      </c>
      <c r="I75" s="71" t="s">
        <v>304</v>
      </c>
      <c r="J75" s="71"/>
      <c r="K75" s="71">
        <v>200</v>
      </c>
      <c r="L75" s="92"/>
      <c r="M75" s="86">
        <v>0</v>
      </c>
      <c r="N75" s="92"/>
      <c r="O75" s="86">
        <v>0</v>
      </c>
      <c r="P75" s="86">
        <v>0</v>
      </c>
      <c r="Q75" s="153">
        <v>0</v>
      </c>
    </row>
    <row r="76" spans="1:17" s="69" customFormat="1" ht="15" customHeight="1" x14ac:dyDescent="0.25">
      <c r="A76" s="71" t="s">
        <v>627</v>
      </c>
      <c r="B76" s="290" t="s">
        <v>1312</v>
      </c>
      <c r="C76" s="71" t="s">
        <v>628</v>
      </c>
      <c r="D76" s="71" t="s">
        <v>674</v>
      </c>
      <c r="E76" s="71" t="s">
        <v>675</v>
      </c>
      <c r="F76" s="69">
        <v>5.0199999999999996</v>
      </c>
      <c r="G76" s="96"/>
      <c r="H76" s="71" t="s">
        <v>499</v>
      </c>
      <c r="I76" s="71" t="s">
        <v>304</v>
      </c>
      <c r="J76" s="71" t="s">
        <v>768</v>
      </c>
      <c r="K76" s="71">
        <v>24</v>
      </c>
      <c r="L76" s="92"/>
      <c r="M76" s="86">
        <v>0</v>
      </c>
      <c r="N76" s="92"/>
      <c r="O76" s="86">
        <v>0</v>
      </c>
      <c r="P76" s="86">
        <v>0</v>
      </c>
      <c r="Q76" s="153">
        <v>0</v>
      </c>
    </row>
    <row r="77" spans="1:17" s="69" customFormat="1" ht="15" customHeight="1" x14ac:dyDescent="0.25">
      <c r="A77" s="71" t="s">
        <v>627</v>
      </c>
      <c r="B77" s="290" t="s">
        <v>559</v>
      </c>
      <c r="C77" s="71" t="s">
        <v>628</v>
      </c>
      <c r="D77" s="71" t="s">
        <v>676</v>
      </c>
      <c r="E77" s="71" t="s">
        <v>677</v>
      </c>
      <c r="F77" s="71">
        <v>63.48</v>
      </c>
      <c r="G77" s="71"/>
      <c r="H77" s="71" t="s">
        <v>567</v>
      </c>
      <c r="I77" s="71" t="s">
        <v>589</v>
      </c>
      <c r="J77" s="71"/>
      <c r="K77" s="71">
        <v>80</v>
      </c>
      <c r="L77" s="92"/>
      <c r="M77" s="86">
        <v>0</v>
      </c>
      <c r="N77" s="92"/>
      <c r="O77" s="86">
        <v>0</v>
      </c>
      <c r="P77" s="86">
        <v>0</v>
      </c>
      <c r="Q77" s="153">
        <v>0</v>
      </c>
    </row>
    <row r="78" spans="1:17" s="69" customFormat="1" ht="15" customHeight="1" x14ac:dyDescent="0.25">
      <c r="A78" s="71" t="s">
        <v>627</v>
      </c>
      <c r="B78" s="290" t="s">
        <v>559</v>
      </c>
      <c r="C78" s="71" t="s">
        <v>628</v>
      </c>
      <c r="D78" s="71" t="s">
        <v>678</v>
      </c>
      <c r="E78" s="71" t="s">
        <v>677</v>
      </c>
      <c r="F78" s="71">
        <v>61.93</v>
      </c>
      <c r="G78" s="71"/>
      <c r="H78" s="71" t="s">
        <v>567</v>
      </c>
      <c r="I78" s="71" t="s">
        <v>589</v>
      </c>
      <c r="J78" s="71"/>
      <c r="K78" s="71">
        <v>80</v>
      </c>
      <c r="L78" s="72"/>
      <c r="M78" s="86">
        <v>0</v>
      </c>
      <c r="N78" s="72"/>
      <c r="O78" s="86">
        <v>0</v>
      </c>
      <c r="P78" s="86">
        <v>0</v>
      </c>
      <c r="Q78" s="153">
        <v>0</v>
      </c>
    </row>
    <row r="79" spans="1:17" s="69" customFormat="1" ht="15" customHeight="1" x14ac:dyDescent="0.25">
      <c r="A79" s="89" t="s">
        <v>627</v>
      </c>
      <c r="B79" s="290" t="s">
        <v>559</v>
      </c>
      <c r="C79" s="71" t="s">
        <v>628</v>
      </c>
      <c r="D79" s="71" t="s">
        <v>679</v>
      </c>
      <c r="E79" s="71" t="s">
        <v>677</v>
      </c>
      <c r="F79" s="71">
        <v>61.93</v>
      </c>
      <c r="G79" s="71"/>
      <c r="H79" s="71" t="s">
        <v>567</v>
      </c>
      <c r="I79" s="71" t="s">
        <v>589</v>
      </c>
      <c r="J79" s="71"/>
      <c r="K79" s="71">
        <v>80</v>
      </c>
      <c r="L79" s="71"/>
      <c r="M79" s="86">
        <v>0</v>
      </c>
      <c r="N79" s="71"/>
      <c r="O79" s="86">
        <v>0</v>
      </c>
      <c r="P79" s="86">
        <v>0</v>
      </c>
      <c r="Q79" s="153">
        <v>0</v>
      </c>
    </row>
    <row r="80" spans="1:17" s="69" customFormat="1" ht="15" customHeight="1" x14ac:dyDescent="0.25">
      <c r="A80" s="89" t="s">
        <v>627</v>
      </c>
      <c r="B80" s="290" t="s">
        <v>559</v>
      </c>
      <c r="C80" s="71" t="s">
        <v>628</v>
      </c>
      <c r="D80" s="71" t="s">
        <v>680</v>
      </c>
      <c r="E80" s="71" t="s">
        <v>677</v>
      </c>
      <c r="F80" s="71">
        <v>63.48</v>
      </c>
      <c r="G80" s="71"/>
      <c r="H80" s="71" t="s">
        <v>567</v>
      </c>
      <c r="I80" s="71" t="s">
        <v>589</v>
      </c>
      <c r="J80" s="71"/>
      <c r="K80" s="71">
        <v>80</v>
      </c>
      <c r="L80" s="92"/>
      <c r="M80" s="86">
        <v>0</v>
      </c>
      <c r="N80" s="92"/>
      <c r="O80" s="86">
        <v>0</v>
      </c>
      <c r="P80" s="86">
        <v>0</v>
      </c>
      <c r="Q80" s="153">
        <v>0</v>
      </c>
    </row>
    <row r="81" spans="1:17" s="69" customFormat="1" ht="15" customHeight="1" x14ac:dyDescent="0.25">
      <c r="A81" s="71" t="s">
        <v>627</v>
      </c>
      <c r="B81" s="290" t="s">
        <v>559</v>
      </c>
      <c r="C81" s="71" t="s">
        <v>628</v>
      </c>
      <c r="D81" s="71" t="s">
        <v>681</v>
      </c>
      <c r="E81" s="71" t="s">
        <v>682</v>
      </c>
      <c r="F81" s="71">
        <v>9.11</v>
      </c>
      <c r="G81" s="71"/>
      <c r="H81" s="71" t="s">
        <v>499</v>
      </c>
      <c r="I81" s="71" t="s">
        <v>304</v>
      </c>
      <c r="J81" s="71"/>
      <c r="K81" s="71">
        <v>200</v>
      </c>
      <c r="L81" s="92"/>
      <c r="M81" s="86">
        <v>0</v>
      </c>
      <c r="N81" s="92"/>
      <c r="O81" s="86">
        <v>0</v>
      </c>
      <c r="P81" s="86">
        <v>0</v>
      </c>
      <c r="Q81" s="153">
        <v>0</v>
      </c>
    </row>
    <row r="82" spans="1:17" s="69" customFormat="1" ht="15" customHeight="1" x14ac:dyDescent="0.25">
      <c r="A82" s="71" t="s">
        <v>627</v>
      </c>
      <c r="B82" s="290" t="s">
        <v>295</v>
      </c>
      <c r="C82" s="71" t="s">
        <v>628</v>
      </c>
      <c r="D82" s="71" t="s">
        <v>683</v>
      </c>
      <c r="E82" s="71" t="s">
        <v>613</v>
      </c>
      <c r="F82" s="71">
        <v>4.43</v>
      </c>
      <c r="G82" s="71"/>
      <c r="H82" s="71" t="s">
        <v>499</v>
      </c>
      <c r="I82" s="71" t="s">
        <v>304</v>
      </c>
      <c r="J82" s="71"/>
      <c r="K82" s="71">
        <v>200</v>
      </c>
      <c r="L82" s="92"/>
      <c r="M82" s="86">
        <v>0</v>
      </c>
      <c r="N82" s="92"/>
      <c r="O82" s="86">
        <v>0</v>
      </c>
      <c r="P82" s="86">
        <v>0</v>
      </c>
      <c r="Q82" s="153">
        <v>0</v>
      </c>
    </row>
    <row r="83" spans="1:17" s="69" customFormat="1" ht="15" customHeight="1" x14ac:dyDescent="0.25">
      <c r="A83" s="71" t="s">
        <v>627</v>
      </c>
      <c r="B83" s="290" t="s">
        <v>559</v>
      </c>
      <c r="C83" s="71" t="s">
        <v>628</v>
      </c>
      <c r="D83" s="71" t="s">
        <v>684</v>
      </c>
      <c r="E83" s="71" t="s">
        <v>685</v>
      </c>
      <c r="F83" s="71"/>
      <c r="G83" s="71">
        <v>2.17</v>
      </c>
      <c r="H83" s="71" t="s">
        <v>499</v>
      </c>
      <c r="I83" s="71"/>
      <c r="J83" s="71"/>
      <c r="K83" s="71">
        <v>0</v>
      </c>
      <c r="L83" s="72"/>
      <c r="M83" s="86">
        <v>0</v>
      </c>
      <c r="N83" s="72"/>
      <c r="O83" s="86">
        <v>0</v>
      </c>
      <c r="P83" s="86">
        <v>0</v>
      </c>
      <c r="Q83" s="153">
        <v>0</v>
      </c>
    </row>
    <row r="84" spans="1:17" s="69" customFormat="1" ht="15" customHeight="1" x14ac:dyDescent="0.25">
      <c r="A84" s="71" t="s">
        <v>627</v>
      </c>
      <c r="B84" s="290" t="s">
        <v>559</v>
      </c>
      <c r="C84" s="71" t="s">
        <v>628</v>
      </c>
      <c r="D84" s="71" t="s">
        <v>686</v>
      </c>
      <c r="E84" s="71" t="s">
        <v>482</v>
      </c>
      <c r="F84" s="71">
        <v>7.38</v>
      </c>
      <c r="G84" s="71"/>
      <c r="H84" s="71" t="s">
        <v>499</v>
      </c>
      <c r="I84" s="71" t="s">
        <v>304</v>
      </c>
      <c r="J84" s="71"/>
      <c r="K84" s="71">
        <v>200</v>
      </c>
      <c r="L84" s="71"/>
      <c r="M84" s="86">
        <v>0</v>
      </c>
      <c r="N84" s="71"/>
      <c r="O84" s="86">
        <v>0</v>
      </c>
      <c r="P84" s="86">
        <v>0</v>
      </c>
      <c r="Q84" s="153">
        <v>0</v>
      </c>
    </row>
    <row r="85" spans="1:17" s="69" customFormat="1" ht="15" customHeight="1" x14ac:dyDescent="0.25">
      <c r="A85" s="71" t="s">
        <v>627</v>
      </c>
      <c r="B85" s="290" t="s">
        <v>559</v>
      </c>
      <c r="C85" s="71" t="s">
        <v>628</v>
      </c>
      <c r="D85" s="71" t="s">
        <v>687</v>
      </c>
      <c r="E85" s="71" t="s">
        <v>482</v>
      </c>
      <c r="F85" s="71">
        <v>7.38</v>
      </c>
      <c r="G85" s="71"/>
      <c r="H85" s="71" t="s">
        <v>499</v>
      </c>
      <c r="I85" s="71" t="s">
        <v>304</v>
      </c>
      <c r="J85" s="71"/>
      <c r="K85" s="71">
        <v>200</v>
      </c>
      <c r="L85" s="92"/>
      <c r="M85" s="86">
        <v>0</v>
      </c>
      <c r="N85" s="92"/>
      <c r="O85" s="86">
        <v>0</v>
      </c>
      <c r="P85" s="86">
        <v>0</v>
      </c>
      <c r="Q85" s="153">
        <v>0</v>
      </c>
    </row>
    <row r="86" spans="1:17" s="69" customFormat="1" ht="15" customHeight="1" x14ac:dyDescent="0.25">
      <c r="A86" s="71" t="s">
        <v>627</v>
      </c>
      <c r="B86" s="290" t="s">
        <v>295</v>
      </c>
      <c r="C86" s="71" t="s">
        <v>628</v>
      </c>
      <c r="D86" s="71" t="s">
        <v>688</v>
      </c>
      <c r="E86" s="71" t="s">
        <v>433</v>
      </c>
      <c r="F86" s="71"/>
      <c r="G86" s="71">
        <v>4.7</v>
      </c>
      <c r="H86" s="71" t="s">
        <v>470</v>
      </c>
      <c r="I86" s="71"/>
      <c r="J86" s="71"/>
      <c r="K86" s="71">
        <v>0</v>
      </c>
      <c r="L86" s="92"/>
      <c r="M86" s="86">
        <v>0</v>
      </c>
      <c r="N86" s="92"/>
      <c r="O86" s="86">
        <v>0</v>
      </c>
      <c r="P86" s="86">
        <v>0</v>
      </c>
      <c r="Q86" s="153">
        <v>0</v>
      </c>
    </row>
    <row r="87" spans="1:17" s="69" customFormat="1" ht="15" customHeight="1" x14ac:dyDescent="0.25">
      <c r="A87" s="71" t="s">
        <v>627</v>
      </c>
      <c r="B87" s="290" t="s">
        <v>559</v>
      </c>
      <c r="C87" s="71" t="s">
        <v>628</v>
      </c>
      <c r="D87" s="71" t="s">
        <v>689</v>
      </c>
      <c r="E87" s="71" t="s">
        <v>34</v>
      </c>
      <c r="F87" s="71">
        <v>2</v>
      </c>
      <c r="G87" s="71"/>
      <c r="H87" s="71" t="s">
        <v>499</v>
      </c>
      <c r="I87" s="71" t="s">
        <v>304</v>
      </c>
      <c r="J87" s="71"/>
      <c r="K87" s="71">
        <v>200</v>
      </c>
      <c r="L87" s="92"/>
      <c r="M87" s="86">
        <v>0</v>
      </c>
      <c r="N87" s="92"/>
      <c r="O87" s="86">
        <v>0</v>
      </c>
      <c r="P87" s="86">
        <v>0</v>
      </c>
      <c r="Q87" s="153">
        <v>0</v>
      </c>
    </row>
    <row r="88" spans="1:17" s="69" customFormat="1" ht="15" customHeight="1" x14ac:dyDescent="0.25">
      <c r="A88" s="89" t="s">
        <v>627</v>
      </c>
      <c r="B88" s="290" t="s">
        <v>1314</v>
      </c>
      <c r="C88" s="71" t="s">
        <v>628</v>
      </c>
      <c r="D88" s="71" t="s">
        <v>690</v>
      </c>
      <c r="E88" s="71" t="s">
        <v>634</v>
      </c>
      <c r="F88" s="71">
        <v>137.69</v>
      </c>
      <c r="G88" s="71"/>
      <c r="H88" s="71" t="s">
        <v>567</v>
      </c>
      <c r="I88" s="71" t="s">
        <v>589</v>
      </c>
      <c r="J88" s="71" t="s">
        <v>769</v>
      </c>
      <c r="K88" s="71">
        <v>200</v>
      </c>
      <c r="L88" s="72"/>
      <c r="M88" s="86">
        <v>0</v>
      </c>
      <c r="N88" s="72"/>
      <c r="O88" s="86">
        <v>0</v>
      </c>
      <c r="P88" s="86">
        <v>0</v>
      </c>
      <c r="Q88" s="153">
        <v>0</v>
      </c>
    </row>
    <row r="89" spans="1:17" s="69" customFormat="1" ht="15" customHeight="1" x14ac:dyDescent="0.25">
      <c r="A89" s="89" t="s">
        <v>627</v>
      </c>
      <c r="B89" s="290" t="s">
        <v>1312</v>
      </c>
      <c r="C89" s="71" t="s">
        <v>628</v>
      </c>
      <c r="D89" s="71" t="s">
        <v>690</v>
      </c>
      <c r="E89" s="71" t="s">
        <v>634</v>
      </c>
      <c r="F89" s="71">
        <v>137.69</v>
      </c>
      <c r="G89" s="71"/>
      <c r="H89" s="71" t="s">
        <v>567</v>
      </c>
      <c r="I89" s="71" t="s">
        <v>589</v>
      </c>
      <c r="J89" s="71" t="s">
        <v>768</v>
      </c>
      <c r="K89" s="71">
        <v>24</v>
      </c>
      <c r="L89" s="71"/>
      <c r="M89" s="86">
        <v>0</v>
      </c>
      <c r="N89" s="71"/>
      <c r="O89" s="86">
        <v>0</v>
      </c>
      <c r="P89" s="86">
        <v>0</v>
      </c>
      <c r="Q89" s="153">
        <v>0</v>
      </c>
    </row>
    <row r="90" spans="1:17" s="69" customFormat="1" ht="15" customHeight="1" x14ac:dyDescent="0.25">
      <c r="A90" s="71" t="s">
        <v>627</v>
      </c>
      <c r="B90" s="290" t="s">
        <v>559</v>
      </c>
      <c r="C90" s="71" t="s">
        <v>628</v>
      </c>
      <c r="D90" s="71" t="s">
        <v>691</v>
      </c>
      <c r="E90" s="71" t="s">
        <v>692</v>
      </c>
      <c r="F90" s="71">
        <v>63.96</v>
      </c>
      <c r="G90" s="71"/>
      <c r="H90" s="71" t="s">
        <v>567</v>
      </c>
      <c r="I90" s="71" t="s">
        <v>589</v>
      </c>
      <c r="J90" s="71"/>
      <c r="K90" s="71">
        <v>80</v>
      </c>
      <c r="L90" s="92"/>
      <c r="M90" s="86">
        <v>0</v>
      </c>
      <c r="N90" s="92"/>
      <c r="O90" s="86">
        <v>0</v>
      </c>
      <c r="P90" s="86">
        <v>0</v>
      </c>
      <c r="Q90" s="153">
        <v>0</v>
      </c>
    </row>
    <row r="91" spans="1:17" s="69" customFormat="1" ht="15" customHeight="1" x14ac:dyDescent="0.25">
      <c r="A91" s="71" t="s">
        <v>627</v>
      </c>
      <c r="B91" s="290" t="s">
        <v>1312</v>
      </c>
      <c r="C91" s="71" t="s">
        <v>628</v>
      </c>
      <c r="D91" s="71" t="s">
        <v>693</v>
      </c>
      <c r="E91" s="71" t="s">
        <v>694</v>
      </c>
      <c r="F91" s="71">
        <v>70.75</v>
      </c>
      <c r="G91" s="71"/>
      <c r="H91" s="71" t="s">
        <v>567</v>
      </c>
      <c r="I91" s="71" t="s">
        <v>589</v>
      </c>
      <c r="J91" s="71" t="s">
        <v>768</v>
      </c>
      <c r="K91" s="71">
        <v>24</v>
      </c>
      <c r="L91" s="92"/>
      <c r="M91" s="86">
        <v>0</v>
      </c>
      <c r="N91" s="92"/>
      <c r="O91" s="86">
        <v>0</v>
      </c>
      <c r="P91" s="86">
        <v>0</v>
      </c>
      <c r="Q91" s="153">
        <v>0</v>
      </c>
    </row>
    <row r="92" spans="1:17" s="69" customFormat="1" ht="15" customHeight="1" x14ac:dyDescent="0.25">
      <c r="A92" s="71" t="s">
        <v>627</v>
      </c>
      <c r="B92" s="290" t="s">
        <v>559</v>
      </c>
      <c r="C92" s="71" t="s">
        <v>628</v>
      </c>
      <c r="D92" s="71" t="s">
        <v>693</v>
      </c>
      <c r="E92" s="71" t="s">
        <v>695</v>
      </c>
      <c r="F92" s="70">
        <v>70.75</v>
      </c>
      <c r="G92" s="70"/>
      <c r="H92" s="71" t="s">
        <v>567</v>
      </c>
      <c r="I92" s="71" t="s">
        <v>589</v>
      </c>
      <c r="J92" s="71"/>
      <c r="K92" s="71">
        <v>80</v>
      </c>
      <c r="L92" s="92"/>
      <c r="M92" s="86">
        <v>0</v>
      </c>
      <c r="N92" s="92"/>
      <c r="O92" s="86">
        <v>0</v>
      </c>
      <c r="P92" s="86">
        <v>0</v>
      </c>
      <c r="Q92" s="153">
        <v>0</v>
      </c>
    </row>
    <row r="93" spans="1:17" s="69" customFormat="1" ht="15" customHeight="1" x14ac:dyDescent="0.25">
      <c r="A93" s="71" t="s">
        <v>627</v>
      </c>
      <c r="B93" s="290" t="s">
        <v>1312</v>
      </c>
      <c r="C93" s="71" t="s">
        <v>628</v>
      </c>
      <c r="D93" s="71" t="s">
        <v>696</v>
      </c>
      <c r="E93" s="71" t="s">
        <v>482</v>
      </c>
      <c r="F93" s="71">
        <v>15.73</v>
      </c>
      <c r="G93" s="71"/>
      <c r="H93" s="71" t="s">
        <v>499</v>
      </c>
      <c r="I93" s="71" t="s">
        <v>304</v>
      </c>
      <c r="J93" s="71" t="s">
        <v>768</v>
      </c>
      <c r="K93" s="71">
        <v>24</v>
      </c>
      <c r="L93" s="72"/>
      <c r="M93" s="86">
        <v>0</v>
      </c>
      <c r="N93" s="72"/>
      <c r="O93" s="86">
        <v>0</v>
      </c>
      <c r="P93" s="86">
        <v>0</v>
      </c>
      <c r="Q93" s="153">
        <v>0</v>
      </c>
    </row>
    <row r="94" spans="1:17" s="69" customFormat="1" ht="15" customHeight="1" x14ac:dyDescent="0.25">
      <c r="A94" s="71" t="s">
        <v>627</v>
      </c>
      <c r="B94" s="290" t="s">
        <v>1315</v>
      </c>
      <c r="C94" s="71" t="s">
        <v>628</v>
      </c>
      <c r="D94" s="71" t="s">
        <v>696</v>
      </c>
      <c r="E94" s="71" t="s">
        <v>482</v>
      </c>
      <c r="F94" s="71">
        <v>15.73</v>
      </c>
      <c r="G94" s="71"/>
      <c r="H94" s="71" t="s">
        <v>499</v>
      </c>
      <c r="I94" s="71" t="s">
        <v>304</v>
      </c>
      <c r="J94" s="71"/>
      <c r="K94" s="71">
        <v>200</v>
      </c>
      <c r="L94" s="71"/>
      <c r="M94" s="86">
        <v>0</v>
      </c>
      <c r="N94" s="71"/>
      <c r="O94" s="86">
        <v>0</v>
      </c>
      <c r="P94" s="86">
        <v>0</v>
      </c>
      <c r="Q94" s="153">
        <v>0</v>
      </c>
    </row>
    <row r="95" spans="1:17" s="69" customFormat="1" ht="15" customHeight="1" x14ac:dyDescent="0.25">
      <c r="A95" s="71" t="s">
        <v>627</v>
      </c>
      <c r="B95" s="290" t="s">
        <v>1312</v>
      </c>
      <c r="C95" s="71" t="s">
        <v>628</v>
      </c>
      <c r="D95" s="71" t="s">
        <v>697</v>
      </c>
      <c r="E95" s="71" t="s">
        <v>698</v>
      </c>
      <c r="F95" s="71">
        <v>18.34</v>
      </c>
      <c r="G95" s="71"/>
      <c r="H95" s="71" t="s">
        <v>567</v>
      </c>
      <c r="I95" s="71" t="s">
        <v>589</v>
      </c>
      <c r="J95" s="71" t="s">
        <v>768</v>
      </c>
      <c r="K95" s="71">
        <v>24</v>
      </c>
      <c r="L95" s="92"/>
      <c r="M95" s="86">
        <v>0</v>
      </c>
      <c r="N95" s="92"/>
      <c r="O95" s="86">
        <v>0</v>
      </c>
      <c r="P95" s="86">
        <v>0</v>
      </c>
      <c r="Q95" s="153">
        <v>0</v>
      </c>
    </row>
    <row r="96" spans="1:17" s="69" customFormat="1" ht="15" customHeight="1" x14ac:dyDescent="0.25">
      <c r="A96" s="71" t="s">
        <v>627</v>
      </c>
      <c r="B96" s="290" t="s">
        <v>1315</v>
      </c>
      <c r="C96" s="71" t="s">
        <v>628</v>
      </c>
      <c r="D96" s="71" t="s">
        <v>697</v>
      </c>
      <c r="E96" s="71" t="s">
        <v>698</v>
      </c>
      <c r="F96" s="71">
        <v>18.34</v>
      </c>
      <c r="G96" s="71"/>
      <c r="H96" s="71" t="s">
        <v>567</v>
      </c>
      <c r="I96" s="71" t="s">
        <v>589</v>
      </c>
      <c r="J96" s="71"/>
      <c r="K96" s="71">
        <v>200</v>
      </c>
      <c r="L96" s="92"/>
      <c r="M96" s="86">
        <v>0</v>
      </c>
      <c r="N96" s="92"/>
      <c r="O96" s="86">
        <v>0</v>
      </c>
      <c r="P96" s="86">
        <v>0</v>
      </c>
      <c r="Q96" s="153">
        <v>0</v>
      </c>
    </row>
    <row r="97" spans="1:17" s="69" customFormat="1" ht="15" customHeight="1" x14ac:dyDescent="0.25">
      <c r="A97" s="89" t="s">
        <v>627</v>
      </c>
      <c r="B97" s="290" t="s">
        <v>1312</v>
      </c>
      <c r="C97" s="71" t="s">
        <v>628</v>
      </c>
      <c r="D97" s="71" t="s">
        <v>699</v>
      </c>
      <c r="E97" s="71" t="s">
        <v>700</v>
      </c>
      <c r="F97" s="71">
        <v>82.8</v>
      </c>
      <c r="G97" s="71"/>
      <c r="H97" s="71" t="s">
        <v>567</v>
      </c>
      <c r="I97" s="71" t="s">
        <v>589</v>
      </c>
      <c r="J97" s="71" t="s">
        <v>768</v>
      </c>
      <c r="K97" s="71">
        <v>24</v>
      </c>
      <c r="L97" s="92"/>
      <c r="M97" s="86">
        <v>0</v>
      </c>
      <c r="N97" s="92"/>
      <c r="O97" s="86">
        <v>0</v>
      </c>
      <c r="P97" s="86">
        <v>0</v>
      </c>
      <c r="Q97" s="153">
        <v>0</v>
      </c>
    </row>
    <row r="98" spans="1:17" s="69" customFormat="1" ht="15" customHeight="1" x14ac:dyDescent="0.25">
      <c r="A98" s="89" t="s">
        <v>627</v>
      </c>
      <c r="B98" s="290" t="s">
        <v>1316</v>
      </c>
      <c r="C98" s="71" t="s">
        <v>628</v>
      </c>
      <c r="D98" s="71" t="s">
        <v>699</v>
      </c>
      <c r="E98" s="71" t="s">
        <v>700</v>
      </c>
      <c r="F98" s="71">
        <v>82.8</v>
      </c>
      <c r="G98" s="96"/>
      <c r="H98" s="71" t="s">
        <v>567</v>
      </c>
      <c r="I98" s="71" t="s">
        <v>589</v>
      </c>
      <c r="J98" s="71"/>
      <c r="K98" s="71">
        <v>80</v>
      </c>
      <c r="L98" s="72"/>
      <c r="M98" s="86">
        <v>0</v>
      </c>
      <c r="N98" s="72"/>
      <c r="O98" s="86">
        <v>0</v>
      </c>
      <c r="P98" s="86">
        <v>0</v>
      </c>
      <c r="Q98" s="153">
        <v>0</v>
      </c>
    </row>
    <row r="99" spans="1:17" s="69" customFormat="1" ht="15" customHeight="1" x14ac:dyDescent="0.25">
      <c r="A99" s="71" t="s">
        <v>627</v>
      </c>
      <c r="B99" s="290" t="s">
        <v>559</v>
      </c>
      <c r="C99" s="71" t="s">
        <v>628</v>
      </c>
      <c r="D99" s="71" t="s">
        <v>701</v>
      </c>
      <c r="E99" s="71" t="s">
        <v>702</v>
      </c>
      <c r="F99" s="71">
        <v>61.78</v>
      </c>
      <c r="G99" s="71"/>
      <c r="H99" s="71" t="s">
        <v>567</v>
      </c>
      <c r="I99" s="71" t="s">
        <v>589</v>
      </c>
      <c r="J99" s="71"/>
      <c r="K99" s="71">
        <v>80</v>
      </c>
      <c r="L99" s="71"/>
      <c r="M99" s="86">
        <v>0</v>
      </c>
      <c r="N99" s="71"/>
      <c r="O99" s="86">
        <v>0</v>
      </c>
      <c r="P99" s="86">
        <v>0</v>
      </c>
      <c r="Q99" s="153">
        <v>0</v>
      </c>
    </row>
    <row r="100" spans="1:17" s="69" customFormat="1" ht="15" customHeight="1" x14ac:dyDescent="0.25">
      <c r="A100" s="71" t="s">
        <v>627</v>
      </c>
      <c r="B100" s="290" t="s">
        <v>559</v>
      </c>
      <c r="C100" s="71" t="s">
        <v>628</v>
      </c>
      <c r="D100" s="71" t="s">
        <v>703</v>
      </c>
      <c r="E100" s="71" t="s">
        <v>682</v>
      </c>
      <c r="F100" s="71">
        <v>7.87</v>
      </c>
      <c r="G100" s="71"/>
      <c r="H100" s="71" t="s">
        <v>499</v>
      </c>
      <c r="I100" s="71" t="s">
        <v>304</v>
      </c>
      <c r="J100" s="71"/>
      <c r="K100" s="71">
        <v>200</v>
      </c>
      <c r="L100" s="92"/>
      <c r="M100" s="86">
        <v>0</v>
      </c>
      <c r="N100" s="92"/>
      <c r="O100" s="86">
        <v>0</v>
      </c>
      <c r="P100" s="86">
        <v>0</v>
      </c>
      <c r="Q100" s="153">
        <v>0</v>
      </c>
    </row>
    <row r="101" spans="1:17" s="69" customFormat="1" ht="15" customHeight="1" x14ac:dyDescent="0.25">
      <c r="A101" s="71" t="s">
        <v>627</v>
      </c>
      <c r="B101" s="290" t="s">
        <v>1312</v>
      </c>
      <c r="C101" s="71" t="s">
        <v>628</v>
      </c>
      <c r="D101" s="71" t="s">
        <v>704</v>
      </c>
      <c r="E101" s="71" t="s">
        <v>34</v>
      </c>
      <c r="F101" s="71">
        <v>5.96</v>
      </c>
      <c r="G101" s="71"/>
      <c r="H101" s="71" t="s">
        <v>499</v>
      </c>
      <c r="I101" s="71" t="s">
        <v>304</v>
      </c>
      <c r="J101" s="71" t="s">
        <v>768</v>
      </c>
      <c r="K101" s="71">
        <v>24</v>
      </c>
      <c r="L101" s="92"/>
      <c r="M101" s="86">
        <v>0</v>
      </c>
      <c r="N101" s="92"/>
      <c r="O101" s="86">
        <v>0</v>
      </c>
      <c r="P101" s="86">
        <v>0</v>
      </c>
      <c r="Q101" s="153">
        <v>0</v>
      </c>
    </row>
    <row r="102" spans="1:17" s="69" customFormat="1" ht="15" customHeight="1" x14ac:dyDescent="0.25">
      <c r="A102" s="71" t="s">
        <v>627</v>
      </c>
      <c r="B102" s="290" t="s">
        <v>559</v>
      </c>
      <c r="C102" s="71" t="s">
        <v>628</v>
      </c>
      <c r="D102" s="71" t="s">
        <v>704</v>
      </c>
      <c r="E102" s="71" t="s">
        <v>34</v>
      </c>
      <c r="F102" s="71">
        <v>5.96</v>
      </c>
      <c r="G102" s="71"/>
      <c r="H102" s="71" t="s">
        <v>499</v>
      </c>
      <c r="I102" s="71" t="s">
        <v>304</v>
      </c>
      <c r="J102" s="71"/>
      <c r="K102" s="71">
        <v>200</v>
      </c>
      <c r="L102" s="92"/>
      <c r="M102" s="86">
        <v>0</v>
      </c>
      <c r="N102" s="92"/>
      <c r="O102" s="86">
        <v>0</v>
      </c>
      <c r="P102" s="86">
        <v>0</v>
      </c>
      <c r="Q102" s="153">
        <v>0</v>
      </c>
    </row>
    <row r="103" spans="1:17" s="69" customFormat="1" ht="15" customHeight="1" x14ac:dyDescent="0.25">
      <c r="A103" s="71" t="s">
        <v>627</v>
      </c>
      <c r="B103" s="290" t="s">
        <v>559</v>
      </c>
      <c r="C103" s="71" t="s">
        <v>628</v>
      </c>
      <c r="D103" s="71" t="s">
        <v>705</v>
      </c>
      <c r="E103" s="71" t="s">
        <v>482</v>
      </c>
      <c r="F103" s="71">
        <v>9.1199999999999992</v>
      </c>
      <c r="G103" s="71"/>
      <c r="H103" s="71" t="s">
        <v>499</v>
      </c>
      <c r="I103" s="71" t="s">
        <v>304</v>
      </c>
      <c r="J103" s="71"/>
      <c r="K103" s="71">
        <v>200</v>
      </c>
      <c r="L103" s="72"/>
      <c r="M103" s="86">
        <v>0</v>
      </c>
      <c r="N103" s="72"/>
      <c r="O103" s="86">
        <v>0</v>
      </c>
      <c r="P103" s="86">
        <v>0</v>
      </c>
      <c r="Q103" s="153">
        <v>0</v>
      </c>
    </row>
    <row r="104" spans="1:17" s="69" customFormat="1" ht="15" customHeight="1" x14ac:dyDescent="0.25">
      <c r="A104" s="71" t="s">
        <v>627</v>
      </c>
      <c r="B104" s="290" t="s">
        <v>559</v>
      </c>
      <c r="C104" s="71" t="s">
        <v>628</v>
      </c>
      <c r="D104" s="71" t="s">
        <v>706</v>
      </c>
      <c r="E104" s="71" t="s">
        <v>482</v>
      </c>
      <c r="F104" s="71">
        <v>9.1199999999999992</v>
      </c>
      <c r="G104" s="71"/>
      <c r="H104" s="71" t="s">
        <v>499</v>
      </c>
      <c r="I104" s="71" t="s">
        <v>304</v>
      </c>
      <c r="J104" s="71"/>
      <c r="K104" s="71">
        <v>200</v>
      </c>
      <c r="L104" s="71"/>
      <c r="M104" s="86">
        <v>0</v>
      </c>
      <c r="N104" s="71"/>
      <c r="O104" s="86">
        <v>0</v>
      </c>
      <c r="P104" s="86">
        <v>0</v>
      </c>
      <c r="Q104" s="153">
        <v>0</v>
      </c>
    </row>
    <row r="105" spans="1:17" s="69" customFormat="1" ht="15" customHeight="1" x14ac:dyDescent="0.25">
      <c r="A105" s="71" t="s">
        <v>627</v>
      </c>
      <c r="B105" s="290" t="s">
        <v>559</v>
      </c>
      <c r="C105" s="71" t="s">
        <v>628</v>
      </c>
      <c r="D105" s="71" t="s">
        <v>707</v>
      </c>
      <c r="E105" s="71" t="s">
        <v>675</v>
      </c>
      <c r="F105" s="71">
        <v>5.96</v>
      </c>
      <c r="G105" s="71"/>
      <c r="H105" s="71" t="s">
        <v>499</v>
      </c>
      <c r="I105" s="71" t="s">
        <v>304</v>
      </c>
      <c r="J105" s="71"/>
      <c r="K105" s="71">
        <v>200</v>
      </c>
      <c r="L105" s="92"/>
      <c r="M105" s="86">
        <v>0</v>
      </c>
      <c r="N105" s="92"/>
      <c r="O105" s="86">
        <v>0</v>
      </c>
      <c r="P105" s="86">
        <v>0</v>
      </c>
      <c r="Q105" s="153">
        <v>0</v>
      </c>
    </row>
    <row r="106" spans="1:17" s="69" customFormat="1" ht="15" customHeight="1" x14ac:dyDescent="0.25">
      <c r="A106" s="89" t="s">
        <v>627</v>
      </c>
      <c r="B106" s="290" t="s">
        <v>295</v>
      </c>
      <c r="C106" s="71" t="s">
        <v>628</v>
      </c>
      <c r="D106" s="71" t="s">
        <v>708</v>
      </c>
      <c r="E106" s="71" t="s">
        <v>489</v>
      </c>
      <c r="F106" s="71"/>
      <c r="G106" s="71">
        <v>21.83</v>
      </c>
      <c r="H106" s="71" t="s">
        <v>470</v>
      </c>
      <c r="I106" s="71"/>
      <c r="J106" s="71"/>
      <c r="K106" s="71">
        <v>0</v>
      </c>
      <c r="L106" s="92"/>
      <c r="M106" s="86">
        <v>0</v>
      </c>
      <c r="N106" s="92"/>
      <c r="O106" s="86">
        <v>0</v>
      </c>
      <c r="P106" s="86">
        <v>0</v>
      </c>
      <c r="Q106" s="153">
        <v>0</v>
      </c>
    </row>
    <row r="107" spans="1:17" s="69" customFormat="1" ht="15" customHeight="1" x14ac:dyDescent="0.25">
      <c r="A107" s="89" t="s">
        <v>627</v>
      </c>
      <c r="B107" s="290" t="s">
        <v>559</v>
      </c>
      <c r="C107" s="71" t="s">
        <v>628</v>
      </c>
      <c r="D107" s="71" t="s">
        <v>709</v>
      </c>
      <c r="E107" s="97" t="s">
        <v>26</v>
      </c>
      <c r="F107" s="71"/>
      <c r="G107" s="71">
        <v>11.97</v>
      </c>
      <c r="H107" s="71" t="s">
        <v>567</v>
      </c>
      <c r="I107" s="71"/>
      <c r="J107" s="71"/>
      <c r="K107" s="71">
        <v>0</v>
      </c>
      <c r="L107" s="92"/>
      <c r="M107" s="86">
        <v>0</v>
      </c>
      <c r="N107" s="92"/>
      <c r="O107" s="86">
        <v>0</v>
      </c>
      <c r="P107" s="86">
        <v>0</v>
      </c>
      <c r="Q107" s="153">
        <v>0</v>
      </c>
    </row>
    <row r="108" spans="1:17" s="69" customFormat="1" ht="15" customHeight="1" x14ac:dyDescent="0.25">
      <c r="A108" s="71" t="s">
        <v>627</v>
      </c>
      <c r="B108" s="290" t="s">
        <v>295</v>
      </c>
      <c r="C108" s="71" t="s">
        <v>628</v>
      </c>
      <c r="D108" s="71" t="s">
        <v>710</v>
      </c>
      <c r="E108" s="89" t="s">
        <v>15</v>
      </c>
      <c r="F108" s="71">
        <v>110.55</v>
      </c>
      <c r="G108" s="71"/>
      <c r="H108" s="71" t="s">
        <v>567</v>
      </c>
      <c r="I108" s="71" t="s">
        <v>476</v>
      </c>
      <c r="J108" s="71"/>
      <c r="K108" s="71">
        <v>200</v>
      </c>
      <c r="L108" s="72"/>
      <c r="M108" s="86">
        <v>0</v>
      </c>
      <c r="N108" s="72"/>
      <c r="O108" s="86">
        <v>0</v>
      </c>
      <c r="P108" s="86">
        <v>0</v>
      </c>
      <c r="Q108" s="153">
        <v>0</v>
      </c>
    </row>
    <row r="109" spans="1:17" s="69" customFormat="1" ht="15" customHeight="1" x14ac:dyDescent="0.25">
      <c r="A109" s="71" t="s">
        <v>627</v>
      </c>
      <c r="B109" s="290" t="s">
        <v>295</v>
      </c>
      <c r="C109" s="71" t="s">
        <v>711</v>
      </c>
      <c r="D109" s="71" t="s">
        <v>712</v>
      </c>
      <c r="E109" s="89" t="s">
        <v>713</v>
      </c>
      <c r="F109" s="71">
        <v>6.93</v>
      </c>
      <c r="G109" s="71"/>
      <c r="H109" s="71" t="s">
        <v>567</v>
      </c>
      <c r="I109" s="71" t="s">
        <v>476</v>
      </c>
      <c r="J109" s="71"/>
      <c r="K109" s="71">
        <v>200</v>
      </c>
      <c r="L109" s="71"/>
      <c r="M109" s="86">
        <v>0</v>
      </c>
      <c r="N109" s="71"/>
      <c r="O109" s="86">
        <v>0</v>
      </c>
      <c r="P109" s="86">
        <v>0</v>
      </c>
      <c r="Q109" s="153">
        <v>0</v>
      </c>
    </row>
    <row r="110" spans="1:17" s="69" customFormat="1" ht="15" customHeight="1" x14ac:dyDescent="0.25">
      <c r="A110" s="71" t="s">
        <v>627</v>
      </c>
      <c r="B110" s="290" t="s">
        <v>1312</v>
      </c>
      <c r="C110" s="71" t="s">
        <v>714</v>
      </c>
      <c r="D110" s="71" t="s">
        <v>715</v>
      </c>
      <c r="E110" s="97" t="s">
        <v>15</v>
      </c>
      <c r="F110" s="71">
        <v>25.03</v>
      </c>
      <c r="G110" s="71"/>
      <c r="H110" s="71" t="s">
        <v>567</v>
      </c>
      <c r="I110" s="71" t="s">
        <v>476</v>
      </c>
      <c r="J110" s="71" t="s">
        <v>768</v>
      </c>
      <c r="K110" s="71">
        <v>12</v>
      </c>
      <c r="L110" s="92"/>
      <c r="M110" s="86">
        <v>0</v>
      </c>
      <c r="N110" s="92"/>
      <c r="O110" s="86">
        <v>0</v>
      </c>
      <c r="P110" s="86">
        <v>0</v>
      </c>
      <c r="Q110" s="153">
        <v>0</v>
      </c>
    </row>
    <row r="111" spans="1:17" s="69" customFormat="1" ht="15" customHeight="1" x14ac:dyDescent="0.25">
      <c r="A111" s="71" t="s">
        <v>627</v>
      </c>
      <c r="B111" s="290" t="s">
        <v>27</v>
      </c>
      <c r="C111" s="71" t="s">
        <v>714</v>
      </c>
      <c r="D111" s="71" t="s">
        <v>715</v>
      </c>
      <c r="E111" s="97" t="s">
        <v>15</v>
      </c>
      <c r="F111" s="70">
        <v>25.03</v>
      </c>
      <c r="G111" s="96"/>
      <c r="H111" s="71" t="s">
        <v>567</v>
      </c>
      <c r="I111" s="71" t="s">
        <v>476</v>
      </c>
      <c r="J111" s="71"/>
      <c r="K111" s="71">
        <v>200</v>
      </c>
      <c r="L111" s="92"/>
      <c r="M111" s="86">
        <v>0</v>
      </c>
      <c r="N111" s="92"/>
      <c r="O111" s="86">
        <v>0</v>
      </c>
      <c r="P111" s="86">
        <v>0</v>
      </c>
      <c r="Q111" s="153">
        <v>0</v>
      </c>
    </row>
    <row r="112" spans="1:17" s="69" customFormat="1" ht="15" customHeight="1" x14ac:dyDescent="0.25">
      <c r="A112" s="71" t="s">
        <v>627</v>
      </c>
      <c r="B112" s="290" t="s">
        <v>295</v>
      </c>
      <c r="C112" s="71" t="s">
        <v>714</v>
      </c>
      <c r="D112" s="71" t="s">
        <v>716</v>
      </c>
      <c r="E112" s="89" t="s">
        <v>1317</v>
      </c>
      <c r="F112" s="71">
        <v>20.71</v>
      </c>
      <c r="G112" s="71"/>
      <c r="H112" s="71" t="s">
        <v>470</v>
      </c>
      <c r="I112" s="71" t="s">
        <v>476</v>
      </c>
      <c r="J112" s="71"/>
      <c r="K112" s="71">
        <v>40</v>
      </c>
      <c r="L112" s="92"/>
      <c r="M112" s="86">
        <v>0</v>
      </c>
      <c r="N112" s="92"/>
      <c r="O112" s="86">
        <v>0</v>
      </c>
      <c r="P112" s="86">
        <v>0</v>
      </c>
      <c r="Q112" s="153">
        <v>0</v>
      </c>
    </row>
    <row r="113" spans="1:17" s="69" customFormat="1" ht="15" customHeight="1" x14ac:dyDescent="0.25">
      <c r="A113" s="71" t="s">
        <v>627</v>
      </c>
      <c r="B113" s="290" t="s">
        <v>295</v>
      </c>
      <c r="C113" s="71" t="s">
        <v>714</v>
      </c>
      <c r="D113" s="71" t="s">
        <v>717</v>
      </c>
      <c r="E113" s="89" t="s">
        <v>1317</v>
      </c>
      <c r="F113" s="71">
        <v>20.57</v>
      </c>
      <c r="G113" s="71"/>
      <c r="H113" s="71" t="s">
        <v>470</v>
      </c>
      <c r="I113" s="71"/>
      <c r="J113" s="71"/>
      <c r="K113" s="71">
        <v>40</v>
      </c>
      <c r="L113" s="72"/>
      <c r="M113" s="86">
        <v>0</v>
      </c>
      <c r="N113" s="72"/>
      <c r="O113" s="86">
        <v>0</v>
      </c>
      <c r="P113" s="86">
        <v>0</v>
      </c>
      <c r="Q113" s="153">
        <v>0</v>
      </c>
    </row>
    <row r="114" spans="1:17" s="69" customFormat="1" ht="15" customHeight="1" x14ac:dyDescent="0.25">
      <c r="A114" s="71" t="s">
        <v>627</v>
      </c>
      <c r="B114" s="290" t="s">
        <v>295</v>
      </c>
      <c r="C114" s="71" t="s">
        <v>714</v>
      </c>
      <c r="D114" s="71" t="s">
        <v>718</v>
      </c>
      <c r="E114" s="71" t="s">
        <v>480</v>
      </c>
      <c r="F114" s="71"/>
      <c r="G114" s="71">
        <v>0.79</v>
      </c>
      <c r="H114" s="71" t="s">
        <v>459</v>
      </c>
      <c r="I114" s="71"/>
      <c r="J114" s="71"/>
      <c r="K114" s="71">
        <v>0</v>
      </c>
      <c r="L114" s="71"/>
      <c r="M114" s="86">
        <v>0</v>
      </c>
      <c r="N114" s="71"/>
      <c r="O114" s="86">
        <v>0</v>
      </c>
      <c r="P114" s="86">
        <v>0</v>
      </c>
      <c r="Q114" s="153">
        <v>0</v>
      </c>
    </row>
    <row r="115" spans="1:17" s="69" customFormat="1" ht="15" customHeight="1" x14ac:dyDescent="0.25">
      <c r="A115" s="89" t="s">
        <v>627</v>
      </c>
      <c r="B115" s="290" t="s">
        <v>295</v>
      </c>
      <c r="C115" s="71" t="s">
        <v>714</v>
      </c>
      <c r="D115" s="71" t="s">
        <v>719</v>
      </c>
      <c r="E115" s="71" t="s">
        <v>65</v>
      </c>
      <c r="F115" s="71"/>
      <c r="G115" s="71">
        <v>0.79</v>
      </c>
      <c r="H115" s="71" t="s">
        <v>459</v>
      </c>
      <c r="I115" s="71"/>
      <c r="J115" s="71"/>
      <c r="K115" s="71">
        <v>0</v>
      </c>
      <c r="L115" s="92"/>
      <c r="M115" s="86">
        <v>0</v>
      </c>
      <c r="N115" s="92"/>
      <c r="O115" s="86">
        <v>0</v>
      </c>
      <c r="P115" s="86">
        <v>0</v>
      </c>
      <c r="Q115" s="153">
        <v>0</v>
      </c>
    </row>
    <row r="116" spans="1:17" s="69" customFormat="1" ht="15" customHeight="1" x14ac:dyDescent="0.25">
      <c r="A116" s="89" t="s">
        <v>627</v>
      </c>
      <c r="B116" s="290" t="s">
        <v>27</v>
      </c>
      <c r="C116" s="71" t="s">
        <v>714</v>
      </c>
      <c r="D116" s="71" t="s">
        <v>720</v>
      </c>
      <c r="E116" s="71" t="s">
        <v>35</v>
      </c>
      <c r="F116" s="71">
        <v>31.23</v>
      </c>
      <c r="G116" s="71"/>
      <c r="H116" s="71" t="s">
        <v>499</v>
      </c>
      <c r="I116" s="71" t="s">
        <v>304</v>
      </c>
      <c r="J116" s="71"/>
      <c r="K116" s="71">
        <v>200</v>
      </c>
      <c r="L116" s="92"/>
      <c r="M116" s="86">
        <v>0</v>
      </c>
      <c r="N116" s="92"/>
      <c r="O116" s="86">
        <v>0</v>
      </c>
      <c r="P116" s="86">
        <v>0</v>
      </c>
      <c r="Q116" s="153">
        <v>0</v>
      </c>
    </row>
    <row r="117" spans="1:17" s="69" customFormat="1" ht="15" customHeight="1" x14ac:dyDescent="0.25">
      <c r="A117" s="71" t="s">
        <v>627</v>
      </c>
      <c r="B117" s="290" t="s">
        <v>27</v>
      </c>
      <c r="C117" s="71" t="s">
        <v>714</v>
      </c>
      <c r="D117" s="71" t="s">
        <v>721</v>
      </c>
      <c r="E117" s="71" t="s">
        <v>34</v>
      </c>
      <c r="F117" s="71">
        <v>1.08</v>
      </c>
      <c r="G117" s="71"/>
      <c r="H117" s="71" t="s">
        <v>499</v>
      </c>
      <c r="I117" s="71" t="s">
        <v>304</v>
      </c>
      <c r="J117" s="71"/>
      <c r="K117" s="71">
        <v>200</v>
      </c>
      <c r="L117" s="92"/>
      <c r="M117" s="86">
        <v>0</v>
      </c>
      <c r="N117" s="92"/>
      <c r="O117" s="86">
        <v>0</v>
      </c>
      <c r="P117" s="86">
        <v>0</v>
      </c>
      <c r="Q117" s="153">
        <v>0</v>
      </c>
    </row>
    <row r="118" spans="1:17" s="69" customFormat="1" ht="15" customHeight="1" x14ac:dyDescent="0.25">
      <c r="A118" s="71" t="s">
        <v>627</v>
      </c>
      <c r="B118" s="290" t="s">
        <v>27</v>
      </c>
      <c r="C118" s="71" t="s">
        <v>714</v>
      </c>
      <c r="D118" s="71" t="s">
        <v>722</v>
      </c>
      <c r="E118" s="71" t="s">
        <v>35</v>
      </c>
      <c r="F118" s="71">
        <v>35.92</v>
      </c>
      <c r="G118" s="71"/>
      <c r="H118" s="71" t="s">
        <v>499</v>
      </c>
      <c r="I118" s="71" t="s">
        <v>304</v>
      </c>
      <c r="J118" s="71"/>
      <c r="K118" s="71">
        <v>200</v>
      </c>
      <c r="L118" s="72"/>
      <c r="M118" s="86">
        <v>0</v>
      </c>
      <c r="N118" s="72"/>
      <c r="O118" s="86">
        <v>0</v>
      </c>
      <c r="P118" s="86">
        <v>0</v>
      </c>
      <c r="Q118" s="153">
        <v>0</v>
      </c>
    </row>
    <row r="119" spans="1:17" s="69" customFormat="1" ht="15" customHeight="1" x14ac:dyDescent="0.25">
      <c r="A119" s="71" t="s">
        <v>627</v>
      </c>
      <c r="B119" s="290" t="s">
        <v>27</v>
      </c>
      <c r="C119" s="71" t="s">
        <v>714</v>
      </c>
      <c r="D119" s="71" t="s">
        <v>723</v>
      </c>
      <c r="E119" s="71" t="s">
        <v>34</v>
      </c>
      <c r="F119" s="71">
        <v>1.08</v>
      </c>
      <c r="G119" s="71"/>
      <c r="H119" s="71" t="s">
        <v>499</v>
      </c>
      <c r="I119" s="71" t="s">
        <v>304</v>
      </c>
      <c r="J119" s="71"/>
      <c r="K119" s="71">
        <v>200</v>
      </c>
      <c r="L119" s="71"/>
      <c r="M119" s="86">
        <v>0</v>
      </c>
      <c r="N119" s="71"/>
      <c r="O119" s="86">
        <v>0</v>
      </c>
      <c r="P119" s="86">
        <v>0</v>
      </c>
      <c r="Q119" s="153">
        <v>0</v>
      </c>
    </row>
    <row r="120" spans="1:17" s="69" customFormat="1" ht="15" customHeight="1" x14ac:dyDescent="0.25">
      <c r="A120" s="71" t="s">
        <v>627</v>
      </c>
      <c r="B120" s="290" t="s">
        <v>27</v>
      </c>
      <c r="C120" s="71" t="s">
        <v>714</v>
      </c>
      <c r="D120" s="71" t="s">
        <v>724</v>
      </c>
      <c r="E120" s="71" t="s">
        <v>27</v>
      </c>
      <c r="F120" s="71">
        <v>249.89</v>
      </c>
      <c r="G120" s="71"/>
      <c r="H120" s="71" t="s">
        <v>725</v>
      </c>
      <c r="I120" s="71" t="s">
        <v>771</v>
      </c>
      <c r="J120" s="71"/>
      <c r="K120" s="71">
        <v>120</v>
      </c>
      <c r="L120" s="92"/>
      <c r="M120" s="86">
        <v>0</v>
      </c>
      <c r="N120" s="92"/>
      <c r="O120" s="86">
        <v>0</v>
      </c>
      <c r="P120" s="86">
        <v>0</v>
      </c>
      <c r="Q120" s="153">
        <v>0</v>
      </c>
    </row>
    <row r="121" spans="1:17" s="69" customFormat="1" ht="15" customHeight="1" x14ac:dyDescent="0.25">
      <c r="A121" s="71" t="s">
        <v>627</v>
      </c>
      <c r="B121" s="290" t="s">
        <v>27</v>
      </c>
      <c r="C121" s="71" t="s">
        <v>714</v>
      </c>
      <c r="D121" s="71" t="s">
        <v>726</v>
      </c>
      <c r="E121" s="71" t="s">
        <v>727</v>
      </c>
      <c r="F121" s="71">
        <v>42.91</v>
      </c>
      <c r="G121" s="71"/>
      <c r="H121" s="71" t="s">
        <v>725</v>
      </c>
      <c r="I121" s="71" t="s">
        <v>476</v>
      </c>
      <c r="J121" s="71"/>
      <c r="K121" s="71">
        <v>40</v>
      </c>
      <c r="L121" s="92"/>
      <c r="M121" s="86">
        <v>0</v>
      </c>
      <c r="N121" s="92"/>
      <c r="O121" s="86">
        <v>0</v>
      </c>
      <c r="P121" s="86">
        <v>0</v>
      </c>
      <c r="Q121" s="153">
        <v>0</v>
      </c>
    </row>
    <row r="122" spans="1:17" s="69" customFormat="1" ht="15" customHeight="1" x14ac:dyDescent="0.25">
      <c r="A122" s="71" t="s">
        <v>627</v>
      </c>
      <c r="B122" s="290" t="s">
        <v>295</v>
      </c>
      <c r="C122" s="71" t="s">
        <v>714</v>
      </c>
      <c r="D122" s="71" t="s">
        <v>728</v>
      </c>
      <c r="E122" s="71" t="s">
        <v>485</v>
      </c>
      <c r="F122" s="71">
        <v>2.92</v>
      </c>
      <c r="G122" s="71"/>
      <c r="H122" s="20" t="s">
        <v>567</v>
      </c>
      <c r="I122" s="71"/>
      <c r="J122" s="71"/>
      <c r="K122" s="71">
        <v>40</v>
      </c>
      <c r="L122" s="92"/>
      <c r="M122" s="86">
        <v>0</v>
      </c>
      <c r="N122" s="92"/>
      <c r="O122" s="86">
        <v>0</v>
      </c>
      <c r="P122" s="86">
        <v>0</v>
      </c>
      <c r="Q122" s="153">
        <v>0</v>
      </c>
    </row>
    <row r="123" spans="1:17" s="69" customFormat="1" ht="15" customHeight="1" x14ac:dyDescent="0.25">
      <c r="A123" s="71" t="s">
        <v>627</v>
      </c>
      <c r="B123" s="290" t="s">
        <v>559</v>
      </c>
      <c r="C123" s="71" t="s">
        <v>714</v>
      </c>
      <c r="D123" s="71" t="s">
        <v>729</v>
      </c>
      <c r="E123" s="235" t="s">
        <v>26</v>
      </c>
      <c r="F123" s="71"/>
      <c r="G123" s="71">
        <v>19.3</v>
      </c>
      <c r="H123" s="71" t="s">
        <v>483</v>
      </c>
      <c r="I123" s="71"/>
      <c r="J123" s="71"/>
      <c r="K123" s="71">
        <v>0</v>
      </c>
      <c r="L123" s="72"/>
      <c r="M123" s="86">
        <v>0</v>
      </c>
      <c r="N123" s="72"/>
      <c r="O123" s="86">
        <v>0</v>
      </c>
      <c r="P123" s="86">
        <v>0</v>
      </c>
      <c r="Q123" s="153">
        <v>0</v>
      </c>
    </row>
    <row r="124" spans="1:17" s="69" customFormat="1" ht="15" customHeight="1" x14ac:dyDescent="0.25">
      <c r="A124" s="89" t="s">
        <v>627</v>
      </c>
      <c r="B124" s="290" t="s">
        <v>295</v>
      </c>
      <c r="C124" s="71" t="s">
        <v>730</v>
      </c>
      <c r="D124" s="71" t="s">
        <v>731</v>
      </c>
      <c r="E124" s="71" t="s">
        <v>732</v>
      </c>
      <c r="F124" s="71">
        <v>8.31</v>
      </c>
      <c r="G124" s="71"/>
      <c r="H124" s="71" t="s">
        <v>300</v>
      </c>
      <c r="I124" s="71" t="s">
        <v>476</v>
      </c>
      <c r="J124" s="71"/>
      <c r="K124" s="71">
        <v>200</v>
      </c>
      <c r="L124" s="71"/>
      <c r="M124" s="86">
        <v>0</v>
      </c>
      <c r="N124" s="71"/>
      <c r="O124" s="86">
        <v>0</v>
      </c>
      <c r="P124" s="86">
        <v>0</v>
      </c>
      <c r="Q124" s="153">
        <v>0</v>
      </c>
    </row>
    <row r="125" spans="1:17" s="69" customFormat="1" ht="15" customHeight="1" x14ac:dyDescent="0.25">
      <c r="A125" s="89" t="s">
        <v>627</v>
      </c>
      <c r="B125" s="290" t="s">
        <v>295</v>
      </c>
      <c r="C125" s="71" t="s">
        <v>730</v>
      </c>
      <c r="D125" s="71" t="s">
        <v>733</v>
      </c>
      <c r="E125" s="71" t="s">
        <v>485</v>
      </c>
      <c r="F125" s="71"/>
      <c r="G125" s="71">
        <v>3.23</v>
      </c>
      <c r="H125" s="71" t="s">
        <v>567</v>
      </c>
      <c r="I125" s="71" t="s">
        <v>476</v>
      </c>
      <c r="J125" s="71"/>
      <c r="K125" s="71">
        <v>0</v>
      </c>
      <c r="L125" s="92"/>
      <c r="M125" s="86">
        <v>0</v>
      </c>
      <c r="N125" s="92"/>
      <c r="O125" s="86">
        <v>0</v>
      </c>
      <c r="P125" s="86">
        <v>0</v>
      </c>
      <c r="Q125" s="153">
        <v>0</v>
      </c>
    </row>
    <row r="126" spans="1:17" s="69" customFormat="1" ht="15" customHeight="1" x14ac:dyDescent="0.25">
      <c r="A126" s="71" t="s">
        <v>627</v>
      </c>
      <c r="B126" s="290" t="s">
        <v>295</v>
      </c>
      <c r="C126" s="71" t="s">
        <v>730</v>
      </c>
      <c r="D126" s="71" t="s">
        <v>734</v>
      </c>
      <c r="E126" s="71" t="s">
        <v>735</v>
      </c>
      <c r="F126" s="71">
        <v>56.7</v>
      </c>
      <c r="G126" s="71"/>
      <c r="H126" s="71" t="s">
        <v>300</v>
      </c>
      <c r="I126" s="71" t="s">
        <v>303</v>
      </c>
      <c r="J126" s="71"/>
      <c r="K126" s="71">
        <v>200</v>
      </c>
      <c r="L126" s="92"/>
      <c r="M126" s="86">
        <v>0</v>
      </c>
      <c r="N126" s="92"/>
      <c r="O126" s="86">
        <v>0</v>
      </c>
      <c r="P126" s="86">
        <v>0</v>
      </c>
      <c r="Q126" s="153">
        <v>0</v>
      </c>
    </row>
    <row r="127" spans="1:17" s="69" customFormat="1" ht="15" customHeight="1" x14ac:dyDescent="0.25">
      <c r="A127" s="71" t="s">
        <v>627</v>
      </c>
      <c r="B127" s="290" t="s">
        <v>1310</v>
      </c>
      <c r="C127" s="71" t="s">
        <v>730</v>
      </c>
      <c r="D127" s="71" t="s">
        <v>736</v>
      </c>
      <c r="E127" s="71" t="s">
        <v>737</v>
      </c>
      <c r="F127" s="71">
        <v>13.41</v>
      </c>
      <c r="G127" s="71"/>
      <c r="H127" s="71" t="s">
        <v>300</v>
      </c>
      <c r="I127" s="71" t="s">
        <v>303</v>
      </c>
      <c r="J127" s="71"/>
      <c r="K127" s="71">
        <v>40</v>
      </c>
      <c r="L127" s="92"/>
      <c r="M127" s="86">
        <v>0</v>
      </c>
      <c r="N127" s="92"/>
      <c r="O127" s="86">
        <v>0</v>
      </c>
      <c r="P127" s="86">
        <v>0</v>
      </c>
      <c r="Q127" s="153">
        <v>0</v>
      </c>
    </row>
    <row r="128" spans="1:17" s="69" customFormat="1" ht="15" customHeight="1" x14ac:dyDescent="0.25">
      <c r="A128" s="71" t="s">
        <v>627</v>
      </c>
      <c r="B128" s="290" t="s">
        <v>559</v>
      </c>
      <c r="C128" s="71" t="s">
        <v>730</v>
      </c>
      <c r="D128" s="71" t="s">
        <v>738</v>
      </c>
      <c r="E128" s="71" t="s">
        <v>17</v>
      </c>
      <c r="F128" s="71">
        <v>19.05</v>
      </c>
      <c r="G128" s="71"/>
      <c r="H128" s="71" t="s">
        <v>300</v>
      </c>
      <c r="I128" s="71" t="s">
        <v>303</v>
      </c>
      <c r="J128" s="71"/>
      <c r="K128" s="71">
        <v>40</v>
      </c>
      <c r="L128" s="72"/>
      <c r="M128" s="86">
        <v>0</v>
      </c>
      <c r="N128" s="72"/>
      <c r="O128" s="86">
        <v>0</v>
      </c>
      <c r="P128" s="86">
        <v>0</v>
      </c>
      <c r="Q128" s="153">
        <v>0</v>
      </c>
    </row>
    <row r="129" spans="1:17" s="69" customFormat="1" ht="15" customHeight="1" x14ac:dyDescent="0.25">
      <c r="A129" s="71" t="s">
        <v>627</v>
      </c>
      <c r="B129" s="290" t="s">
        <v>559</v>
      </c>
      <c r="C129" s="71" t="s">
        <v>730</v>
      </c>
      <c r="D129" s="71" t="s">
        <v>739</v>
      </c>
      <c r="E129" s="71" t="s">
        <v>17</v>
      </c>
      <c r="F129" s="71">
        <v>15.99</v>
      </c>
      <c r="G129" s="71"/>
      <c r="H129" s="71" t="s">
        <v>300</v>
      </c>
      <c r="I129" s="71" t="s">
        <v>303</v>
      </c>
      <c r="J129" s="71"/>
      <c r="K129" s="71">
        <v>40</v>
      </c>
      <c r="L129" s="71"/>
      <c r="M129" s="86">
        <v>0</v>
      </c>
      <c r="N129" s="71"/>
      <c r="O129" s="86">
        <v>0</v>
      </c>
      <c r="P129" s="86">
        <v>0</v>
      </c>
      <c r="Q129" s="153">
        <v>0</v>
      </c>
    </row>
    <row r="130" spans="1:17" s="69" customFormat="1" ht="15" customHeight="1" x14ac:dyDescent="0.25">
      <c r="A130" s="71" t="s">
        <v>627</v>
      </c>
      <c r="B130" s="290" t="s">
        <v>559</v>
      </c>
      <c r="C130" s="20" t="s">
        <v>730</v>
      </c>
      <c r="D130" s="20" t="s">
        <v>740</v>
      </c>
      <c r="E130" s="20" t="s">
        <v>17</v>
      </c>
      <c r="F130" s="71">
        <v>21.21</v>
      </c>
      <c r="G130" s="71"/>
      <c r="H130" s="20" t="s">
        <v>300</v>
      </c>
      <c r="I130" s="71" t="s">
        <v>303</v>
      </c>
      <c r="J130" s="87"/>
      <c r="K130" s="20">
        <v>40</v>
      </c>
      <c r="L130" s="92"/>
      <c r="M130" s="86">
        <v>0</v>
      </c>
      <c r="N130" s="92"/>
      <c r="O130" s="86">
        <v>0</v>
      </c>
      <c r="P130" s="86">
        <v>0</v>
      </c>
      <c r="Q130" s="153">
        <v>0</v>
      </c>
    </row>
    <row r="131" spans="1:17" s="69" customFormat="1" ht="15" customHeight="1" x14ac:dyDescent="0.25">
      <c r="A131" s="71" t="s">
        <v>741</v>
      </c>
      <c r="B131" s="290" t="s">
        <v>295</v>
      </c>
      <c r="C131" s="71" t="s">
        <v>730</v>
      </c>
      <c r="D131" s="71" t="s">
        <v>743</v>
      </c>
      <c r="E131" s="71" t="s">
        <v>744</v>
      </c>
      <c r="F131" s="20"/>
      <c r="G131" s="20">
        <v>67.790000000000006</v>
      </c>
      <c r="H131" s="71" t="s">
        <v>483</v>
      </c>
      <c r="I131" s="71"/>
      <c r="J131" s="71"/>
      <c r="K131" s="71">
        <v>0</v>
      </c>
      <c r="L131" s="92"/>
      <c r="M131" s="86">
        <v>0</v>
      </c>
      <c r="N131" s="92"/>
      <c r="O131" s="86">
        <v>0</v>
      </c>
      <c r="P131" s="86">
        <v>0</v>
      </c>
      <c r="Q131" s="153">
        <v>0</v>
      </c>
    </row>
    <row r="132" spans="1:17" s="69" customFormat="1" ht="15" customHeight="1" x14ac:dyDescent="0.25">
      <c r="A132" s="71" t="s">
        <v>741</v>
      </c>
      <c r="B132" s="290" t="s">
        <v>742</v>
      </c>
      <c r="C132" s="71" t="s">
        <v>742</v>
      </c>
      <c r="D132" s="71" t="s">
        <v>745</v>
      </c>
      <c r="E132" s="71" t="s">
        <v>742</v>
      </c>
      <c r="F132" s="71"/>
      <c r="G132" s="71">
        <v>100.63</v>
      </c>
      <c r="H132" s="71" t="s">
        <v>470</v>
      </c>
      <c r="I132" s="71"/>
      <c r="J132" s="71"/>
      <c r="K132" s="71">
        <v>0</v>
      </c>
      <c r="L132" s="92"/>
      <c r="M132" s="86">
        <v>0</v>
      </c>
      <c r="N132" s="92"/>
      <c r="O132" s="86">
        <v>0</v>
      </c>
      <c r="P132" s="86">
        <v>0</v>
      </c>
      <c r="Q132" s="153">
        <v>0</v>
      </c>
    </row>
    <row r="133" spans="1:17" s="69" customFormat="1" ht="15" customHeight="1" x14ac:dyDescent="0.25">
      <c r="A133" s="71" t="s">
        <v>741</v>
      </c>
      <c r="B133" s="290" t="s">
        <v>742</v>
      </c>
      <c r="C133" s="71" t="s">
        <v>742</v>
      </c>
      <c r="D133" s="71" t="s">
        <v>745</v>
      </c>
      <c r="E133" s="71" t="s">
        <v>251</v>
      </c>
      <c r="F133" s="71">
        <v>91.88</v>
      </c>
      <c r="G133" s="71"/>
      <c r="H133" s="71" t="s">
        <v>470</v>
      </c>
      <c r="I133" s="71" t="s">
        <v>1298</v>
      </c>
      <c r="J133" s="71"/>
      <c r="K133" s="71">
        <v>240</v>
      </c>
      <c r="L133" s="72"/>
      <c r="M133" s="86">
        <v>0</v>
      </c>
      <c r="N133" s="72"/>
      <c r="O133" s="86">
        <v>0</v>
      </c>
      <c r="P133" s="86">
        <v>0</v>
      </c>
      <c r="Q133" s="153">
        <v>0</v>
      </c>
    </row>
    <row r="134" spans="1:17" s="69" customFormat="1" ht="15" customHeight="1" x14ac:dyDescent="0.25">
      <c r="A134" s="71" t="s">
        <v>741</v>
      </c>
      <c r="B134" s="290" t="s">
        <v>742</v>
      </c>
      <c r="C134" s="71" t="s">
        <v>742</v>
      </c>
      <c r="D134" s="71" t="s">
        <v>746</v>
      </c>
      <c r="E134" s="71" t="s">
        <v>490</v>
      </c>
      <c r="F134" s="71"/>
      <c r="G134" s="71">
        <v>37.24</v>
      </c>
      <c r="H134" s="71" t="s">
        <v>459</v>
      </c>
      <c r="I134" s="71" t="s">
        <v>1298</v>
      </c>
      <c r="J134" s="71"/>
      <c r="K134" s="71">
        <v>0</v>
      </c>
      <c r="L134" s="71"/>
      <c r="M134" s="86">
        <v>0</v>
      </c>
      <c r="N134" s="71"/>
      <c r="O134" s="86">
        <v>0</v>
      </c>
      <c r="P134" s="86">
        <v>0</v>
      </c>
      <c r="Q134" s="153">
        <v>0</v>
      </c>
    </row>
    <row r="135" spans="1:17" s="69" customFormat="1" ht="15" customHeight="1" x14ac:dyDescent="0.25">
      <c r="A135" s="71" t="s">
        <v>741</v>
      </c>
      <c r="B135" s="290" t="s">
        <v>742</v>
      </c>
      <c r="C135" s="71" t="s">
        <v>742</v>
      </c>
      <c r="D135" s="71" t="s">
        <v>747</v>
      </c>
      <c r="E135" s="71" t="s">
        <v>748</v>
      </c>
      <c r="F135" s="71">
        <v>15.17</v>
      </c>
      <c r="G135" s="71"/>
      <c r="H135" s="71" t="s">
        <v>470</v>
      </c>
      <c r="I135" s="71" t="s">
        <v>1298</v>
      </c>
      <c r="J135" s="71"/>
      <c r="K135" s="71">
        <v>240</v>
      </c>
      <c r="L135" s="92"/>
      <c r="M135" s="86">
        <v>0</v>
      </c>
      <c r="N135" s="92"/>
      <c r="O135" s="86">
        <v>0</v>
      </c>
      <c r="P135" s="86">
        <v>0</v>
      </c>
      <c r="Q135" s="153">
        <v>0</v>
      </c>
    </row>
    <row r="136" spans="1:17" s="69" customFormat="1" ht="15" customHeight="1" x14ac:dyDescent="0.25">
      <c r="A136" s="71" t="s">
        <v>741</v>
      </c>
      <c r="B136" s="290" t="s">
        <v>742</v>
      </c>
      <c r="C136" s="71" t="s">
        <v>742</v>
      </c>
      <c r="D136" s="71" t="s">
        <v>749</v>
      </c>
      <c r="E136" s="71" t="s">
        <v>750</v>
      </c>
      <c r="F136" s="71">
        <v>8.42</v>
      </c>
      <c r="G136" s="71"/>
      <c r="H136" s="71" t="s">
        <v>470</v>
      </c>
      <c r="I136" s="71" t="s">
        <v>1298</v>
      </c>
      <c r="J136" s="71"/>
      <c r="K136" s="71">
        <v>240</v>
      </c>
      <c r="L136" s="92"/>
      <c r="M136" s="86">
        <v>0</v>
      </c>
      <c r="N136" s="92"/>
      <c r="O136" s="86">
        <v>0</v>
      </c>
      <c r="P136" s="86">
        <v>0</v>
      </c>
      <c r="Q136" s="153">
        <v>0</v>
      </c>
    </row>
    <row r="137" spans="1:17" s="69" customFormat="1" ht="15" customHeight="1" x14ac:dyDescent="0.25">
      <c r="A137" s="71" t="s">
        <v>741</v>
      </c>
      <c r="B137" s="290" t="s">
        <v>742</v>
      </c>
      <c r="C137" s="71" t="s">
        <v>742</v>
      </c>
      <c r="D137" s="71" t="s">
        <v>751</v>
      </c>
      <c r="E137" s="71" t="s">
        <v>26</v>
      </c>
      <c r="F137" s="71">
        <v>4.7</v>
      </c>
      <c r="G137" s="71"/>
      <c r="H137" s="71" t="s">
        <v>470</v>
      </c>
      <c r="I137" s="71" t="s">
        <v>1298</v>
      </c>
      <c r="J137" s="71"/>
      <c r="K137" s="71">
        <v>4</v>
      </c>
      <c r="L137" s="92"/>
      <c r="M137" s="86">
        <v>0</v>
      </c>
      <c r="N137" s="92"/>
      <c r="O137" s="86">
        <v>0</v>
      </c>
      <c r="P137" s="86">
        <v>0</v>
      </c>
      <c r="Q137" s="153">
        <v>0</v>
      </c>
    </row>
    <row r="138" spans="1:17" s="69" customFormat="1" ht="15" customHeight="1" x14ac:dyDescent="0.25">
      <c r="A138" s="71" t="s">
        <v>741</v>
      </c>
      <c r="B138" s="290" t="s">
        <v>742</v>
      </c>
      <c r="C138" s="71" t="s">
        <v>742</v>
      </c>
      <c r="D138" s="71" t="s">
        <v>752</v>
      </c>
      <c r="E138" s="71" t="s">
        <v>34</v>
      </c>
      <c r="F138" s="71">
        <v>4.45</v>
      </c>
      <c r="G138" s="71"/>
      <c r="H138" s="71" t="s">
        <v>470</v>
      </c>
      <c r="I138" s="71" t="s">
        <v>1298</v>
      </c>
      <c r="J138" s="71"/>
      <c r="K138" s="71">
        <v>240</v>
      </c>
      <c r="L138" s="72"/>
      <c r="M138" s="86">
        <v>0</v>
      </c>
      <c r="N138" s="72"/>
      <c r="O138" s="86">
        <v>0</v>
      </c>
      <c r="P138" s="86">
        <v>0</v>
      </c>
      <c r="Q138" s="153">
        <v>0</v>
      </c>
    </row>
    <row r="139" spans="1:17" s="69" customFormat="1" ht="15" customHeight="1" x14ac:dyDescent="0.25">
      <c r="A139" s="71" t="s">
        <v>741</v>
      </c>
      <c r="B139" s="290" t="s">
        <v>742</v>
      </c>
      <c r="C139" s="71" t="s">
        <v>742</v>
      </c>
      <c r="D139" s="71" t="s">
        <v>753</v>
      </c>
      <c r="E139" s="71" t="s">
        <v>491</v>
      </c>
      <c r="F139" s="71">
        <v>7.83</v>
      </c>
      <c r="G139" s="71"/>
      <c r="H139" s="71" t="s">
        <v>470</v>
      </c>
      <c r="I139" s="71" t="s">
        <v>1298</v>
      </c>
      <c r="J139" s="71"/>
      <c r="K139" s="71">
        <v>240</v>
      </c>
      <c r="L139" s="71"/>
      <c r="M139" s="86">
        <v>0</v>
      </c>
      <c r="N139" s="71"/>
      <c r="O139" s="86">
        <v>0</v>
      </c>
      <c r="P139" s="86">
        <v>0</v>
      </c>
      <c r="Q139" s="153">
        <v>0</v>
      </c>
    </row>
    <row r="140" spans="1:17" s="69" customFormat="1" ht="15" customHeight="1" x14ac:dyDescent="0.25">
      <c r="A140" s="71" t="s">
        <v>741</v>
      </c>
      <c r="B140" s="290" t="s">
        <v>742</v>
      </c>
      <c r="C140" s="71" t="s">
        <v>742</v>
      </c>
      <c r="D140" s="71" t="s">
        <v>754</v>
      </c>
      <c r="E140" s="71" t="s">
        <v>491</v>
      </c>
      <c r="F140" s="71">
        <v>3.63</v>
      </c>
      <c r="G140" s="71"/>
      <c r="H140" s="71" t="s">
        <v>470</v>
      </c>
      <c r="I140" s="71" t="s">
        <v>1298</v>
      </c>
      <c r="J140" s="71"/>
      <c r="K140" s="71">
        <v>240</v>
      </c>
      <c r="L140" s="92"/>
      <c r="M140" s="86">
        <v>0</v>
      </c>
      <c r="N140" s="92"/>
      <c r="O140" s="86">
        <v>0</v>
      </c>
      <c r="P140" s="86">
        <v>0</v>
      </c>
      <c r="Q140" s="153">
        <v>0</v>
      </c>
    </row>
    <row r="141" spans="1:17" s="69" customFormat="1" ht="15" customHeight="1" x14ac:dyDescent="0.25">
      <c r="A141" s="71" t="s">
        <v>741</v>
      </c>
      <c r="B141" s="290" t="s">
        <v>742</v>
      </c>
      <c r="C141" s="71" t="s">
        <v>742</v>
      </c>
      <c r="D141" s="71" t="s">
        <v>755</v>
      </c>
      <c r="E141" s="71" t="s">
        <v>491</v>
      </c>
      <c r="F141" s="71">
        <v>3.28</v>
      </c>
      <c r="G141" s="71"/>
      <c r="H141" s="71" t="s">
        <v>470</v>
      </c>
      <c r="I141" s="71" t="s">
        <v>1298</v>
      </c>
      <c r="J141" s="71"/>
      <c r="K141" s="71">
        <v>240</v>
      </c>
      <c r="L141" s="92"/>
      <c r="M141" s="86">
        <v>0</v>
      </c>
      <c r="N141" s="92"/>
      <c r="O141" s="86">
        <v>0</v>
      </c>
      <c r="P141" s="86">
        <v>0</v>
      </c>
      <c r="Q141" s="153">
        <v>0</v>
      </c>
    </row>
    <row r="142" spans="1:17" s="69" customFormat="1" ht="15" customHeight="1" x14ac:dyDescent="0.25">
      <c r="A142" s="71" t="s">
        <v>741</v>
      </c>
      <c r="B142" s="290" t="s">
        <v>742</v>
      </c>
      <c r="C142" s="71" t="s">
        <v>742</v>
      </c>
      <c r="D142" s="71" t="s">
        <v>756</v>
      </c>
      <c r="E142" s="71" t="s">
        <v>34</v>
      </c>
      <c r="F142" s="71">
        <v>3.85</v>
      </c>
      <c r="G142" s="71"/>
      <c r="H142" s="71" t="s">
        <v>470</v>
      </c>
      <c r="I142" s="71" t="s">
        <v>1298</v>
      </c>
      <c r="J142" s="71"/>
      <c r="K142" s="71">
        <v>240</v>
      </c>
      <c r="L142" s="92"/>
      <c r="M142" s="86">
        <v>0</v>
      </c>
      <c r="N142" s="92"/>
      <c r="O142" s="86">
        <v>0</v>
      </c>
      <c r="P142" s="86">
        <v>0</v>
      </c>
      <c r="Q142" s="153">
        <v>0</v>
      </c>
    </row>
    <row r="143" spans="1:17" s="69" customFormat="1" ht="15" customHeight="1" x14ac:dyDescent="0.25">
      <c r="A143" s="71" t="s">
        <v>741</v>
      </c>
      <c r="B143" s="290" t="s">
        <v>742</v>
      </c>
      <c r="C143" s="71" t="s">
        <v>742</v>
      </c>
      <c r="D143" s="71" t="s">
        <v>757</v>
      </c>
      <c r="E143" s="71" t="s">
        <v>35</v>
      </c>
      <c r="F143" s="71">
        <v>44.77</v>
      </c>
      <c r="G143" s="71"/>
      <c r="H143" s="71" t="s">
        <v>470</v>
      </c>
      <c r="I143" s="71" t="s">
        <v>1298</v>
      </c>
      <c r="J143" s="71"/>
      <c r="K143" s="71">
        <v>240</v>
      </c>
      <c r="L143" s="72"/>
      <c r="M143" s="86">
        <v>0</v>
      </c>
      <c r="N143" s="72"/>
      <c r="O143" s="86">
        <v>0</v>
      </c>
      <c r="P143" s="86">
        <v>0</v>
      </c>
      <c r="Q143" s="153">
        <v>0</v>
      </c>
    </row>
    <row r="144" spans="1:17" s="69" customFormat="1" ht="15" customHeight="1" x14ac:dyDescent="0.25">
      <c r="A144" s="71" t="s">
        <v>741</v>
      </c>
      <c r="B144" s="290" t="s">
        <v>742</v>
      </c>
      <c r="C144" s="71" t="s">
        <v>742</v>
      </c>
      <c r="D144" s="71" t="s">
        <v>758</v>
      </c>
      <c r="E144" s="71" t="s">
        <v>35</v>
      </c>
      <c r="F144" s="71">
        <v>35.65</v>
      </c>
      <c r="G144" s="71"/>
      <c r="H144" s="71" t="s">
        <v>470</v>
      </c>
      <c r="I144" s="71" t="s">
        <v>1298</v>
      </c>
      <c r="J144" s="71"/>
      <c r="K144" s="71">
        <v>240</v>
      </c>
      <c r="L144" s="71"/>
      <c r="M144" s="86">
        <v>0</v>
      </c>
      <c r="N144" s="71"/>
      <c r="O144" s="86">
        <v>0</v>
      </c>
      <c r="P144" s="86">
        <v>0</v>
      </c>
      <c r="Q144" s="153">
        <v>0</v>
      </c>
    </row>
    <row r="145" spans="1:17" s="69" customFormat="1" ht="15" customHeight="1" x14ac:dyDescent="0.25">
      <c r="A145" s="71" t="s">
        <v>741</v>
      </c>
      <c r="B145" s="290" t="s">
        <v>742</v>
      </c>
      <c r="C145" s="71" t="s">
        <v>742</v>
      </c>
      <c r="D145" s="71" t="s">
        <v>759</v>
      </c>
      <c r="E145" s="71" t="s">
        <v>605</v>
      </c>
      <c r="F145" s="71">
        <v>5.23</v>
      </c>
      <c r="G145" s="71"/>
      <c r="H145" s="71" t="s">
        <v>498</v>
      </c>
      <c r="I145" s="71" t="s">
        <v>1298</v>
      </c>
      <c r="J145" s="71"/>
      <c r="K145" s="71">
        <v>240</v>
      </c>
      <c r="L145" s="92"/>
      <c r="M145" s="86">
        <v>0</v>
      </c>
      <c r="N145" s="92"/>
      <c r="O145" s="86">
        <v>0</v>
      </c>
      <c r="P145" s="86">
        <v>0</v>
      </c>
      <c r="Q145" s="153">
        <v>0</v>
      </c>
    </row>
    <row r="146" spans="1:17" s="69" customFormat="1" ht="15" customHeight="1" x14ac:dyDescent="0.25">
      <c r="A146" s="71" t="s">
        <v>741</v>
      </c>
      <c r="B146" s="290" t="s">
        <v>742</v>
      </c>
      <c r="C146" s="71" t="s">
        <v>742</v>
      </c>
      <c r="D146" s="71" t="s">
        <v>760</v>
      </c>
      <c r="E146" s="71" t="s">
        <v>761</v>
      </c>
      <c r="F146" s="71">
        <v>5.28</v>
      </c>
      <c r="G146" s="71"/>
      <c r="H146" s="71" t="s">
        <v>470</v>
      </c>
      <c r="I146" s="71" t="s">
        <v>1298</v>
      </c>
      <c r="J146" s="71"/>
      <c r="K146" s="71">
        <v>240</v>
      </c>
      <c r="L146" s="92"/>
      <c r="M146" s="86">
        <v>0</v>
      </c>
      <c r="N146" s="92"/>
      <c r="O146" s="86">
        <v>0</v>
      </c>
      <c r="P146" s="86">
        <v>0</v>
      </c>
      <c r="Q146" s="153">
        <v>0</v>
      </c>
    </row>
    <row r="147" spans="1:17" s="69" customFormat="1" ht="15" customHeight="1" x14ac:dyDescent="0.25">
      <c r="A147" s="71" t="s">
        <v>741</v>
      </c>
      <c r="B147" s="290" t="s">
        <v>742</v>
      </c>
      <c r="C147" s="71" t="s">
        <v>742</v>
      </c>
      <c r="D147" s="71" t="s">
        <v>762</v>
      </c>
      <c r="E147" s="71" t="s">
        <v>763</v>
      </c>
      <c r="F147" s="71">
        <v>37.729999999999997</v>
      </c>
      <c r="G147" s="71"/>
      <c r="H147" s="71" t="s">
        <v>470</v>
      </c>
      <c r="I147" s="71" t="s">
        <v>1298</v>
      </c>
      <c r="J147" s="71"/>
      <c r="K147" s="71">
        <v>240</v>
      </c>
      <c r="L147" s="92"/>
      <c r="M147" s="86">
        <v>0</v>
      </c>
      <c r="N147" s="92"/>
      <c r="O147" s="86">
        <v>0</v>
      </c>
      <c r="P147" s="86">
        <v>0</v>
      </c>
      <c r="Q147" s="153">
        <v>0</v>
      </c>
    </row>
    <row r="148" spans="1:17" s="69" customFormat="1" ht="15" customHeight="1" x14ac:dyDescent="0.25">
      <c r="A148" s="71" t="s">
        <v>741</v>
      </c>
      <c r="B148" s="290" t="s">
        <v>742</v>
      </c>
      <c r="C148" s="71" t="s">
        <v>742</v>
      </c>
      <c r="D148" s="71" t="s">
        <v>764</v>
      </c>
      <c r="E148" s="71" t="s">
        <v>34</v>
      </c>
      <c r="F148" s="71">
        <v>1.45</v>
      </c>
      <c r="G148" s="71"/>
      <c r="H148" s="71" t="s">
        <v>470</v>
      </c>
      <c r="I148" s="71" t="s">
        <v>1298</v>
      </c>
      <c r="J148" s="71"/>
      <c r="K148" s="71">
        <v>240</v>
      </c>
      <c r="L148" s="72"/>
      <c r="M148" s="86">
        <v>0</v>
      </c>
      <c r="N148" s="72"/>
      <c r="O148" s="86">
        <v>0</v>
      </c>
      <c r="P148" s="86">
        <v>0</v>
      </c>
      <c r="Q148" s="153">
        <v>0</v>
      </c>
    </row>
    <row r="149" spans="1:17" s="69" customFormat="1" ht="15" customHeight="1" x14ac:dyDescent="0.25">
      <c r="A149" s="71" t="s">
        <v>741</v>
      </c>
      <c r="B149" s="290" t="s">
        <v>742</v>
      </c>
      <c r="C149" s="71" t="s">
        <v>742</v>
      </c>
      <c r="D149" s="71" t="s">
        <v>765</v>
      </c>
      <c r="E149" s="71" t="s">
        <v>630</v>
      </c>
      <c r="F149" s="71">
        <v>9.4600000000000009</v>
      </c>
      <c r="G149" s="71"/>
      <c r="H149" s="71" t="s">
        <v>470</v>
      </c>
      <c r="I149" s="71" t="s">
        <v>1298</v>
      </c>
      <c r="J149" s="71"/>
      <c r="K149" s="71">
        <v>240</v>
      </c>
      <c r="L149" s="71"/>
      <c r="M149" s="86">
        <v>0</v>
      </c>
      <c r="N149" s="71"/>
      <c r="O149" s="86">
        <v>0</v>
      </c>
      <c r="P149" s="86">
        <v>0</v>
      </c>
      <c r="Q149" s="153">
        <v>0</v>
      </c>
    </row>
    <row r="150" spans="1:17" s="69" customFormat="1" ht="15" customHeight="1" x14ac:dyDescent="0.25">
      <c r="A150" s="71" t="s">
        <v>741</v>
      </c>
      <c r="B150" s="290" t="s">
        <v>742</v>
      </c>
      <c r="C150" s="71" t="s">
        <v>742</v>
      </c>
      <c r="D150" s="71" t="s">
        <v>766</v>
      </c>
      <c r="E150" s="71" t="s">
        <v>682</v>
      </c>
      <c r="F150" s="71">
        <v>34.35</v>
      </c>
      <c r="G150" s="71"/>
      <c r="H150" s="71" t="s">
        <v>470</v>
      </c>
      <c r="I150" s="71" t="s">
        <v>1298</v>
      </c>
      <c r="J150" s="71"/>
      <c r="K150" s="71">
        <v>4</v>
      </c>
      <c r="L150" s="92"/>
      <c r="M150" s="86">
        <v>0</v>
      </c>
      <c r="N150" s="92"/>
      <c r="O150" s="86">
        <v>0</v>
      </c>
      <c r="P150" s="86">
        <v>0</v>
      </c>
      <c r="Q150" s="153">
        <v>0</v>
      </c>
    </row>
    <row r="151" spans="1:17" s="69" customFormat="1" ht="15" customHeight="1" thickBot="1" x14ac:dyDescent="0.3">
      <c r="A151" s="189" t="s">
        <v>741</v>
      </c>
      <c r="B151" s="361" t="s">
        <v>742</v>
      </c>
      <c r="C151" s="189" t="s">
        <v>742</v>
      </c>
      <c r="D151" s="189" t="s">
        <v>767</v>
      </c>
      <c r="E151" s="189" t="s">
        <v>26</v>
      </c>
      <c r="F151" s="189">
        <v>13.61</v>
      </c>
      <c r="G151" s="189"/>
      <c r="H151" s="189" t="s">
        <v>459</v>
      </c>
      <c r="I151" s="189" t="s">
        <v>1298</v>
      </c>
      <c r="J151" s="189"/>
      <c r="K151" s="189">
        <v>4</v>
      </c>
      <c r="L151" s="362"/>
      <c r="M151" s="363">
        <v>0</v>
      </c>
      <c r="N151" s="362"/>
      <c r="O151" s="363">
        <v>0</v>
      </c>
      <c r="P151" s="363">
        <v>0</v>
      </c>
      <c r="Q151" s="194">
        <v>0</v>
      </c>
    </row>
    <row r="152" spans="1:17" s="69" customFormat="1" ht="15" customHeight="1" thickBot="1" x14ac:dyDescent="0.3">
      <c r="A152" s="141"/>
      <c r="B152" s="142"/>
      <c r="C152" s="142"/>
      <c r="D152" s="143"/>
      <c r="E152" s="144" t="s">
        <v>1276</v>
      </c>
      <c r="F152" s="144">
        <f>SUM(F2:F151)</f>
        <v>3976.760000000002</v>
      </c>
      <c r="G152" s="142"/>
      <c r="H152" s="142"/>
      <c r="I152" s="142"/>
      <c r="J152" s="142"/>
      <c r="K152" s="142"/>
      <c r="L152" s="142"/>
      <c r="M152" s="145"/>
      <c r="N152" s="144" t="s">
        <v>1276</v>
      </c>
      <c r="O152" s="146">
        <v>0</v>
      </c>
      <c r="P152" s="145"/>
      <c r="Q152" s="364"/>
    </row>
  </sheetData>
  <autoFilter ref="A1:Q152" xr:uid="{C73B7A91-A014-41F5-AF14-19AD69DE1EA0}"/>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08F5-57DC-4261-9155-FAE224460FF2}">
  <sheetPr>
    <tabColor theme="3" tint="0.39997558519241921"/>
  </sheetPr>
  <dimension ref="A1:Q144"/>
  <sheetViews>
    <sheetView topLeftCell="G1" zoomScaleNormal="100" workbookViewId="0">
      <selection activeCell="S47" sqref="S47"/>
    </sheetView>
  </sheetViews>
  <sheetFormatPr defaultColWidth="9.28515625" defaultRowHeight="15" customHeight="1" x14ac:dyDescent="0.2"/>
  <cols>
    <col min="1" max="11" width="25.7109375" style="3" customWidth="1"/>
    <col min="12" max="12" width="20.7109375" style="3" bestFit="1" customWidth="1"/>
    <col min="13" max="13" width="14.5703125" style="84" bestFit="1" customWidth="1"/>
    <col min="14" max="14" width="17.140625" style="3" bestFit="1" customWidth="1"/>
    <col min="15" max="15" width="19.85546875" style="84" bestFit="1" customWidth="1"/>
    <col min="16" max="16" width="20" style="84" bestFit="1" customWidth="1"/>
    <col min="17" max="17" width="28.5703125" style="84" bestFit="1" customWidth="1"/>
    <col min="18" max="16384" width="9.28515625" style="3"/>
  </cols>
  <sheetData>
    <row r="1" spans="1:17" s="69" customFormat="1" ht="15" customHeight="1" x14ac:dyDescent="0.25">
      <c r="A1" s="157" t="s">
        <v>0</v>
      </c>
      <c r="B1" s="157" t="s">
        <v>68</v>
      </c>
      <c r="C1" s="157" t="s">
        <v>1</v>
      </c>
      <c r="D1" s="159" t="s">
        <v>2</v>
      </c>
      <c r="E1" s="158" t="s">
        <v>3</v>
      </c>
      <c r="F1" s="158" t="s">
        <v>4</v>
      </c>
      <c r="G1" s="158" t="s">
        <v>5</v>
      </c>
      <c r="H1" s="158" t="s">
        <v>6</v>
      </c>
      <c r="I1" s="158" t="s">
        <v>66</v>
      </c>
      <c r="J1" s="158" t="s">
        <v>7</v>
      </c>
      <c r="K1" s="158" t="s">
        <v>8</v>
      </c>
      <c r="L1" s="159" t="s">
        <v>9</v>
      </c>
      <c r="M1" s="160" t="s">
        <v>10</v>
      </c>
      <c r="N1" s="159" t="s">
        <v>11</v>
      </c>
      <c r="O1" s="160" t="s">
        <v>12</v>
      </c>
      <c r="P1" s="160" t="s">
        <v>13</v>
      </c>
      <c r="Q1" s="160" t="s">
        <v>1348</v>
      </c>
    </row>
    <row r="2" spans="1:17" s="69" customFormat="1" ht="15" customHeight="1" x14ac:dyDescent="0.25">
      <c r="A2" s="11" t="s">
        <v>1328</v>
      </c>
      <c r="B2" s="12"/>
      <c r="C2" s="12" t="s">
        <v>23</v>
      </c>
      <c r="D2" s="99" t="s">
        <v>252</v>
      </c>
      <c r="E2" s="100" t="s">
        <v>456</v>
      </c>
      <c r="F2" s="101">
        <v>20.2</v>
      </c>
      <c r="G2" s="102"/>
      <c r="H2" s="103" t="s">
        <v>300</v>
      </c>
      <c r="I2" s="12" t="s">
        <v>306</v>
      </c>
      <c r="J2" s="12"/>
      <c r="K2" s="12">
        <v>200</v>
      </c>
      <c r="L2" s="12"/>
      <c r="M2" s="147">
        <v>0</v>
      </c>
      <c r="N2" s="12"/>
      <c r="O2" s="147">
        <v>0</v>
      </c>
      <c r="P2" s="147">
        <v>0</v>
      </c>
      <c r="Q2" s="365">
        <v>0</v>
      </c>
    </row>
    <row r="3" spans="1:17" s="69" customFormat="1" ht="15" customHeight="1" x14ac:dyDescent="0.25">
      <c r="A3" s="11" t="s">
        <v>1328</v>
      </c>
      <c r="B3" s="12"/>
      <c r="C3" s="12" t="s">
        <v>23</v>
      </c>
      <c r="D3" s="105" t="s">
        <v>253</v>
      </c>
      <c r="E3" s="16" t="s">
        <v>425</v>
      </c>
      <c r="F3" s="101">
        <v>62.6</v>
      </c>
      <c r="G3" s="102"/>
      <c r="H3" s="103" t="s">
        <v>245</v>
      </c>
      <c r="I3" s="12" t="s">
        <v>307</v>
      </c>
      <c r="J3" s="12"/>
      <c r="K3" s="12">
        <v>80</v>
      </c>
      <c r="L3" s="12"/>
      <c r="M3" s="147">
        <v>0</v>
      </c>
      <c r="N3" s="12"/>
      <c r="O3" s="147">
        <v>0</v>
      </c>
      <c r="P3" s="147">
        <v>0</v>
      </c>
      <c r="Q3" s="365">
        <v>0</v>
      </c>
    </row>
    <row r="4" spans="1:17" s="69" customFormat="1" ht="15" customHeight="1" x14ac:dyDescent="0.25">
      <c r="A4" s="11" t="s">
        <v>1328</v>
      </c>
      <c r="B4" s="12"/>
      <c r="C4" s="12" t="s">
        <v>23</v>
      </c>
      <c r="D4" s="105" t="s">
        <v>254</v>
      </c>
      <c r="E4" s="103" t="s">
        <v>16</v>
      </c>
      <c r="F4" s="101">
        <v>64.099999999999994</v>
      </c>
      <c r="G4" s="102"/>
      <c r="H4" s="103" t="s">
        <v>245</v>
      </c>
      <c r="I4" s="12" t="s">
        <v>301</v>
      </c>
      <c r="J4" s="12"/>
      <c r="K4" s="12">
        <v>40</v>
      </c>
      <c r="L4" s="12"/>
      <c r="M4" s="147">
        <v>0</v>
      </c>
      <c r="N4" s="12"/>
      <c r="O4" s="147">
        <v>0</v>
      </c>
      <c r="P4" s="147">
        <v>0</v>
      </c>
      <c r="Q4" s="365">
        <v>0</v>
      </c>
    </row>
    <row r="5" spans="1:17" s="69" customFormat="1" ht="15" customHeight="1" x14ac:dyDescent="0.25">
      <c r="A5" s="11" t="s">
        <v>1328</v>
      </c>
      <c r="B5" s="12"/>
      <c r="C5" s="12" t="s">
        <v>23</v>
      </c>
      <c r="D5" s="105" t="s">
        <v>255</v>
      </c>
      <c r="E5" s="103" t="s">
        <v>16</v>
      </c>
      <c r="F5" s="101">
        <v>64.099999999999994</v>
      </c>
      <c r="G5" s="102"/>
      <c r="H5" s="103" t="s">
        <v>245</v>
      </c>
      <c r="I5" s="12" t="s">
        <v>301</v>
      </c>
      <c r="J5" s="12"/>
      <c r="K5" s="12">
        <v>40</v>
      </c>
      <c r="L5" s="12"/>
      <c r="M5" s="147">
        <v>0</v>
      </c>
      <c r="N5" s="12"/>
      <c r="O5" s="147">
        <v>0</v>
      </c>
      <c r="P5" s="147">
        <v>0</v>
      </c>
      <c r="Q5" s="365">
        <v>0</v>
      </c>
    </row>
    <row r="6" spans="1:17" s="69" customFormat="1" ht="15" customHeight="1" x14ac:dyDescent="0.25">
      <c r="A6" s="11" t="s">
        <v>1328</v>
      </c>
      <c r="B6" s="12"/>
      <c r="C6" s="12" t="s">
        <v>23</v>
      </c>
      <c r="D6" s="105" t="s">
        <v>256</v>
      </c>
      <c r="E6" s="103" t="s">
        <v>16</v>
      </c>
      <c r="F6" s="101">
        <v>64.099999999999994</v>
      </c>
      <c r="G6" s="102"/>
      <c r="H6" s="103" t="s">
        <v>245</v>
      </c>
      <c r="I6" s="12" t="s">
        <v>301</v>
      </c>
      <c r="J6" s="12"/>
      <c r="K6" s="12">
        <v>40</v>
      </c>
      <c r="L6" s="12"/>
      <c r="M6" s="147">
        <v>0</v>
      </c>
      <c r="N6" s="12"/>
      <c r="O6" s="147">
        <v>0</v>
      </c>
      <c r="P6" s="147">
        <v>0</v>
      </c>
      <c r="Q6" s="365">
        <v>0</v>
      </c>
    </row>
    <row r="7" spans="1:17" s="69" customFormat="1" ht="15" customHeight="1" x14ac:dyDescent="0.25">
      <c r="A7" s="11" t="s">
        <v>1328</v>
      </c>
      <c r="B7" s="12"/>
      <c r="C7" s="12" t="s">
        <v>23</v>
      </c>
      <c r="D7" s="105" t="s">
        <v>257</v>
      </c>
      <c r="E7" s="103" t="s">
        <v>16</v>
      </c>
      <c r="F7" s="101">
        <v>64.099999999999994</v>
      </c>
      <c r="G7" s="102"/>
      <c r="H7" s="103" t="s">
        <v>245</v>
      </c>
      <c r="I7" s="12" t="s">
        <v>301</v>
      </c>
      <c r="J7" s="12"/>
      <c r="K7" s="12">
        <v>40</v>
      </c>
      <c r="L7" s="12"/>
      <c r="M7" s="147">
        <v>0</v>
      </c>
      <c r="N7" s="12"/>
      <c r="O7" s="147">
        <v>0</v>
      </c>
      <c r="P7" s="147">
        <v>0</v>
      </c>
      <c r="Q7" s="365">
        <v>0</v>
      </c>
    </row>
    <row r="8" spans="1:17" s="69" customFormat="1" ht="15" customHeight="1" x14ac:dyDescent="0.25">
      <c r="A8" s="11" t="s">
        <v>1328</v>
      </c>
      <c r="B8" s="12"/>
      <c r="C8" s="12" t="s">
        <v>23</v>
      </c>
      <c r="D8" s="105" t="s">
        <v>258</v>
      </c>
      <c r="E8" s="103" t="s">
        <v>16</v>
      </c>
      <c r="F8" s="101">
        <v>64.099999999999994</v>
      </c>
      <c r="G8" s="102"/>
      <c r="H8" s="103" t="s">
        <v>245</v>
      </c>
      <c r="I8" s="12" t="s">
        <v>301</v>
      </c>
      <c r="J8" s="12"/>
      <c r="K8" s="12">
        <v>40</v>
      </c>
      <c r="L8" s="12"/>
      <c r="M8" s="147">
        <v>0</v>
      </c>
      <c r="N8" s="12"/>
      <c r="O8" s="147">
        <v>0</v>
      </c>
      <c r="P8" s="147">
        <v>0</v>
      </c>
      <c r="Q8" s="365">
        <v>0</v>
      </c>
    </row>
    <row r="9" spans="1:17" s="69" customFormat="1" ht="15" customHeight="1" x14ac:dyDescent="0.25">
      <c r="A9" s="11" t="s">
        <v>1328</v>
      </c>
      <c r="B9" s="12"/>
      <c r="C9" s="12" t="s">
        <v>23</v>
      </c>
      <c r="D9" s="105" t="s">
        <v>259</v>
      </c>
      <c r="E9" s="103" t="s">
        <v>17</v>
      </c>
      <c r="F9" s="101">
        <v>23</v>
      </c>
      <c r="G9" s="101"/>
      <c r="H9" s="103" t="s">
        <v>300</v>
      </c>
      <c r="I9" s="12" t="s">
        <v>303</v>
      </c>
      <c r="J9" s="12"/>
      <c r="K9" s="12">
        <v>40</v>
      </c>
      <c r="L9" s="12"/>
      <c r="M9" s="147">
        <v>0</v>
      </c>
      <c r="N9" s="12"/>
      <c r="O9" s="147">
        <v>0</v>
      </c>
      <c r="P9" s="147">
        <v>0</v>
      </c>
      <c r="Q9" s="365">
        <v>0</v>
      </c>
    </row>
    <row r="10" spans="1:17" s="69" customFormat="1" ht="15" customHeight="1" x14ac:dyDescent="0.25">
      <c r="A10" s="11" t="s">
        <v>1328</v>
      </c>
      <c r="B10" s="12"/>
      <c r="C10" s="12" t="s">
        <v>23</v>
      </c>
      <c r="D10" s="105" t="s">
        <v>392</v>
      </c>
      <c r="E10" s="103" t="s">
        <v>17</v>
      </c>
      <c r="F10" s="101">
        <v>5.6</v>
      </c>
      <c r="G10" s="101"/>
      <c r="H10" s="103" t="s">
        <v>300</v>
      </c>
      <c r="I10" s="12" t="s">
        <v>303</v>
      </c>
      <c r="J10" s="12"/>
      <c r="K10" s="12">
        <v>40</v>
      </c>
      <c r="L10" s="12"/>
      <c r="M10" s="147">
        <v>0</v>
      </c>
      <c r="N10" s="12"/>
      <c r="O10" s="147">
        <v>0</v>
      </c>
      <c r="P10" s="147">
        <v>0</v>
      </c>
      <c r="Q10" s="365">
        <v>0</v>
      </c>
    </row>
    <row r="11" spans="1:17" s="69" customFormat="1" ht="15" customHeight="1" x14ac:dyDescent="0.25">
      <c r="A11" s="11" t="s">
        <v>1328</v>
      </c>
      <c r="B11" s="12"/>
      <c r="C11" s="12" t="s">
        <v>23</v>
      </c>
      <c r="D11" s="105" t="s">
        <v>260</v>
      </c>
      <c r="E11" s="103" t="s">
        <v>426</v>
      </c>
      <c r="F11" s="101">
        <v>19.7</v>
      </c>
      <c r="G11" s="101"/>
      <c r="H11" s="103" t="s">
        <v>300</v>
      </c>
      <c r="I11" s="12" t="s">
        <v>303</v>
      </c>
      <c r="J11" s="12"/>
      <c r="K11" s="12">
        <v>40</v>
      </c>
      <c r="L11" s="12"/>
      <c r="M11" s="147">
        <v>0</v>
      </c>
      <c r="N11" s="12"/>
      <c r="O11" s="147">
        <v>0</v>
      </c>
      <c r="P11" s="147">
        <v>0</v>
      </c>
      <c r="Q11" s="365">
        <v>0</v>
      </c>
    </row>
    <row r="12" spans="1:17" s="69" customFormat="1" ht="15" customHeight="1" x14ac:dyDescent="0.25">
      <c r="A12" s="11" t="s">
        <v>1328</v>
      </c>
      <c r="B12" s="12"/>
      <c r="C12" s="12" t="s">
        <v>23</v>
      </c>
      <c r="D12" s="105" t="s">
        <v>261</v>
      </c>
      <c r="E12" s="103" t="s">
        <v>427</v>
      </c>
      <c r="F12" s="101">
        <v>11</v>
      </c>
      <c r="G12" s="101"/>
      <c r="H12" s="103" t="s">
        <v>300</v>
      </c>
      <c r="I12" s="12" t="s">
        <v>476</v>
      </c>
      <c r="J12" s="12"/>
      <c r="K12" s="12">
        <v>200</v>
      </c>
      <c r="L12" s="12"/>
      <c r="M12" s="147">
        <v>0</v>
      </c>
      <c r="N12" s="12"/>
      <c r="O12" s="147">
        <v>0</v>
      </c>
      <c r="P12" s="147">
        <v>0</v>
      </c>
      <c r="Q12" s="365">
        <v>0</v>
      </c>
    </row>
    <row r="13" spans="1:17" s="40" customFormat="1" ht="15" customHeight="1" x14ac:dyDescent="0.25">
      <c r="A13" s="11" t="s">
        <v>1328</v>
      </c>
      <c r="B13" s="12"/>
      <c r="C13" s="12" t="s">
        <v>23</v>
      </c>
      <c r="D13" s="105" t="s">
        <v>37</v>
      </c>
      <c r="E13" s="13" t="s">
        <v>16</v>
      </c>
      <c r="F13" s="101"/>
      <c r="G13" s="101">
        <v>154.69999999999999</v>
      </c>
      <c r="H13" s="17" t="s">
        <v>457</v>
      </c>
      <c r="I13" s="12"/>
      <c r="J13" s="12"/>
      <c r="K13" s="12"/>
      <c r="L13" s="12"/>
      <c r="M13" s="147">
        <v>0</v>
      </c>
      <c r="N13" s="12"/>
      <c r="O13" s="147">
        <v>0</v>
      </c>
      <c r="P13" s="147">
        <v>0</v>
      </c>
      <c r="Q13" s="365">
        <v>0</v>
      </c>
    </row>
    <row r="14" spans="1:17" s="69" customFormat="1" ht="15" customHeight="1" x14ac:dyDescent="0.25">
      <c r="A14" s="11" t="s">
        <v>1328</v>
      </c>
      <c r="B14" s="12"/>
      <c r="C14" s="12" t="s">
        <v>23</v>
      </c>
      <c r="D14" s="105" t="s">
        <v>393</v>
      </c>
      <c r="E14" s="16" t="s">
        <v>428</v>
      </c>
      <c r="F14" s="101"/>
      <c r="G14" s="101">
        <v>8.1999999999999993</v>
      </c>
      <c r="H14" s="103" t="s">
        <v>458</v>
      </c>
      <c r="I14" s="12"/>
      <c r="J14" s="12"/>
      <c r="K14" s="12"/>
      <c r="L14" s="12"/>
      <c r="M14" s="147">
        <v>0</v>
      </c>
      <c r="N14" s="12"/>
      <c r="O14" s="147">
        <v>0</v>
      </c>
      <c r="P14" s="147">
        <v>0</v>
      </c>
      <c r="Q14" s="365">
        <v>0</v>
      </c>
    </row>
    <row r="15" spans="1:17" s="69" customFormat="1" ht="15" customHeight="1" x14ac:dyDescent="0.25">
      <c r="A15" s="11" t="s">
        <v>1328</v>
      </c>
      <c r="B15" s="12"/>
      <c r="C15" s="12" t="s">
        <v>23</v>
      </c>
      <c r="D15" s="105" t="s">
        <v>394</v>
      </c>
      <c r="E15" s="103" t="s">
        <v>26</v>
      </c>
      <c r="F15" s="106"/>
      <c r="G15" s="106">
        <v>9.1999999999999993</v>
      </c>
      <c r="H15" s="103" t="s">
        <v>459</v>
      </c>
      <c r="I15" s="12"/>
      <c r="J15" s="12"/>
      <c r="K15" s="12"/>
      <c r="L15" s="12"/>
      <c r="M15" s="147">
        <v>0</v>
      </c>
      <c r="N15" s="12"/>
      <c r="O15" s="147">
        <v>0</v>
      </c>
      <c r="P15" s="147">
        <v>0</v>
      </c>
      <c r="Q15" s="365">
        <v>0</v>
      </c>
    </row>
    <row r="16" spans="1:17" s="69" customFormat="1" ht="15" customHeight="1" x14ac:dyDescent="0.25">
      <c r="A16" s="11" t="s">
        <v>1328</v>
      </c>
      <c r="B16" s="12"/>
      <c r="C16" s="12" t="s">
        <v>23</v>
      </c>
      <c r="D16" s="105" t="s">
        <v>395</v>
      </c>
      <c r="E16" s="103" t="s">
        <v>429</v>
      </c>
      <c r="F16" s="106"/>
      <c r="G16" s="106">
        <v>9.1</v>
      </c>
      <c r="H16" s="103" t="s">
        <v>460</v>
      </c>
      <c r="I16" s="12"/>
      <c r="J16" s="12"/>
      <c r="K16" s="12"/>
      <c r="L16" s="12"/>
      <c r="M16" s="147">
        <v>0</v>
      </c>
      <c r="N16" s="12"/>
      <c r="O16" s="147">
        <v>0</v>
      </c>
      <c r="P16" s="147">
        <v>0</v>
      </c>
      <c r="Q16" s="365">
        <v>0</v>
      </c>
    </row>
    <row r="17" spans="1:17" s="69" customFormat="1" ht="15" customHeight="1" x14ac:dyDescent="0.25">
      <c r="A17" s="11" t="s">
        <v>1328</v>
      </c>
      <c r="B17" s="12"/>
      <c r="C17" s="12" t="s">
        <v>23</v>
      </c>
      <c r="D17" s="105" t="s">
        <v>396</v>
      </c>
      <c r="E17" s="16" t="s">
        <v>430</v>
      </c>
      <c r="F17" s="106"/>
      <c r="G17" s="106">
        <v>19.5</v>
      </c>
      <c r="H17" s="103" t="s">
        <v>459</v>
      </c>
      <c r="I17" s="12"/>
      <c r="J17" s="12"/>
      <c r="K17" s="12"/>
      <c r="L17" s="12"/>
      <c r="M17" s="147">
        <v>0</v>
      </c>
      <c r="N17" s="12"/>
      <c r="O17" s="147">
        <v>0</v>
      </c>
      <c r="P17" s="147">
        <v>0</v>
      </c>
      <c r="Q17" s="365">
        <v>0</v>
      </c>
    </row>
    <row r="18" spans="1:17" s="69" customFormat="1" ht="15" customHeight="1" x14ac:dyDescent="0.25">
      <c r="A18" s="11" t="s">
        <v>1328</v>
      </c>
      <c r="B18" s="12"/>
      <c r="C18" s="12" t="s">
        <v>23</v>
      </c>
      <c r="D18" s="105" t="s">
        <v>38</v>
      </c>
      <c r="E18" s="13" t="s">
        <v>436</v>
      </c>
      <c r="F18" s="101">
        <v>65</v>
      </c>
      <c r="G18" s="102"/>
      <c r="H18" s="103" t="s">
        <v>245</v>
      </c>
      <c r="I18" s="12" t="s">
        <v>471</v>
      </c>
      <c r="J18" s="12"/>
      <c r="K18" s="12">
        <v>200</v>
      </c>
      <c r="L18" s="12"/>
      <c r="M18" s="147">
        <v>0</v>
      </c>
      <c r="N18" s="12"/>
      <c r="O18" s="147">
        <v>0</v>
      </c>
      <c r="P18" s="147">
        <v>0</v>
      </c>
      <c r="Q18" s="365">
        <v>0</v>
      </c>
    </row>
    <row r="19" spans="1:17" s="40" customFormat="1" ht="15" customHeight="1" x14ac:dyDescent="0.25">
      <c r="A19" s="11" t="s">
        <v>1328</v>
      </c>
      <c r="B19" s="12"/>
      <c r="C19" s="12" t="s">
        <v>23</v>
      </c>
      <c r="D19" s="105" t="s">
        <v>39</v>
      </c>
      <c r="E19" s="103" t="s">
        <v>431</v>
      </c>
      <c r="F19" s="101">
        <v>92.3</v>
      </c>
      <c r="G19" s="102"/>
      <c r="H19" s="17" t="s">
        <v>461</v>
      </c>
      <c r="I19" s="12" t="s">
        <v>301</v>
      </c>
      <c r="J19" s="12"/>
      <c r="K19" s="12">
        <v>40</v>
      </c>
      <c r="L19" s="12"/>
      <c r="M19" s="147">
        <v>0</v>
      </c>
      <c r="N19" s="12"/>
      <c r="O19" s="147">
        <v>0</v>
      </c>
      <c r="P19" s="147">
        <v>0</v>
      </c>
      <c r="Q19" s="365">
        <v>0</v>
      </c>
    </row>
    <row r="20" spans="1:17" s="69" customFormat="1" ht="15" customHeight="1" x14ac:dyDescent="0.25">
      <c r="A20" s="11" t="s">
        <v>1328</v>
      </c>
      <c r="B20" s="12"/>
      <c r="C20" s="12" t="s">
        <v>23</v>
      </c>
      <c r="D20" s="105" t="s">
        <v>473</v>
      </c>
      <c r="E20" s="13" t="s">
        <v>432</v>
      </c>
      <c r="F20" s="101">
        <v>10.6</v>
      </c>
      <c r="G20" s="102"/>
      <c r="H20" s="103" t="s">
        <v>245</v>
      </c>
      <c r="I20" s="20" t="s">
        <v>304</v>
      </c>
      <c r="J20" s="12"/>
      <c r="K20" s="12">
        <v>40</v>
      </c>
      <c r="L20" s="12"/>
      <c r="M20" s="147">
        <v>0</v>
      </c>
      <c r="N20" s="12"/>
      <c r="O20" s="147">
        <v>0</v>
      </c>
      <c r="P20" s="147">
        <v>0</v>
      </c>
      <c r="Q20" s="365">
        <v>0</v>
      </c>
    </row>
    <row r="21" spans="1:17" s="69" customFormat="1" ht="15" customHeight="1" x14ac:dyDescent="0.25">
      <c r="A21" s="11" t="s">
        <v>1328</v>
      </c>
      <c r="B21" s="12"/>
      <c r="C21" s="12" t="s">
        <v>23</v>
      </c>
      <c r="D21" s="105" t="s">
        <v>397</v>
      </c>
      <c r="E21" s="13" t="s">
        <v>433</v>
      </c>
      <c r="F21" s="101">
        <v>9.8000000000000007</v>
      </c>
      <c r="G21" s="102"/>
      <c r="H21" s="103" t="s">
        <v>460</v>
      </c>
      <c r="I21" s="20" t="s">
        <v>304</v>
      </c>
      <c r="J21" s="12"/>
      <c r="K21" s="12">
        <v>200</v>
      </c>
      <c r="L21" s="12"/>
      <c r="M21" s="147">
        <v>0</v>
      </c>
      <c r="N21" s="12"/>
      <c r="O21" s="147">
        <v>0</v>
      </c>
      <c r="P21" s="147">
        <v>0</v>
      </c>
      <c r="Q21" s="365">
        <v>0</v>
      </c>
    </row>
    <row r="22" spans="1:17" s="40" customFormat="1" ht="15" customHeight="1" x14ac:dyDescent="0.25">
      <c r="A22" s="11" t="s">
        <v>1328</v>
      </c>
      <c r="B22" s="12"/>
      <c r="C22" s="12" t="s">
        <v>23</v>
      </c>
      <c r="D22" s="105" t="s">
        <v>36</v>
      </c>
      <c r="E22" s="13" t="s">
        <v>475</v>
      </c>
      <c r="F22" s="14">
        <v>104.9</v>
      </c>
      <c r="G22" s="102"/>
      <c r="H22" s="17" t="s">
        <v>462</v>
      </c>
      <c r="I22" s="12" t="s">
        <v>301</v>
      </c>
      <c r="J22" s="12"/>
      <c r="K22" s="12">
        <v>40</v>
      </c>
      <c r="L22" s="12"/>
      <c r="M22" s="147">
        <v>0</v>
      </c>
      <c r="N22" s="12"/>
      <c r="O22" s="147">
        <v>0</v>
      </c>
      <c r="P22" s="147">
        <v>0</v>
      </c>
      <c r="Q22" s="365">
        <v>0</v>
      </c>
    </row>
    <row r="23" spans="1:17" s="69" customFormat="1" ht="15" customHeight="1" x14ac:dyDescent="0.25">
      <c r="A23" s="11" t="s">
        <v>1328</v>
      </c>
      <c r="B23" s="12"/>
      <c r="C23" s="12" t="s">
        <v>23</v>
      </c>
      <c r="D23" s="105" t="s">
        <v>398</v>
      </c>
      <c r="E23" s="103" t="s">
        <v>26</v>
      </c>
      <c r="F23" s="18"/>
      <c r="G23" s="102">
        <v>18.5</v>
      </c>
      <c r="H23" s="103" t="s">
        <v>300</v>
      </c>
      <c r="I23" s="12"/>
      <c r="J23" s="12"/>
      <c r="K23" s="12"/>
      <c r="L23" s="12"/>
      <c r="M23" s="147">
        <v>0</v>
      </c>
      <c r="N23" s="12"/>
      <c r="O23" s="147">
        <v>0</v>
      </c>
      <c r="P23" s="147">
        <v>0</v>
      </c>
      <c r="Q23" s="365">
        <v>0</v>
      </c>
    </row>
    <row r="24" spans="1:17" s="99" customFormat="1" ht="15" customHeight="1" x14ac:dyDescent="0.25">
      <c r="A24" s="11" t="s">
        <v>1328</v>
      </c>
      <c r="B24" s="12"/>
      <c r="C24" s="12" t="s">
        <v>23</v>
      </c>
      <c r="D24" s="105" t="s">
        <v>40</v>
      </c>
      <c r="E24" s="13" t="s">
        <v>442</v>
      </c>
      <c r="F24" s="14">
        <v>104.9</v>
      </c>
      <c r="G24" s="107"/>
      <c r="H24" s="15" t="s">
        <v>462</v>
      </c>
      <c r="I24" s="12" t="s">
        <v>301</v>
      </c>
      <c r="J24" s="12"/>
      <c r="K24" s="12">
        <v>40</v>
      </c>
      <c r="L24" s="12"/>
      <c r="M24" s="147">
        <v>0</v>
      </c>
      <c r="N24" s="12"/>
      <c r="O24" s="147">
        <v>0</v>
      </c>
      <c r="P24" s="147">
        <v>0</v>
      </c>
      <c r="Q24" s="365">
        <v>0</v>
      </c>
    </row>
    <row r="25" spans="1:17" s="69" customFormat="1" ht="15" customHeight="1" x14ac:dyDescent="0.25">
      <c r="A25" s="11" t="s">
        <v>1328</v>
      </c>
      <c r="B25" s="12"/>
      <c r="C25" s="12" t="s">
        <v>23</v>
      </c>
      <c r="D25" s="105" t="s">
        <v>399</v>
      </c>
      <c r="E25" s="103" t="s">
        <v>434</v>
      </c>
      <c r="F25" s="106"/>
      <c r="G25" s="107">
        <v>10.8</v>
      </c>
      <c r="H25" s="103" t="s">
        <v>245</v>
      </c>
      <c r="I25" s="12"/>
      <c r="J25" s="12"/>
      <c r="K25" s="12"/>
      <c r="L25" s="12"/>
      <c r="M25" s="147">
        <v>0</v>
      </c>
      <c r="N25" s="12"/>
      <c r="O25" s="147">
        <v>0</v>
      </c>
      <c r="P25" s="147">
        <v>0</v>
      </c>
      <c r="Q25" s="365">
        <v>0</v>
      </c>
    </row>
    <row r="26" spans="1:17" s="40" customFormat="1" ht="15" customHeight="1" x14ac:dyDescent="0.25">
      <c r="A26" s="11" t="s">
        <v>1328</v>
      </c>
      <c r="B26" s="12"/>
      <c r="C26" s="12" t="s">
        <v>23</v>
      </c>
      <c r="D26" s="105" t="s">
        <v>41</v>
      </c>
      <c r="E26" s="13" t="s">
        <v>16</v>
      </c>
      <c r="F26" s="101">
        <v>106.5</v>
      </c>
      <c r="G26" s="102"/>
      <c r="H26" s="17" t="s">
        <v>463</v>
      </c>
      <c r="I26" s="12" t="s">
        <v>471</v>
      </c>
      <c r="J26" s="12"/>
      <c r="K26" s="12">
        <v>200</v>
      </c>
      <c r="L26" s="12"/>
      <c r="M26" s="147">
        <v>0</v>
      </c>
      <c r="N26" s="12"/>
      <c r="O26" s="147">
        <v>0</v>
      </c>
      <c r="P26" s="147">
        <v>0</v>
      </c>
      <c r="Q26" s="365">
        <v>0</v>
      </c>
    </row>
    <row r="27" spans="1:17" s="69" customFormat="1" ht="15" customHeight="1" x14ac:dyDescent="0.25">
      <c r="A27" s="11" t="s">
        <v>1328</v>
      </c>
      <c r="B27" s="12"/>
      <c r="C27" s="12" t="s">
        <v>23</v>
      </c>
      <c r="D27" s="105" t="s">
        <v>400</v>
      </c>
      <c r="E27" s="16" t="s">
        <v>26</v>
      </c>
      <c r="F27" s="106"/>
      <c r="G27" s="106">
        <v>20.2</v>
      </c>
      <c r="H27" s="103" t="s">
        <v>460</v>
      </c>
      <c r="I27" s="12"/>
      <c r="J27" s="12"/>
      <c r="K27" s="12"/>
      <c r="L27" s="12"/>
      <c r="M27" s="147">
        <v>0</v>
      </c>
      <c r="N27" s="12"/>
      <c r="O27" s="147">
        <v>0</v>
      </c>
      <c r="P27" s="147">
        <v>0</v>
      </c>
      <c r="Q27" s="365">
        <v>0</v>
      </c>
    </row>
    <row r="28" spans="1:17" s="69" customFormat="1" ht="15" customHeight="1" x14ac:dyDescent="0.25">
      <c r="A28" s="11" t="s">
        <v>1328</v>
      </c>
      <c r="B28" s="12"/>
      <c r="C28" s="12" t="s">
        <v>23</v>
      </c>
      <c r="D28" s="19" t="s">
        <v>401</v>
      </c>
      <c r="E28" s="13" t="s">
        <v>434</v>
      </c>
      <c r="F28" s="18"/>
      <c r="G28" s="18">
        <v>18.2</v>
      </c>
      <c r="H28" s="13" t="s">
        <v>459</v>
      </c>
      <c r="I28" s="12"/>
      <c r="J28" s="12"/>
      <c r="K28" s="12"/>
      <c r="L28" s="12"/>
      <c r="M28" s="147">
        <v>0</v>
      </c>
      <c r="N28" s="12"/>
      <c r="O28" s="147">
        <v>0</v>
      </c>
      <c r="P28" s="147">
        <v>0</v>
      </c>
      <c r="Q28" s="365">
        <v>0</v>
      </c>
    </row>
    <row r="29" spans="1:17" s="69" customFormat="1" ht="15" customHeight="1" x14ac:dyDescent="0.25">
      <c r="A29" s="11" t="s">
        <v>1328</v>
      </c>
      <c r="B29" s="12"/>
      <c r="C29" s="12" t="s">
        <v>23</v>
      </c>
      <c r="D29" s="105" t="s">
        <v>262</v>
      </c>
      <c r="E29" s="13" t="s">
        <v>435</v>
      </c>
      <c r="F29" s="101"/>
      <c r="G29" s="101">
        <v>32.1</v>
      </c>
      <c r="H29" s="103" t="s">
        <v>460</v>
      </c>
      <c r="I29" s="12"/>
      <c r="J29" s="12"/>
      <c r="K29" s="12"/>
      <c r="L29" s="12"/>
      <c r="M29" s="147">
        <v>0</v>
      </c>
      <c r="N29" s="12"/>
      <c r="O29" s="147">
        <v>0</v>
      </c>
      <c r="P29" s="147">
        <v>0</v>
      </c>
      <c r="Q29" s="365">
        <v>0</v>
      </c>
    </row>
    <row r="30" spans="1:17" s="69" customFormat="1" ht="15" customHeight="1" x14ac:dyDescent="0.25">
      <c r="A30" s="11" t="s">
        <v>1328</v>
      </c>
      <c r="B30" s="12"/>
      <c r="C30" s="12" t="s">
        <v>23</v>
      </c>
      <c r="D30" s="105" t="s">
        <v>263</v>
      </c>
      <c r="E30" s="13" t="s">
        <v>474</v>
      </c>
      <c r="F30" s="101">
        <v>154</v>
      </c>
      <c r="G30" s="102"/>
      <c r="H30" s="103" t="s">
        <v>245</v>
      </c>
      <c r="I30" s="12" t="s">
        <v>307</v>
      </c>
      <c r="J30" s="12"/>
      <c r="K30" s="12">
        <v>200</v>
      </c>
      <c r="L30" s="12"/>
      <c r="M30" s="147">
        <v>0</v>
      </c>
      <c r="N30" s="12"/>
      <c r="O30" s="147">
        <v>0</v>
      </c>
      <c r="P30" s="147">
        <v>0</v>
      </c>
      <c r="Q30" s="365">
        <v>0</v>
      </c>
    </row>
    <row r="31" spans="1:17" s="69" customFormat="1" ht="15" customHeight="1" x14ac:dyDescent="0.25">
      <c r="A31" s="11" t="s">
        <v>1328</v>
      </c>
      <c r="B31" s="12"/>
      <c r="C31" s="12" t="s">
        <v>23</v>
      </c>
      <c r="D31" s="105" t="s">
        <v>402</v>
      </c>
      <c r="E31" s="16" t="s">
        <v>14</v>
      </c>
      <c r="F31" s="101">
        <v>7.8</v>
      </c>
      <c r="G31" s="102"/>
      <c r="H31" s="103" t="s">
        <v>300</v>
      </c>
      <c r="I31" s="20" t="s">
        <v>306</v>
      </c>
      <c r="J31" s="12"/>
      <c r="K31" s="12">
        <v>200</v>
      </c>
      <c r="L31" s="12"/>
      <c r="M31" s="147">
        <v>0</v>
      </c>
      <c r="N31" s="12"/>
      <c r="O31" s="147">
        <v>0</v>
      </c>
      <c r="P31" s="147">
        <v>0</v>
      </c>
      <c r="Q31" s="365">
        <v>0</v>
      </c>
    </row>
    <row r="32" spans="1:17" s="40" customFormat="1" ht="15" customHeight="1" x14ac:dyDescent="0.25">
      <c r="A32" s="11" t="s">
        <v>1328</v>
      </c>
      <c r="B32" s="12"/>
      <c r="C32" s="12" t="s">
        <v>23</v>
      </c>
      <c r="D32" s="105" t="s">
        <v>264</v>
      </c>
      <c r="E32" s="13" t="s">
        <v>16</v>
      </c>
      <c r="F32" s="14">
        <v>4.9000000000000004</v>
      </c>
      <c r="G32" s="109">
        <v>114.4</v>
      </c>
      <c r="H32" s="17" t="s">
        <v>464</v>
      </c>
      <c r="I32" s="12" t="s">
        <v>301</v>
      </c>
      <c r="J32" s="12" t="s">
        <v>1320</v>
      </c>
      <c r="K32" s="12">
        <v>40</v>
      </c>
      <c r="L32" s="12"/>
      <c r="M32" s="147">
        <v>0</v>
      </c>
      <c r="N32" s="12"/>
      <c r="O32" s="147">
        <v>0</v>
      </c>
      <c r="P32" s="147">
        <v>0</v>
      </c>
      <c r="Q32" s="365">
        <v>0</v>
      </c>
    </row>
    <row r="33" spans="1:17" s="40" customFormat="1" ht="15" customHeight="1" x14ac:dyDescent="0.25">
      <c r="A33" s="11" t="s">
        <v>1328</v>
      </c>
      <c r="B33" s="12"/>
      <c r="C33" s="12" t="s">
        <v>23</v>
      </c>
      <c r="D33" s="105" t="s">
        <v>265</v>
      </c>
      <c r="E33" s="13" t="s">
        <v>16</v>
      </c>
      <c r="F33" s="14"/>
      <c r="G33" s="102">
        <v>128.5</v>
      </c>
      <c r="H33" s="17" t="s">
        <v>465</v>
      </c>
      <c r="I33" s="12"/>
      <c r="J33" s="12"/>
      <c r="K33" s="12"/>
      <c r="L33" s="12"/>
      <c r="M33" s="147">
        <v>0</v>
      </c>
      <c r="N33" s="12"/>
      <c r="O33" s="147">
        <v>0</v>
      </c>
      <c r="P33" s="147">
        <v>0</v>
      </c>
      <c r="Q33" s="365">
        <v>0</v>
      </c>
    </row>
    <row r="34" spans="1:17" s="69" customFormat="1" ht="15" customHeight="1" x14ac:dyDescent="0.25">
      <c r="A34" s="11" t="s">
        <v>1328</v>
      </c>
      <c r="B34" s="12"/>
      <c r="C34" s="12" t="s">
        <v>23</v>
      </c>
      <c r="D34" s="105" t="s">
        <v>403</v>
      </c>
      <c r="E34" s="13" t="s">
        <v>433</v>
      </c>
      <c r="F34" s="101">
        <v>7.9</v>
      </c>
      <c r="G34" s="102"/>
      <c r="H34" s="103" t="s">
        <v>460</v>
      </c>
      <c r="I34" s="20" t="s">
        <v>304</v>
      </c>
      <c r="J34" s="12"/>
      <c r="K34" s="12">
        <v>40</v>
      </c>
      <c r="L34" s="12"/>
      <c r="M34" s="147">
        <v>0</v>
      </c>
      <c r="N34" s="12"/>
      <c r="O34" s="147">
        <v>0</v>
      </c>
      <c r="P34" s="147">
        <v>0</v>
      </c>
      <c r="Q34" s="365">
        <v>0</v>
      </c>
    </row>
    <row r="35" spans="1:17" s="69" customFormat="1" ht="15" customHeight="1" x14ac:dyDescent="0.25">
      <c r="A35" s="11" t="s">
        <v>1328</v>
      </c>
      <c r="B35" s="12"/>
      <c r="C35" s="12" t="s">
        <v>23</v>
      </c>
      <c r="D35" s="105" t="s">
        <v>404</v>
      </c>
      <c r="E35" s="103" t="s">
        <v>437</v>
      </c>
      <c r="F35" s="106"/>
      <c r="G35" s="102">
        <v>12.2</v>
      </c>
      <c r="H35" s="103" t="s">
        <v>466</v>
      </c>
      <c r="I35" s="12"/>
      <c r="J35" s="12"/>
      <c r="K35" s="12"/>
      <c r="L35" s="12"/>
      <c r="M35" s="147">
        <v>0</v>
      </c>
      <c r="N35" s="12"/>
      <c r="O35" s="147">
        <v>0</v>
      </c>
      <c r="P35" s="147">
        <v>0</v>
      </c>
      <c r="Q35" s="365">
        <v>0</v>
      </c>
    </row>
    <row r="36" spans="1:17" s="69" customFormat="1" ht="15" customHeight="1" x14ac:dyDescent="0.25">
      <c r="A36" s="11" t="s">
        <v>1328</v>
      </c>
      <c r="B36" s="12"/>
      <c r="C36" s="12" t="s">
        <v>23</v>
      </c>
      <c r="D36" s="105" t="s">
        <v>405</v>
      </c>
      <c r="E36" s="103" t="s">
        <v>438</v>
      </c>
      <c r="F36" s="101"/>
      <c r="G36" s="102">
        <v>20.2</v>
      </c>
      <c r="H36" s="103" t="s">
        <v>459</v>
      </c>
      <c r="I36" s="12"/>
      <c r="J36" s="12"/>
      <c r="K36" s="12"/>
      <c r="L36" s="12"/>
      <c r="M36" s="147">
        <v>0</v>
      </c>
      <c r="N36" s="12"/>
      <c r="O36" s="147">
        <v>0</v>
      </c>
      <c r="P36" s="147">
        <v>0</v>
      </c>
      <c r="Q36" s="365">
        <v>0</v>
      </c>
    </row>
    <row r="37" spans="1:17" s="69" customFormat="1" ht="15" customHeight="1" x14ac:dyDescent="0.25">
      <c r="A37" s="11" t="s">
        <v>1328</v>
      </c>
      <c r="B37" s="12"/>
      <c r="C37" s="12" t="s">
        <v>23</v>
      </c>
      <c r="D37" s="105" t="s">
        <v>406</v>
      </c>
      <c r="E37" s="103" t="s">
        <v>15</v>
      </c>
      <c r="F37" s="101">
        <v>11.9</v>
      </c>
      <c r="G37" s="102"/>
      <c r="H37" s="103" t="s">
        <v>300</v>
      </c>
      <c r="I37" s="12" t="s">
        <v>302</v>
      </c>
      <c r="J37" s="12"/>
      <c r="K37" s="12">
        <v>200</v>
      </c>
      <c r="L37" s="12"/>
      <c r="M37" s="147">
        <v>0</v>
      </c>
      <c r="N37" s="12"/>
      <c r="O37" s="147">
        <v>0</v>
      </c>
      <c r="P37" s="147">
        <v>0</v>
      </c>
      <c r="Q37" s="365">
        <v>0</v>
      </c>
    </row>
    <row r="38" spans="1:17" s="69" customFormat="1" ht="15" customHeight="1" x14ac:dyDescent="0.25">
      <c r="A38" s="11" t="s">
        <v>1328</v>
      </c>
      <c r="B38" s="12"/>
      <c r="C38" s="12" t="s">
        <v>23</v>
      </c>
      <c r="D38" s="105" t="s">
        <v>407</v>
      </c>
      <c r="E38" s="103" t="s">
        <v>17</v>
      </c>
      <c r="F38" s="101">
        <v>14.6</v>
      </c>
      <c r="G38" s="102"/>
      <c r="H38" s="103" t="s">
        <v>300</v>
      </c>
      <c r="I38" s="12" t="s">
        <v>303</v>
      </c>
      <c r="J38" s="12"/>
      <c r="K38" s="12">
        <v>40</v>
      </c>
      <c r="L38" s="12"/>
      <c r="M38" s="147">
        <v>0</v>
      </c>
      <c r="N38" s="12"/>
      <c r="O38" s="147">
        <v>0</v>
      </c>
      <c r="P38" s="147">
        <v>0</v>
      </c>
      <c r="Q38" s="365">
        <v>0</v>
      </c>
    </row>
    <row r="39" spans="1:17" s="69" customFormat="1" ht="15" customHeight="1" x14ac:dyDescent="0.25">
      <c r="A39" s="11" t="s">
        <v>1328</v>
      </c>
      <c r="B39" s="12"/>
      <c r="C39" s="12" t="s">
        <v>23</v>
      </c>
      <c r="D39" s="105" t="s">
        <v>408</v>
      </c>
      <c r="E39" s="103" t="s">
        <v>17</v>
      </c>
      <c r="F39" s="101">
        <v>14.6</v>
      </c>
      <c r="G39" s="102"/>
      <c r="H39" s="103" t="s">
        <v>300</v>
      </c>
      <c r="I39" s="12" t="s">
        <v>303</v>
      </c>
      <c r="J39" s="12"/>
      <c r="K39" s="12">
        <v>40</v>
      </c>
      <c r="L39" s="12"/>
      <c r="M39" s="147">
        <v>0</v>
      </c>
      <c r="N39" s="12"/>
      <c r="O39" s="147">
        <v>0</v>
      </c>
      <c r="P39" s="147">
        <v>0</v>
      </c>
      <c r="Q39" s="365">
        <v>0</v>
      </c>
    </row>
    <row r="40" spans="1:17" s="69" customFormat="1" ht="15" customHeight="1" x14ac:dyDescent="0.25">
      <c r="A40" s="11" t="s">
        <v>1328</v>
      </c>
      <c r="B40" s="12"/>
      <c r="C40" s="12" t="s">
        <v>23</v>
      </c>
      <c r="D40" s="105" t="s">
        <v>266</v>
      </c>
      <c r="E40" s="103" t="s">
        <v>439</v>
      </c>
      <c r="F40" s="18"/>
      <c r="G40" s="18">
        <v>10.3</v>
      </c>
      <c r="H40" s="103" t="s">
        <v>460</v>
      </c>
      <c r="I40" s="12"/>
      <c r="J40" s="12"/>
      <c r="K40" s="12"/>
      <c r="L40" s="12"/>
      <c r="M40" s="147">
        <v>0</v>
      </c>
      <c r="N40" s="12"/>
      <c r="O40" s="147">
        <v>0</v>
      </c>
      <c r="P40" s="147">
        <v>0</v>
      </c>
      <c r="Q40" s="365">
        <v>0</v>
      </c>
    </row>
    <row r="41" spans="1:17" s="69" customFormat="1" ht="15" customHeight="1" x14ac:dyDescent="0.25">
      <c r="A41" s="11" t="s">
        <v>1328</v>
      </c>
      <c r="B41" s="12"/>
      <c r="C41" s="12" t="s">
        <v>23</v>
      </c>
      <c r="D41" s="105" t="s">
        <v>409</v>
      </c>
      <c r="E41" s="103" t="s">
        <v>439</v>
      </c>
      <c r="F41" s="18"/>
      <c r="G41" s="18">
        <v>10.3</v>
      </c>
      <c r="H41" s="103" t="s">
        <v>460</v>
      </c>
      <c r="I41" s="12"/>
      <c r="J41" s="12"/>
      <c r="K41" s="12"/>
      <c r="L41" s="12"/>
      <c r="M41" s="147">
        <v>0</v>
      </c>
      <c r="N41" s="12"/>
      <c r="O41" s="147">
        <v>0</v>
      </c>
      <c r="P41" s="147">
        <v>0</v>
      </c>
      <c r="Q41" s="365">
        <v>0</v>
      </c>
    </row>
    <row r="42" spans="1:17" s="69" customFormat="1" ht="15" customHeight="1" x14ac:dyDescent="0.25">
      <c r="A42" s="11" t="s">
        <v>1328</v>
      </c>
      <c r="B42" s="12"/>
      <c r="C42" s="12" t="s">
        <v>23</v>
      </c>
      <c r="D42" s="105" t="s">
        <v>267</v>
      </c>
      <c r="E42" s="103" t="s">
        <v>250</v>
      </c>
      <c r="F42" s="101"/>
      <c r="G42" s="101">
        <v>40.5</v>
      </c>
      <c r="H42" s="103" t="s">
        <v>460</v>
      </c>
      <c r="I42" s="12"/>
      <c r="J42" s="12"/>
      <c r="K42" s="12"/>
      <c r="L42" s="12"/>
      <c r="M42" s="147">
        <v>0</v>
      </c>
      <c r="N42" s="12"/>
      <c r="O42" s="147">
        <v>0</v>
      </c>
      <c r="P42" s="147">
        <v>0</v>
      </c>
      <c r="Q42" s="365">
        <v>0</v>
      </c>
    </row>
    <row r="43" spans="1:17" s="69" customFormat="1" ht="15" customHeight="1" x14ac:dyDescent="0.25">
      <c r="A43" s="11" t="s">
        <v>1328</v>
      </c>
      <c r="B43" s="12"/>
      <c r="C43" s="12" t="s">
        <v>23</v>
      </c>
      <c r="D43" s="105" t="s">
        <v>268</v>
      </c>
      <c r="E43" s="103" t="s">
        <v>289</v>
      </c>
      <c r="F43" s="101"/>
      <c r="G43" s="101">
        <v>8.9</v>
      </c>
      <c r="H43" s="103" t="s">
        <v>300</v>
      </c>
      <c r="I43" s="12"/>
      <c r="J43" s="12"/>
      <c r="K43" s="12"/>
      <c r="L43" s="12"/>
      <c r="M43" s="147">
        <v>0</v>
      </c>
      <c r="N43" s="12"/>
      <c r="O43" s="147">
        <v>0</v>
      </c>
      <c r="P43" s="147">
        <v>0</v>
      </c>
      <c r="Q43" s="365">
        <v>0</v>
      </c>
    </row>
    <row r="44" spans="1:17" s="99" customFormat="1" ht="15" customHeight="1" x14ac:dyDescent="0.25">
      <c r="A44" s="11" t="s">
        <v>1328</v>
      </c>
      <c r="B44" s="12"/>
      <c r="C44" s="12" t="s">
        <v>23</v>
      </c>
      <c r="D44" s="105" t="s">
        <v>410</v>
      </c>
      <c r="E44" s="103" t="s">
        <v>289</v>
      </c>
      <c r="F44" s="101"/>
      <c r="G44" s="101">
        <v>9.4</v>
      </c>
      <c r="H44" s="103" t="s">
        <v>300</v>
      </c>
      <c r="I44" s="12"/>
      <c r="J44" s="12"/>
      <c r="K44" s="12"/>
      <c r="L44" s="12"/>
      <c r="M44" s="147">
        <v>0</v>
      </c>
      <c r="N44" s="12"/>
      <c r="O44" s="147">
        <v>0</v>
      </c>
      <c r="P44" s="147">
        <v>0</v>
      </c>
      <c r="Q44" s="365">
        <v>0</v>
      </c>
    </row>
    <row r="45" spans="1:17" s="69" customFormat="1" ht="15" customHeight="1" x14ac:dyDescent="0.25">
      <c r="A45" s="11" t="s">
        <v>1328</v>
      </c>
      <c r="B45" s="12"/>
      <c r="C45" s="20" t="s">
        <v>24</v>
      </c>
      <c r="D45" s="105" t="s">
        <v>269</v>
      </c>
      <c r="E45" s="103" t="s">
        <v>437</v>
      </c>
      <c r="F45" s="101"/>
      <c r="G45" s="102">
        <v>13.2</v>
      </c>
      <c r="H45" s="103" t="s">
        <v>459</v>
      </c>
      <c r="I45" s="12"/>
      <c r="J45" s="12"/>
      <c r="K45" s="12"/>
      <c r="L45" s="12"/>
      <c r="M45" s="147">
        <v>0</v>
      </c>
      <c r="N45" s="12"/>
      <c r="O45" s="147">
        <v>0</v>
      </c>
      <c r="P45" s="147">
        <v>0</v>
      </c>
      <c r="Q45" s="365">
        <v>0</v>
      </c>
    </row>
    <row r="46" spans="1:17" s="69" customFormat="1" ht="15" customHeight="1" x14ac:dyDescent="0.25">
      <c r="A46" s="11" t="s">
        <v>1328</v>
      </c>
      <c r="B46" s="12"/>
      <c r="C46" s="20" t="s">
        <v>24</v>
      </c>
      <c r="D46" s="105" t="s">
        <v>411</v>
      </c>
      <c r="E46" s="103" t="s">
        <v>440</v>
      </c>
      <c r="F46" s="101"/>
      <c r="G46" s="102">
        <v>2.9</v>
      </c>
      <c r="H46" s="103" t="s">
        <v>459</v>
      </c>
      <c r="I46" s="12"/>
      <c r="J46" s="12"/>
      <c r="K46" s="12"/>
      <c r="L46" s="12"/>
      <c r="M46" s="147">
        <v>0</v>
      </c>
      <c r="N46" s="12"/>
      <c r="O46" s="147">
        <v>0</v>
      </c>
      <c r="P46" s="147">
        <v>0</v>
      </c>
      <c r="Q46" s="365">
        <v>0</v>
      </c>
    </row>
    <row r="47" spans="1:17" s="69" customFormat="1" ht="15" customHeight="1" x14ac:dyDescent="0.25">
      <c r="A47" s="11" t="s">
        <v>1328</v>
      </c>
      <c r="B47" s="12"/>
      <c r="C47" s="20" t="s">
        <v>24</v>
      </c>
      <c r="D47" s="21" t="s">
        <v>412</v>
      </c>
      <c r="E47" s="16" t="s">
        <v>441</v>
      </c>
      <c r="F47" s="101"/>
      <c r="G47" s="101">
        <v>9.1999999999999993</v>
      </c>
      <c r="H47" s="103" t="s">
        <v>245</v>
      </c>
      <c r="I47" s="12"/>
      <c r="J47" s="12"/>
      <c r="K47" s="12"/>
      <c r="L47" s="12"/>
      <c r="M47" s="147">
        <v>0</v>
      </c>
      <c r="N47" s="12"/>
      <c r="O47" s="147">
        <v>0</v>
      </c>
      <c r="P47" s="147">
        <v>0</v>
      </c>
      <c r="Q47" s="365">
        <v>0</v>
      </c>
    </row>
    <row r="48" spans="1:17" s="69" customFormat="1" ht="15" customHeight="1" x14ac:dyDescent="0.25">
      <c r="A48" s="11" t="s">
        <v>1328</v>
      </c>
      <c r="B48" s="12"/>
      <c r="C48" s="20" t="s">
        <v>24</v>
      </c>
      <c r="D48" s="105" t="s">
        <v>270</v>
      </c>
      <c r="E48" s="103" t="s">
        <v>477</v>
      </c>
      <c r="F48" s="101"/>
      <c r="G48" s="101">
        <v>81.3</v>
      </c>
      <c r="H48" s="110" t="s">
        <v>467</v>
      </c>
      <c r="I48" s="12"/>
      <c r="J48" s="12"/>
      <c r="K48" s="12"/>
      <c r="L48" s="12"/>
      <c r="M48" s="147">
        <v>0</v>
      </c>
      <c r="N48" s="12"/>
      <c r="O48" s="147">
        <v>0</v>
      </c>
      <c r="P48" s="147">
        <v>0</v>
      </c>
      <c r="Q48" s="365">
        <v>0</v>
      </c>
    </row>
    <row r="49" spans="1:17" s="69" customFormat="1" ht="15" customHeight="1" x14ac:dyDescent="0.25">
      <c r="A49" s="11" t="s">
        <v>1328</v>
      </c>
      <c r="B49" s="12"/>
      <c r="C49" s="12" t="s">
        <v>23</v>
      </c>
      <c r="D49" s="105" t="s">
        <v>271</v>
      </c>
      <c r="E49" s="103" t="s">
        <v>478</v>
      </c>
      <c r="F49" s="101"/>
      <c r="G49" s="101">
        <v>103.4</v>
      </c>
      <c r="H49" s="103" t="s">
        <v>468</v>
      </c>
      <c r="I49" s="12"/>
      <c r="J49" s="12"/>
      <c r="K49" s="12"/>
      <c r="L49" s="12"/>
      <c r="M49" s="147">
        <v>0</v>
      </c>
      <c r="N49" s="12"/>
      <c r="O49" s="147">
        <v>0</v>
      </c>
      <c r="P49" s="147">
        <v>0</v>
      </c>
      <c r="Q49" s="365">
        <v>0</v>
      </c>
    </row>
    <row r="50" spans="1:17" s="69" customFormat="1" ht="15" customHeight="1" x14ac:dyDescent="0.25">
      <c r="A50" s="11" t="s">
        <v>1328</v>
      </c>
      <c r="B50" s="12"/>
      <c r="C50" s="12" t="s">
        <v>23</v>
      </c>
      <c r="D50" s="105" t="s">
        <v>272</v>
      </c>
      <c r="E50" s="103" t="s">
        <v>442</v>
      </c>
      <c r="F50" s="101">
        <v>40.6</v>
      </c>
      <c r="G50" s="102"/>
      <c r="H50" s="103" t="s">
        <v>245</v>
      </c>
      <c r="I50" s="12" t="s">
        <v>301</v>
      </c>
      <c r="J50" s="12"/>
      <c r="K50" s="12">
        <v>40</v>
      </c>
      <c r="L50" s="12"/>
      <c r="M50" s="147">
        <v>0</v>
      </c>
      <c r="N50" s="12"/>
      <c r="O50" s="147">
        <v>0</v>
      </c>
      <c r="P50" s="147">
        <v>0</v>
      </c>
      <c r="Q50" s="365">
        <v>0</v>
      </c>
    </row>
    <row r="51" spans="1:17" s="69" customFormat="1" ht="15" customHeight="1" x14ac:dyDescent="0.25">
      <c r="A51" s="11" t="s">
        <v>1328</v>
      </c>
      <c r="B51" s="12"/>
      <c r="C51" s="12" t="s">
        <v>23</v>
      </c>
      <c r="D51" s="105" t="s">
        <v>273</v>
      </c>
      <c r="E51" s="103" t="s">
        <v>443</v>
      </c>
      <c r="F51" s="101">
        <v>15.1</v>
      </c>
      <c r="G51" s="102"/>
      <c r="H51" s="103" t="s">
        <v>300</v>
      </c>
      <c r="I51" s="12" t="s">
        <v>303</v>
      </c>
      <c r="J51" s="12"/>
      <c r="K51" s="12">
        <v>40</v>
      </c>
      <c r="L51" s="12"/>
      <c r="M51" s="147">
        <v>0</v>
      </c>
      <c r="N51" s="12"/>
      <c r="O51" s="147">
        <v>0</v>
      </c>
      <c r="P51" s="147">
        <v>0</v>
      </c>
      <c r="Q51" s="365">
        <v>0</v>
      </c>
    </row>
    <row r="52" spans="1:17" s="69" customFormat="1" ht="15" customHeight="1" x14ac:dyDescent="0.25">
      <c r="A52" s="11" t="s">
        <v>1328</v>
      </c>
      <c r="B52" s="12"/>
      <c r="C52" s="12" t="s">
        <v>23</v>
      </c>
      <c r="D52" s="105" t="s">
        <v>274</v>
      </c>
      <c r="E52" s="103" t="s">
        <v>444</v>
      </c>
      <c r="F52" s="101">
        <v>46.1</v>
      </c>
      <c r="G52" s="102"/>
      <c r="H52" s="103" t="s">
        <v>245</v>
      </c>
      <c r="I52" s="12" t="s">
        <v>301</v>
      </c>
      <c r="J52" s="12"/>
      <c r="K52" s="12">
        <v>40</v>
      </c>
      <c r="L52" s="12"/>
      <c r="M52" s="147">
        <v>0</v>
      </c>
      <c r="N52" s="12"/>
      <c r="O52" s="147">
        <v>0</v>
      </c>
      <c r="P52" s="147">
        <v>0</v>
      </c>
      <c r="Q52" s="365">
        <v>0</v>
      </c>
    </row>
    <row r="53" spans="1:17" s="69" customFormat="1" ht="15" customHeight="1" x14ac:dyDescent="0.25">
      <c r="A53" s="11" t="s">
        <v>1328</v>
      </c>
      <c r="B53" s="12"/>
      <c r="C53" s="12" t="s">
        <v>23</v>
      </c>
      <c r="D53" s="105" t="s">
        <v>275</v>
      </c>
      <c r="E53" s="103" t="s">
        <v>445</v>
      </c>
      <c r="F53" s="101">
        <v>43.4</v>
      </c>
      <c r="G53" s="102"/>
      <c r="H53" s="103" t="s">
        <v>245</v>
      </c>
      <c r="I53" s="12" t="s">
        <v>301</v>
      </c>
      <c r="J53" s="12"/>
      <c r="K53" s="12">
        <v>40</v>
      </c>
      <c r="L53" s="12"/>
      <c r="M53" s="147">
        <v>0</v>
      </c>
      <c r="N53" s="12"/>
      <c r="O53" s="147">
        <v>0</v>
      </c>
      <c r="P53" s="147">
        <v>0</v>
      </c>
      <c r="Q53" s="365">
        <v>0</v>
      </c>
    </row>
    <row r="54" spans="1:17" s="69" customFormat="1" ht="15" customHeight="1" x14ac:dyDescent="0.25">
      <c r="A54" s="11" t="s">
        <v>1328</v>
      </c>
      <c r="B54" s="12"/>
      <c r="C54" s="12" t="s">
        <v>23</v>
      </c>
      <c r="D54" s="105" t="s">
        <v>276</v>
      </c>
      <c r="E54" s="103" t="s">
        <v>446</v>
      </c>
      <c r="F54" s="101">
        <v>11.9</v>
      </c>
      <c r="G54" s="102"/>
      <c r="H54" s="110" t="s">
        <v>300</v>
      </c>
      <c r="I54" s="12" t="s">
        <v>303</v>
      </c>
      <c r="J54" s="12"/>
      <c r="K54" s="12">
        <v>40</v>
      </c>
      <c r="L54" s="12"/>
      <c r="M54" s="147">
        <v>0</v>
      </c>
      <c r="N54" s="12"/>
      <c r="O54" s="147">
        <v>0</v>
      </c>
      <c r="P54" s="147">
        <v>0</v>
      </c>
      <c r="Q54" s="365">
        <v>0</v>
      </c>
    </row>
    <row r="55" spans="1:17" s="40" customFormat="1" ht="15" customHeight="1" x14ac:dyDescent="0.25">
      <c r="A55" s="11" t="s">
        <v>1328</v>
      </c>
      <c r="B55" s="12"/>
      <c r="C55" s="12" t="s">
        <v>23</v>
      </c>
      <c r="D55" s="19" t="s">
        <v>413</v>
      </c>
      <c r="E55" s="13" t="s">
        <v>447</v>
      </c>
      <c r="F55" s="18"/>
      <c r="G55" s="102">
        <v>6.7</v>
      </c>
      <c r="H55" s="15" t="s">
        <v>469</v>
      </c>
      <c r="I55" s="12"/>
      <c r="J55" s="12"/>
      <c r="K55" s="12"/>
      <c r="L55" s="12"/>
      <c r="M55" s="147">
        <v>0</v>
      </c>
      <c r="N55" s="12"/>
      <c r="O55" s="147">
        <v>0</v>
      </c>
      <c r="P55" s="147">
        <v>0</v>
      </c>
      <c r="Q55" s="365">
        <v>0</v>
      </c>
    </row>
    <row r="56" spans="1:17" s="69" customFormat="1" ht="15" customHeight="1" x14ac:dyDescent="0.25">
      <c r="A56" s="11" t="s">
        <v>1328</v>
      </c>
      <c r="B56" s="12"/>
      <c r="C56" s="12" t="s">
        <v>23</v>
      </c>
      <c r="D56" s="19" t="s">
        <v>414</v>
      </c>
      <c r="E56" s="13" t="s">
        <v>448</v>
      </c>
      <c r="F56" s="18"/>
      <c r="G56" s="102">
        <v>6.3</v>
      </c>
      <c r="H56" s="13" t="s">
        <v>459</v>
      </c>
      <c r="I56" s="12"/>
      <c r="J56" s="12"/>
      <c r="K56" s="12"/>
      <c r="L56" s="12"/>
      <c r="M56" s="147">
        <v>0</v>
      </c>
      <c r="N56" s="12"/>
      <c r="O56" s="147">
        <v>0</v>
      </c>
      <c r="P56" s="147">
        <v>0</v>
      </c>
      <c r="Q56" s="365">
        <v>0</v>
      </c>
    </row>
    <row r="57" spans="1:17" s="69" customFormat="1" ht="15" customHeight="1" x14ac:dyDescent="0.25">
      <c r="A57" s="11" t="s">
        <v>1328</v>
      </c>
      <c r="B57" s="12"/>
      <c r="C57" s="12" t="s">
        <v>23</v>
      </c>
      <c r="D57" s="19" t="s">
        <v>277</v>
      </c>
      <c r="E57" s="13" t="s">
        <v>449</v>
      </c>
      <c r="F57" s="101">
        <v>11.9</v>
      </c>
      <c r="G57" s="102"/>
      <c r="H57" s="103" t="s">
        <v>300</v>
      </c>
      <c r="I57" s="12" t="s">
        <v>303</v>
      </c>
      <c r="J57" s="12"/>
      <c r="K57" s="12">
        <v>40</v>
      </c>
      <c r="L57" s="12"/>
      <c r="M57" s="147">
        <v>0</v>
      </c>
      <c r="N57" s="12"/>
      <c r="O57" s="147">
        <v>0</v>
      </c>
      <c r="P57" s="147">
        <v>0</v>
      </c>
      <c r="Q57" s="365">
        <v>0</v>
      </c>
    </row>
    <row r="58" spans="1:17" s="69" customFormat="1" ht="15" customHeight="1" x14ac:dyDescent="0.25">
      <c r="A58" s="11" t="s">
        <v>1328</v>
      </c>
      <c r="B58" s="12"/>
      <c r="C58" s="12" t="s">
        <v>23</v>
      </c>
      <c r="D58" s="105" t="s">
        <v>415</v>
      </c>
      <c r="E58" s="103" t="s">
        <v>447</v>
      </c>
      <c r="F58" s="106"/>
      <c r="G58" s="102">
        <v>8.5</v>
      </c>
      <c r="H58" s="103" t="s">
        <v>459</v>
      </c>
      <c r="I58" s="12"/>
      <c r="J58" s="12"/>
      <c r="K58" s="12"/>
      <c r="L58" s="12"/>
      <c r="M58" s="147">
        <v>0</v>
      </c>
      <c r="N58" s="12"/>
      <c r="O58" s="147">
        <v>0</v>
      </c>
      <c r="P58" s="147">
        <v>0</v>
      </c>
      <c r="Q58" s="365">
        <v>0</v>
      </c>
    </row>
    <row r="59" spans="1:17" s="69" customFormat="1" ht="15" customHeight="1" x14ac:dyDescent="0.25">
      <c r="A59" s="11" t="s">
        <v>1328</v>
      </c>
      <c r="B59" s="12"/>
      <c r="C59" s="12" t="s">
        <v>23</v>
      </c>
      <c r="D59" s="105" t="s">
        <v>278</v>
      </c>
      <c r="E59" s="13" t="s">
        <v>290</v>
      </c>
      <c r="F59" s="101">
        <v>16.8</v>
      </c>
      <c r="G59" s="102"/>
      <c r="H59" s="103" t="s">
        <v>300</v>
      </c>
      <c r="I59" s="12" t="s">
        <v>303</v>
      </c>
      <c r="J59" s="12"/>
      <c r="K59" s="12">
        <v>40</v>
      </c>
      <c r="L59" s="12"/>
      <c r="M59" s="147">
        <v>0</v>
      </c>
      <c r="N59" s="12"/>
      <c r="O59" s="147">
        <v>0</v>
      </c>
      <c r="P59" s="147">
        <v>0</v>
      </c>
      <c r="Q59" s="365">
        <v>0</v>
      </c>
    </row>
    <row r="60" spans="1:17" s="69" customFormat="1" ht="15" customHeight="1" x14ac:dyDescent="0.25">
      <c r="A60" s="11" t="s">
        <v>1328</v>
      </c>
      <c r="B60" s="12"/>
      <c r="C60" s="12" t="s">
        <v>23</v>
      </c>
      <c r="D60" s="105" t="s">
        <v>279</v>
      </c>
      <c r="E60" s="16" t="s">
        <v>291</v>
      </c>
      <c r="F60" s="101">
        <v>23.04</v>
      </c>
      <c r="G60" s="102"/>
      <c r="H60" s="103" t="s">
        <v>300</v>
      </c>
      <c r="I60" s="12" t="s">
        <v>303</v>
      </c>
      <c r="J60" s="12"/>
      <c r="K60" s="12">
        <v>40</v>
      </c>
      <c r="L60" s="12"/>
      <c r="M60" s="147">
        <v>0</v>
      </c>
      <c r="N60" s="12"/>
      <c r="O60" s="147">
        <v>0</v>
      </c>
      <c r="P60" s="147">
        <v>0</v>
      </c>
      <c r="Q60" s="365">
        <v>0</v>
      </c>
    </row>
    <row r="61" spans="1:17" s="69" customFormat="1" ht="15" customHeight="1" x14ac:dyDescent="0.25">
      <c r="A61" s="11" t="s">
        <v>1328</v>
      </c>
      <c r="B61" s="22"/>
      <c r="C61" s="12" t="s">
        <v>23</v>
      </c>
      <c r="D61" s="105" t="s">
        <v>280</v>
      </c>
      <c r="E61" s="103" t="s">
        <v>26</v>
      </c>
      <c r="F61" s="101"/>
      <c r="G61" s="102">
        <v>2.4</v>
      </c>
      <c r="H61" s="103" t="s">
        <v>300</v>
      </c>
      <c r="I61" s="12"/>
      <c r="J61" s="22"/>
      <c r="K61" s="12"/>
      <c r="L61" s="22"/>
      <c r="M61" s="147">
        <v>0</v>
      </c>
      <c r="N61" s="22"/>
      <c r="O61" s="147">
        <v>0</v>
      </c>
      <c r="P61" s="147">
        <v>0</v>
      </c>
      <c r="Q61" s="365">
        <v>0</v>
      </c>
    </row>
    <row r="62" spans="1:17" s="69" customFormat="1" ht="15" customHeight="1" x14ac:dyDescent="0.25">
      <c r="A62" s="11" t="s">
        <v>1328</v>
      </c>
      <c r="B62" s="20"/>
      <c r="C62" s="12" t="s">
        <v>23</v>
      </c>
      <c r="D62" s="105" t="s">
        <v>416</v>
      </c>
      <c r="E62" s="103" t="s">
        <v>450</v>
      </c>
      <c r="F62" s="101">
        <v>2.8</v>
      </c>
      <c r="G62" s="102"/>
      <c r="H62" s="103" t="s">
        <v>470</v>
      </c>
      <c r="I62" s="20" t="s">
        <v>304</v>
      </c>
      <c r="J62" s="20"/>
      <c r="K62" s="12">
        <v>200</v>
      </c>
      <c r="L62" s="20"/>
      <c r="M62" s="147">
        <v>0</v>
      </c>
      <c r="N62" s="20"/>
      <c r="O62" s="147">
        <v>0</v>
      </c>
      <c r="P62" s="147">
        <v>0</v>
      </c>
      <c r="Q62" s="365">
        <v>0</v>
      </c>
    </row>
    <row r="63" spans="1:17" s="69" customFormat="1" ht="15" customHeight="1" x14ac:dyDescent="0.25">
      <c r="A63" s="11" t="s">
        <v>1328</v>
      </c>
      <c r="B63" s="20"/>
      <c r="C63" s="12" t="s">
        <v>23</v>
      </c>
      <c r="D63" s="105" t="s">
        <v>417</v>
      </c>
      <c r="E63" s="103" t="s">
        <v>34</v>
      </c>
      <c r="F63" s="101">
        <v>1.4</v>
      </c>
      <c r="G63" s="20"/>
      <c r="H63" s="111" t="s">
        <v>470</v>
      </c>
      <c r="I63" s="20" t="s">
        <v>304</v>
      </c>
      <c r="J63" s="20"/>
      <c r="K63" s="12">
        <v>200</v>
      </c>
      <c r="L63" s="20"/>
      <c r="M63" s="147">
        <v>0</v>
      </c>
      <c r="N63" s="20"/>
      <c r="O63" s="147">
        <v>0</v>
      </c>
      <c r="P63" s="147">
        <v>0</v>
      </c>
      <c r="Q63" s="365">
        <v>0</v>
      </c>
    </row>
    <row r="64" spans="1:17" s="69" customFormat="1" ht="15" customHeight="1" x14ac:dyDescent="0.25">
      <c r="A64" s="11" t="s">
        <v>1328</v>
      </c>
      <c r="B64" s="148"/>
      <c r="C64" s="12" t="s">
        <v>23</v>
      </c>
      <c r="D64" s="105" t="s">
        <v>281</v>
      </c>
      <c r="E64" s="13" t="s">
        <v>451</v>
      </c>
      <c r="F64" s="101">
        <v>21</v>
      </c>
      <c r="G64" s="148"/>
      <c r="H64" s="111" t="s">
        <v>300</v>
      </c>
      <c r="I64" s="12" t="s">
        <v>303</v>
      </c>
      <c r="J64" s="148"/>
      <c r="K64" s="12">
        <v>40</v>
      </c>
      <c r="L64" s="148"/>
      <c r="M64" s="147">
        <v>0</v>
      </c>
      <c r="N64" s="148"/>
      <c r="O64" s="147">
        <v>0</v>
      </c>
      <c r="P64" s="147">
        <v>0</v>
      </c>
      <c r="Q64" s="365">
        <v>0</v>
      </c>
    </row>
    <row r="65" spans="1:17" s="69" customFormat="1" ht="15" customHeight="1" x14ac:dyDescent="0.25">
      <c r="A65" s="11" t="s">
        <v>1328</v>
      </c>
      <c r="B65" s="148"/>
      <c r="C65" s="12" t="s">
        <v>24</v>
      </c>
      <c r="D65" s="105" t="s">
        <v>282</v>
      </c>
      <c r="E65" s="103" t="s">
        <v>16</v>
      </c>
      <c r="F65" s="101">
        <v>58.4</v>
      </c>
      <c r="G65" s="148"/>
      <c r="H65" s="111" t="s">
        <v>245</v>
      </c>
      <c r="I65" s="12" t="s">
        <v>301</v>
      </c>
      <c r="J65" s="148"/>
      <c r="K65" s="12">
        <v>40</v>
      </c>
      <c r="L65" s="148"/>
      <c r="M65" s="147">
        <v>0</v>
      </c>
      <c r="N65" s="148"/>
      <c r="O65" s="147">
        <v>0</v>
      </c>
      <c r="P65" s="147">
        <v>0</v>
      </c>
      <c r="Q65" s="365">
        <v>0</v>
      </c>
    </row>
    <row r="66" spans="1:17" s="69" customFormat="1" ht="15" customHeight="1" x14ac:dyDescent="0.25">
      <c r="A66" s="11" t="s">
        <v>1328</v>
      </c>
      <c r="B66" s="102"/>
      <c r="C66" s="12" t="s">
        <v>24</v>
      </c>
      <c r="D66" s="105" t="s">
        <v>283</v>
      </c>
      <c r="E66" s="103" t="s">
        <v>16</v>
      </c>
      <c r="F66" s="101">
        <v>58.4</v>
      </c>
      <c r="G66" s="102"/>
      <c r="H66" s="111" t="s">
        <v>245</v>
      </c>
      <c r="I66" s="12" t="s">
        <v>301</v>
      </c>
      <c r="J66" s="102"/>
      <c r="K66" s="12">
        <v>40</v>
      </c>
      <c r="L66" s="102"/>
      <c r="M66" s="147">
        <v>0</v>
      </c>
      <c r="N66" s="102"/>
      <c r="O66" s="147">
        <v>0</v>
      </c>
      <c r="P66" s="147">
        <v>0</v>
      </c>
      <c r="Q66" s="365">
        <v>0</v>
      </c>
    </row>
    <row r="67" spans="1:17" s="69" customFormat="1" ht="15" customHeight="1" x14ac:dyDescent="0.25">
      <c r="A67" s="11" t="s">
        <v>1328</v>
      </c>
      <c r="B67" s="102"/>
      <c r="C67" s="12" t="s">
        <v>24</v>
      </c>
      <c r="D67" s="105" t="s">
        <v>284</v>
      </c>
      <c r="E67" s="103" t="s">
        <v>16</v>
      </c>
      <c r="F67" s="14"/>
      <c r="G67" s="23">
        <v>58.4</v>
      </c>
      <c r="H67" s="24" t="s">
        <v>245</v>
      </c>
      <c r="I67" s="102"/>
      <c r="J67" s="102"/>
      <c r="K67" s="102"/>
      <c r="L67" s="102"/>
      <c r="M67" s="147">
        <v>0</v>
      </c>
      <c r="N67" s="102"/>
      <c r="O67" s="147">
        <v>0</v>
      </c>
      <c r="P67" s="147">
        <v>0</v>
      </c>
      <c r="Q67" s="365">
        <v>0</v>
      </c>
    </row>
    <row r="68" spans="1:17" s="69" customFormat="1" ht="15" customHeight="1" x14ac:dyDescent="0.25">
      <c r="A68" s="11" t="s">
        <v>1328</v>
      </c>
      <c r="B68" s="102"/>
      <c r="C68" s="12" t="s">
        <v>23</v>
      </c>
      <c r="D68" s="105" t="s">
        <v>285</v>
      </c>
      <c r="E68" s="103" t="s">
        <v>15</v>
      </c>
      <c r="F68" s="101"/>
      <c r="G68" s="101">
        <v>160.1</v>
      </c>
      <c r="H68" s="111" t="s">
        <v>460</v>
      </c>
      <c r="I68" s="12"/>
      <c r="J68" s="102"/>
      <c r="K68" s="12"/>
      <c r="L68" s="102"/>
      <c r="M68" s="147">
        <v>0</v>
      </c>
      <c r="N68" s="102"/>
      <c r="O68" s="147">
        <v>0</v>
      </c>
      <c r="P68" s="147">
        <v>0</v>
      </c>
      <c r="Q68" s="365">
        <v>0</v>
      </c>
    </row>
    <row r="69" spans="1:17" s="69" customFormat="1" ht="15" customHeight="1" x14ac:dyDescent="0.25">
      <c r="A69" s="11" t="s">
        <v>1328</v>
      </c>
      <c r="B69" s="102"/>
      <c r="C69" s="12" t="s">
        <v>23</v>
      </c>
      <c r="D69" s="105" t="s">
        <v>418</v>
      </c>
      <c r="E69" s="16" t="s">
        <v>14</v>
      </c>
      <c r="F69" s="101"/>
      <c r="G69" s="101">
        <v>6.2</v>
      </c>
      <c r="H69" s="111" t="s">
        <v>300</v>
      </c>
      <c r="I69" s="20"/>
      <c r="J69" s="102"/>
      <c r="K69" s="102"/>
      <c r="L69" s="102"/>
      <c r="M69" s="147">
        <v>0</v>
      </c>
      <c r="N69" s="102"/>
      <c r="O69" s="147">
        <v>0</v>
      </c>
      <c r="P69" s="147">
        <v>0</v>
      </c>
      <c r="Q69" s="365">
        <v>0</v>
      </c>
    </row>
    <row r="70" spans="1:17" s="69" customFormat="1" ht="15" customHeight="1" x14ac:dyDescent="0.25">
      <c r="A70" s="11" t="s">
        <v>1328</v>
      </c>
      <c r="B70" s="102"/>
      <c r="C70" s="12" t="s">
        <v>23</v>
      </c>
      <c r="D70" s="105" t="s">
        <v>286</v>
      </c>
      <c r="E70" s="103" t="s">
        <v>15</v>
      </c>
      <c r="F70" s="14"/>
      <c r="G70" s="14">
        <v>103.1</v>
      </c>
      <c r="H70" s="111" t="s">
        <v>460</v>
      </c>
      <c r="I70" s="12"/>
      <c r="J70" s="102"/>
      <c r="K70" s="12"/>
      <c r="L70" s="102"/>
      <c r="M70" s="147">
        <v>0</v>
      </c>
      <c r="N70" s="102"/>
      <c r="O70" s="147">
        <v>0</v>
      </c>
      <c r="P70" s="147">
        <v>0</v>
      </c>
      <c r="Q70" s="365">
        <v>0</v>
      </c>
    </row>
    <row r="71" spans="1:17" s="69" customFormat="1" ht="15" customHeight="1" x14ac:dyDescent="0.25">
      <c r="A71" s="11" t="s">
        <v>1328</v>
      </c>
      <c r="B71" s="102"/>
      <c r="C71" s="12" t="s">
        <v>23</v>
      </c>
      <c r="D71" s="105" t="s">
        <v>287</v>
      </c>
      <c r="E71" s="103" t="s">
        <v>15</v>
      </c>
      <c r="F71" s="25"/>
      <c r="G71" s="25">
        <v>86</v>
      </c>
      <c r="H71" s="26" t="s">
        <v>460</v>
      </c>
      <c r="I71" s="12"/>
      <c r="J71" s="102"/>
      <c r="K71" s="12"/>
      <c r="L71" s="102"/>
      <c r="M71" s="147">
        <v>0</v>
      </c>
      <c r="N71" s="102"/>
      <c r="O71" s="147">
        <v>0</v>
      </c>
      <c r="P71" s="147">
        <v>0</v>
      </c>
      <c r="Q71" s="365">
        <v>0</v>
      </c>
    </row>
    <row r="72" spans="1:17" s="69" customFormat="1" ht="15" customHeight="1" x14ac:dyDescent="0.25">
      <c r="A72" s="11" t="s">
        <v>1328</v>
      </c>
      <c r="B72" s="102"/>
      <c r="C72" s="12" t="s">
        <v>23</v>
      </c>
      <c r="D72" s="105" t="s">
        <v>287</v>
      </c>
      <c r="E72" s="103" t="s">
        <v>15</v>
      </c>
      <c r="F72" s="25"/>
      <c r="G72" s="25">
        <v>17.3</v>
      </c>
      <c r="H72" s="26" t="s">
        <v>245</v>
      </c>
      <c r="I72" s="12"/>
      <c r="J72" s="102"/>
      <c r="K72" s="12"/>
      <c r="L72" s="102"/>
      <c r="M72" s="147">
        <v>0</v>
      </c>
      <c r="N72" s="102"/>
      <c r="O72" s="147">
        <v>0</v>
      </c>
      <c r="P72" s="147">
        <v>0</v>
      </c>
      <c r="Q72" s="365">
        <v>0</v>
      </c>
    </row>
    <row r="73" spans="1:17" s="69" customFormat="1" ht="15" customHeight="1" x14ac:dyDescent="0.25">
      <c r="A73" s="11" t="s">
        <v>1328</v>
      </c>
      <c r="B73" s="102"/>
      <c r="C73" s="12" t="s">
        <v>23</v>
      </c>
      <c r="D73" s="105" t="s">
        <v>288</v>
      </c>
      <c r="E73" s="103" t="s">
        <v>15</v>
      </c>
      <c r="F73" s="101"/>
      <c r="G73" s="101">
        <v>33.4</v>
      </c>
      <c r="H73" s="111" t="s">
        <v>460</v>
      </c>
      <c r="I73" s="12"/>
      <c r="J73" s="102"/>
      <c r="K73" s="12"/>
      <c r="L73" s="102"/>
      <c r="M73" s="147">
        <v>0</v>
      </c>
      <c r="N73" s="102"/>
      <c r="O73" s="147">
        <v>0</v>
      </c>
      <c r="P73" s="147">
        <v>0</v>
      </c>
      <c r="Q73" s="365">
        <v>0</v>
      </c>
    </row>
    <row r="74" spans="1:17" s="69" customFormat="1" ht="15" customHeight="1" x14ac:dyDescent="0.25">
      <c r="A74" s="11" t="s">
        <v>1328</v>
      </c>
      <c r="B74" s="102"/>
      <c r="C74" s="12" t="s">
        <v>24</v>
      </c>
      <c r="D74" s="105" t="s">
        <v>419</v>
      </c>
      <c r="E74" s="16" t="s">
        <v>452</v>
      </c>
      <c r="F74" s="101"/>
      <c r="G74" s="101">
        <v>50.2</v>
      </c>
      <c r="H74" s="111" t="s">
        <v>460</v>
      </c>
      <c r="I74" s="12"/>
      <c r="J74" s="102"/>
      <c r="K74" s="12"/>
      <c r="L74" s="102"/>
      <c r="M74" s="147">
        <v>0</v>
      </c>
      <c r="N74" s="102"/>
      <c r="O74" s="147">
        <v>0</v>
      </c>
      <c r="P74" s="147">
        <v>0</v>
      </c>
      <c r="Q74" s="365">
        <v>0</v>
      </c>
    </row>
    <row r="75" spans="1:17" s="69" customFormat="1" ht="15" customHeight="1" x14ac:dyDescent="0.25">
      <c r="A75" s="11" t="s">
        <v>1328</v>
      </c>
      <c r="B75" s="102"/>
      <c r="C75" s="12" t="s">
        <v>23</v>
      </c>
      <c r="D75" s="105" t="s">
        <v>420</v>
      </c>
      <c r="E75" s="103" t="s">
        <v>15</v>
      </c>
      <c r="F75" s="101"/>
      <c r="G75" s="101">
        <v>23.2</v>
      </c>
      <c r="H75" s="111" t="s">
        <v>460</v>
      </c>
      <c r="I75" s="12"/>
      <c r="J75" s="102"/>
      <c r="K75" s="12"/>
      <c r="L75" s="102"/>
      <c r="M75" s="147">
        <v>0</v>
      </c>
      <c r="N75" s="102"/>
      <c r="O75" s="147">
        <v>0</v>
      </c>
      <c r="P75" s="147">
        <v>0</v>
      </c>
      <c r="Q75" s="365">
        <v>0</v>
      </c>
    </row>
    <row r="76" spans="1:17" s="69" customFormat="1" ht="15" customHeight="1" x14ac:dyDescent="0.25">
      <c r="A76" s="11" t="s">
        <v>1328</v>
      </c>
      <c r="B76" s="102"/>
      <c r="C76" s="12" t="s">
        <v>23</v>
      </c>
      <c r="D76" s="105" t="s">
        <v>421</v>
      </c>
      <c r="E76" s="103" t="s">
        <v>15</v>
      </c>
      <c r="F76" s="101"/>
      <c r="G76" s="101">
        <v>8.6</v>
      </c>
      <c r="H76" s="111" t="s">
        <v>300</v>
      </c>
      <c r="I76" s="12"/>
      <c r="J76" s="102"/>
      <c r="K76" s="12"/>
      <c r="L76" s="102"/>
      <c r="M76" s="147">
        <v>0</v>
      </c>
      <c r="N76" s="102"/>
      <c r="O76" s="147">
        <v>0</v>
      </c>
      <c r="P76" s="147">
        <v>0</v>
      </c>
      <c r="Q76" s="365">
        <v>0</v>
      </c>
    </row>
    <row r="77" spans="1:17" s="69" customFormat="1" ht="15" customHeight="1" x14ac:dyDescent="0.25">
      <c r="A77" s="11" t="s">
        <v>1328</v>
      </c>
      <c r="B77" s="102"/>
      <c r="C77" s="12" t="s">
        <v>23</v>
      </c>
      <c r="D77" s="105" t="s">
        <v>422</v>
      </c>
      <c r="E77" s="103" t="s">
        <v>15</v>
      </c>
      <c r="F77" s="101"/>
      <c r="G77" s="101">
        <v>20.2</v>
      </c>
      <c r="H77" s="111" t="s">
        <v>245</v>
      </c>
      <c r="I77" s="12"/>
      <c r="J77" s="102"/>
      <c r="K77" s="12"/>
      <c r="L77" s="102"/>
      <c r="M77" s="147">
        <v>0</v>
      </c>
      <c r="N77" s="102"/>
      <c r="O77" s="147">
        <v>0</v>
      </c>
      <c r="P77" s="147">
        <v>0</v>
      </c>
      <c r="Q77" s="365">
        <v>0</v>
      </c>
    </row>
    <row r="78" spans="1:17" s="69" customFormat="1" ht="15" customHeight="1" x14ac:dyDescent="0.25">
      <c r="A78" s="11" t="s">
        <v>1328</v>
      </c>
      <c r="B78" s="102"/>
      <c r="C78" s="12" t="s">
        <v>23</v>
      </c>
      <c r="D78" s="105" t="s">
        <v>32</v>
      </c>
      <c r="E78" s="103" t="s">
        <v>453</v>
      </c>
      <c r="F78" s="101">
        <v>3.3</v>
      </c>
      <c r="G78" s="102"/>
      <c r="H78" s="27" t="s">
        <v>460</v>
      </c>
      <c r="I78" s="20" t="s">
        <v>304</v>
      </c>
      <c r="J78" s="102"/>
      <c r="K78" s="12">
        <v>200</v>
      </c>
      <c r="L78" s="102"/>
      <c r="M78" s="147">
        <v>0</v>
      </c>
      <c r="N78" s="102"/>
      <c r="O78" s="147">
        <v>0</v>
      </c>
      <c r="P78" s="147">
        <v>0</v>
      </c>
      <c r="Q78" s="365">
        <v>0</v>
      </c>
    </row>
    <row r="79" spans="1:17" s="69" customFormat="1" ht="15" customHeight="1" x14ac:dyDescent="0.25">
      <c r="A79" s="11" t="s">
        <v>1328</v>
      </c>
      <c r="B79" s="102"/>
      <c r="C79" s="12" t="s">
        <v>23</v>
      </c>
      <c r="D79" s="105" t="s">
        <v>33</v>
      </c>
      <c r="E79" s="103" t="s">
        <v>454</v>
      </c>
      <c r="F79" s="101">
        <v>6.7</v>
      </c>
      <c r="G79" s="102"/>
      <c r="H79" s="111" t="s">
        <v>460</v>
      </c>
      <c r="I79" s="20" t="s">
        <v>304</v>
      </c>
      <c r="J79" s="102"/>
      <c r="K79" s="12">
        <v>200</v>
      </c>
      <c r="L79" s="102"/>
      <c r="M79" s="147">
        <v>0</v>
      </c>
      <c r="N79" s="102"/>
      <c r="O79" s="147">
        <v>0</v>
      </c>
      <c r="P79" s="147">
        <v>0</v>
      </c>
      <c r="Q79" s="365">
        <v>0</v>
      </c>
    </row>
    <row r="80" spans="1:17" s="69" customFormat="1" ht="15" customHeight="1" x14ac:dyDescent="0.25">
      <c r="A80" s="11" t="s">
        <v>1328</v>
      </c>
      <c r="B80" s="102"/>
      <c r="C80" s="12" t="s">
        <v>23</v>
      </c>
      <c r="D80" s="105" t="s">
        <v>31</v>
      </c>
      <c r="E80" s="103" t="s">
        <v>292</v>
      </c>
      <c r="F80" s="101">
        <v>3.1</v>
      </c>
      <c r="G80" s="102"/>
      <c r="H80" s="111" t="s">
        <v>460</v>
      </c>
      <c r="I80" s="20" t="s">
        <v>304</v>
      </c>
      <c r="J80" s="102"/>
      <c r="K80" s="12">
        <v>200</v>
      </c>
      <c r="L80" s="102"/>
      <c r="M80" s="147">
        <v>0</v>
      </c>
      <c r="N80" s="102"/>
      <c r="O80" s="147">
        <v>0</v>
      </c>
      <c r="P80" s="147">
        <v>0</v>
      </c>
      <c r="Q80" s="365">
        <v>0</v>
      </c>
    </row>
    <row r="81" spans="1:17" s="69" customFormat="1" ht="15" customHeight="1" x14ac:dyDescent="0.25">
      <c r="A81" s="11" t="s">
        <v>1328</v>
      </c>
      <c r="B81" s="102"/>
      <c r="C81" s="12" t="s">
        <v>23</v>
      </c>
      <c r="D81" s="105" t="s">
        <v>30</v>
      </c>
      <c r="E81" s="103" t="s">
        <v>293</v>
      </c>
      <c r="F81" s="14">
        <v>4.7</v>
      </c>
      <c r="G81" s="102"/>
      <c r="H81" s="111" t="s">
        <v>460</v>
      </c>
      <c r="I81" s="20" t="s">
        <v>304</v>
      </c>
      <c r="J81" s="102"/>
      <c r="K81" s="12">
        <v>200</v>
      </c>
      <c r="L81" s="102"/>
      <c r="M81" s="147">
        <v>0</v>
      </c>
      <c r="N81" s="102"/>
      <c r="O81" s="147">
        <v>0</v>
      </c>
      <c r="P81" s="147">
        <v>0</v>
      </c>
      <c r="Q81" s="365">
        <v>0</v>
      </c>
    </row>
    <row r="82" spans="1:17" s="69" customFormat="1" ht="15" customHeight="1" x14ac:dyDescent="0.25">
      <c r="A82" s="11" t="s">
        <v>1328</v>
      </c>
      <c r="B82" s="102"/>
      <c r="C82" s="12" t="s">
        <v>23</v>
      </c>
      <c r="D82" s="105" t="s">
        <v>29</v>
      </c>
      <c r="E82" s="103" t="s">
        <v>454</v>
      </c>
      <c r="F82" s="14">
        <v>16.600000000000001</v>
      </c>
      <c r="G82" s="102"/>
      <c r="H82" s="111" t="s">
        <v>460</v>
      </c>
      <c r="I82" s="20" t="s">
        <v>304</v>
      </c>
      <c r="J82" s="102"/>
      <c r="K82" s="12">
        <v>200</v>
      </c>
      <c r="L82" s="102"/>
      <c r="M82" s="147">
        <v>0</v>
      </c>
      <c r="N82" s="102"/>
      <c r="O82" s="147">
        <v>0</v>
      </c>
      <c r="P82" s="147">
        <v>0</v>
      </c>
      <c r="Q82" s="365">
        <v>0</v>
      </c>
    </row>
    <row r="83" spans="1:17" s="69" customFormat="1" ht="15" customHeight="1" x14ac:dyDescent="0.25">
      <c r="A83" s="11" t="s">
        <v>1328</v>
      </c>
      <c r="B83" s="102"/>
      <c r="C83" s="12" t="s">
        <v>23</v>
      </c>
      <c r="D83" s="105" t="s">
        <v>28</v>
      </c>
      <c r="E83" s="103" t="s">
        <v>294</v>
      </c>
      <c r="F83" s="14">
        <v>6.6</v>
      </c>
      <c r="G83" s="102"/>
      <c r="H83" s="111" t="s">
        <v>460</v>
      </c>
      <c r="I83" s="20" t="s">
        <v>304</v>
      </c>
      <c r="J83" s="102"/>
      <c r="K83" s="12">
        <v>200</v>
      </c>
      <c r="L83" s="102"/>
      <c r="M83" s="147">
        <v>0</v>
      </c>
      <c r="N83" s="102"/>
      <c r="O83" s="147">
        <v>0</v>
      </c>
      <c r="P83" s="147">
        <v>0</v>
      </c>
      <c r="Q83" s="365">
        <v>0</v>
      </c>
    </row>
    <row r="84" spans="1:17" s="69" customFormat="1" ht="15" customHeight="1" x14ac:dyDescent="0.25">
      <c r="A84" s="11" t="s">
        <v>1328</v>
      </c>
      <c r="B84" s="102"/>
      <c r="C84" s="12" t="s">
        <v>23</v>
      </c>
      <c r="D84" s="105" t="s">
        <v>42</v>
      </c>
      <c r="E84" s="103" t="s">
        <v>453</v>
      </c>
      <c r="F84" s="14">
        <v>16.600000000000001</v>
      </c>
      <c r="G84" s="102"/>
      <c r="H84" s="111" t="s">
        <v>460</v>
      </c>
      <c r="I84" s="20" t="s">
        <v>304</v>
      </c>
      <c r="J84" s="102"/>
      <c r="K84" s="12">
        <v>200</v>
      </c>
      <c r="L84" s="102"/>
      <c r="M84" s="147">
        <v>0</v>
      </c>
      <c r="N84" s="102"/>
      <c r="O84" s="147">
        <v>0</v>
      </c>
      <c r="P84" s="147">
        <v>0</v>
      </c>
      <c r="Q84" s="365">
        <v>0</v>
      </c>
    </row>
    <row r="85" spans="1:17" s="69" customFormat="1" ht="15" customHeight="1" x14ac:dyDescent="0.25">
      <c r="A85" s="11" t="s">
        <v>1328</v>
      </c>
      <c r="B85" s="102"/>
      <c r="C85" s="12" t="s">
        <v>24</v>
      </c>
      <c r="D85" s="105" t="s">
        <v>423</v>
      </c>
      <c r="E85" s="16" t="s">
        <v>455</v>
      </c>
      <c r="F85" s="101"/>
      <c r="G85" s="107">
        <v>7.1</v>
      </c>
      <c r="H85" s="111" t="s">
        <v>460</v>
      </c>
      <c r="I85" s="102"/>
      <c r="J85" s="102"/>
      <c r="K85" s="102"/>
      <c r="L85" s="102"/>
      <c r="M85" s="147">
        <v>0</v>
      </c>
      <c r="N85" s="102"/>
      <c r="O85" s="147">
        <v>0</v>
      </c>
      <c r="P85" s="147">
        <v>0</v>
      </c>
      <c r="Q85" s="365">
        <v>0</v>
      </c>
    </row>
    <row r="86" spans="1:17" s="69" customFormat="1" ht="15" customHeight="1" thickBot="1" x14ac:dyDescent="0.3">
      <c r="A86" s="366" t="s">
        <v>1328</v>
      </c>
      <c r="B86" s="367"/>
      <c r="C86" s="22" t="s">
        <v>24</v>
      </c>
      <c r="D86" s="368" t="s">
        <v>424</v>
      </c>
      <c r="E86" s="369" t="s">
        <v>479</v>
      </c>
      <c r="F86" s="370"/>
      <c r="G86" s="367"/>
      <c r="H86" s="371"/>
      <c r="I86" s="367"/>
      <c r="J86" s="367"/>
      <c r="K86" s="367"/>
      <c r="L86" s="367"/>
      <c r="M86" s="372">
        <v>0</v>
      </c>
      <c r="N86" s="367"/>
      <c r="O86" s="372">
        <v>0</v>
      </c>
      <c r="P86" s="372">
        <v>0</v>
      </c>
      <c r="Q86" s="373">
        <v>0</v>
      </c>
    </row>
    <row r="87" spans="1:17" s="69" customFormat="1" ht="15" customHeight="1" thickBot="1" x14ac:dyDescent="0.3">
      <c r="A87" s="141"/>
      <c r="B87" s="142"/>
      <c r="C87" s="142"/>
      <c r="D87" s="150"/>
      <c r="E87" s="138" t="s">
        <v>1276</v>
      </c>
      <c r="F87" s="151">
        <f>SUM(F2:F86)</f>
        <v>1580.7399999999998</v>
      </c>
      <c r="G87" s="142"/>
      <c r="H87" s="142"/>
      <c r="I87" s="142"/>
      <c r="J87" s="142"/>
      <c r="K87" s="142"/>
      <c r="L87" s="142"/>
      <c r="M87" s="145"/>
      <c r="N87" s="144" t="s">
        <v>1276</v>
      </c>
      <c r="O87" s="152"/>
      <c r="P87" s="145"/>
      <c r="Q87" s="364"/>
    </row>
    <row r="88" spans="1:17" s="69" customFormat="1" ht="15" customHeight="1" x14ac:dyDescent="0.25">
      <c r="D88" s="149"/>
      <c r="M88" s="98"/>
      <c r="O88" s="98"/>
      <c r="P88" s="98"/>
      <c r="Q88" s="98"/>
    </row>
    <row r="89" spans="1:17" s="104" customFormat="1" ht="15" customHeight="1" x14ac:dyDescent="0.2">
      <c r="D89" s="112"/>
      <c r="M89" s="113"/>
      <c r="O89" s="113"/>
      <c r="P89" s="113"/>
      <c r="Q89" s="113"/>
    </row>
    <row r="90" spans="1:17" s="104" customFormat="1" ht="15" customHeight="1" x14ac:dyDescent="0.2">
      <c r="D90" s="112"/>
      <c r="M90" s="113"/>
      <c r="O90" s="113"/>
      <c r="P90" s="113"/>
      <c r="Q90" s="113"/>
    </row>
    <row r="91" spans="1:17" s="104" customFormat="1" ht="15" customHeight="1" x14ac:dyDescent="0.2">
      <c r="D91" s="112"/>
      <c r="M91" s="113"/>
      <c r="O91" s="113"/>
      <c r="P91" s="113"/>
      <c r="Q91" s="113"/>
    </row>
    <row r="92" spans="1:17" ht="15" customHeight="1" x14ac:dyDescent="0.2">
      <c r="D92" s="1"/>
    </row>
    <row r="93" spans="1:17" ht="15" customHeight="1" x14ac:dyDescent="0.2">
      <c r="D93" s="1"/>
    </row>
    <row r="94" spans="1:17" ht="15" customHeight="1" x14ac:dyDescent="0.2">
      <c r="D94" s="1"/>
    </row>
    <row r="95" spans="1:17" ht="15" customHeight="1" x14ac:dyDescent="0.2">
      <c r="D95" s="1"/>
    </row>
    <row r="96" spans="1:17" ht="15" customHeight="1" x14ac:dyDescent="0.2">
      <c r="D96" s="1"/>
    </row>
    <row r="97" spans="4:4" ht="15" customHeight="1" x14ac:dyDescent="0.2">
      <c r="D97" s="1"/>
    </row>
    <row r="98" spans="4:4" ht="15" customHeight="1" x14ac:dyDescent="0.2">
      <c r="D98" s="1"/>
    </row>
    <row r="99" spans="4:4" ht="15" customHeight="1" x14ac:dyDescent="0.2">
      <c r="D99" s="1"/>
    </row>
    <row r="100" spans="4:4" ht="15" customHeight="1" x14ac:dyDescent="0.2">
      <c r="D100" s="1"/>
    </row>
    <row r="101" spans="4:4" ht="15" customHeight="1" x14ac:dyDescent="0.2">
      <c r="D101" s="1"/>
    </row>
    <row r="102" spans="4:4" ht="15" customHeight="1" x14ac:dyDescent="0.2">
      <c r="D102" s="1"/>
    </row>
    <row r="103" spans="4:4" ht="15" customHeight="1" x14ac:dyDescent="0.2">
      <c r="D103" s="1"/>
    </row>
    <row r="104" spans="4:4" ht="15" customHeight="1" x14ac:dyDescent="0.2">
      <c r="D104" s="1"/>
    </row>
    <row r="105" spans="4:4" ht="15" customHeight="1" x14ac:dyDescent="0.2">
      <c r="D105" s="1"/>
    </row>
    <row r="106" spans="4:4" ht="15" customHeight="1" x14ac:dyDescent="0.2">
      <c r="D106" s="1"/>
    </row>
    <row r="107" spans="4:4" ht="15" customHeight="1" x14ac:dyDescent="0.2">
      <c r="D107" s="1"/>
    </row>
    <row r="108" spans="4:4" ht="15" customHeight="1" x14ac:dyDescent="0.2">
      <c r="D108" s="1"/>
    </row>
    <row r="109" spans="4:4" ht="15" customHeight="1" x14ac:dyDescent="0.2">
      <c r="D109" s="1"/>
    </row>
    <row r="110" spans="4:4" ht="15" customHeight="1" x14ac:dyDescent="0.2">
      <c r="D110" s="1"/>
    </row>
    <row r="111" spans="4:4" ht="15" customHeight="1" x14ac:dyDescent="0.2">
      <c r="D111" s="1"/>
    </row>
    <row r="112" spans="4:4" ht="15" customHeight="1" x14ac:dyDescent="0.2">
      <c r="D112" s="1"/>
    </row>
    <row r="113" spans="4:4" ht="15" customHeight="1" x14ac:dyDescent="0.2">
      <c r="D113" s="1"/>
    </row>
    <row r="114" spans="4:4" ht="15" customHeight="1" x14ac:dyDescent="0.2">
      <c r="D114" s="1"/>
    </row>
    <row r="115" spans="4:4" ht="15" customHeight="1" x14ac:dyDescent="0.2">
      <c r="D115" s="1"/>
    </row>
    <row r="116" spans="4:4" ht="15" customHeight="1" x14ac:dyDescent="0.2">
      <c r="D116" s="1"/>
    </row>
    <row r="117" spans="4:4" ht="15" customHeight="1" x14ac:dyDescent="0.2">
      <c r="D117" s="1"/>
    </row>
    <row r="118" spans="4:4" ht="15" customHeight="1" x14ac:dyDescent="0.2">
      <c r="D118" s="1"/>
    </row>
    <row r="119" spans="4:4" ht="15" customHeight="1" x14ac:dyDescent="0.2">
      <c r="D119" s="1"/>
    </row>
    <row r="120" spans="4:4" ht="15" customHeight="1" x14ac:dyDescent="0.2">
      <c r="D120" s="1"/>
    </row>
    <row r="121" spans="4:4" ht="15" customHeight="1" x14ac:dyDescent="0.2">
      <c r="D121" s="1"/>
    </row>
    <row r="122" spans="4:4" ht="15" customHeight="1" x14ac:dyDescent="0.2">
      <c r="D122" s="1"/>
    </row>
    <row r="123" spans="4:4" ht="15" customHeight="1" x14ac:dyDescent="0.2">
      <c r="D123" s="1"/>
    </row>
    <row r="124" spans="4:4" ht="15" customHeight="1" x14ac:dyDescent="0.2">
      <c r="D124" s="1"/>
    </row>
    <row r="125" spans="4:4" ht="15" customHeight="1" x14ac:dyDescent="0.2">
      <c r="D125" s="1"/>
    </row>
    <row r="126" spans="4:4" ht="15" customHeight="1" x14ac:dyDescent="0.2">
      <c r="D126" s="1"/>
    </row>
    <row r="127" spans="4:4" ht="15" customHeight="1" x14ac:dyDescent="0.2">
      <c r="D127" s="1"/>
    </row>
    <row r="128" spans="4:4" ht="15" customHeight="1" x14ac:dyDescent="0.2">
      <c r="D128" s="1"/>
    </row>
    <row r="129" spans="4:4" ht="15" customHeight="1" x14ac:dyDescent="0.2">
      <c r="D129" s="1"/>
    </row>
    <row r="130" spans="4:4" ht="15" customHeight="1" x14ac:dyDescent="0.2">
      <c r="D130" s="1"/>
    </row>
    <row r="131" spans="4:4" ht="15" customHeight="1" x14ac:dyDescent="0.2">
      <c r="D131" s="1"/>
    </row>
    <row r="132" spans="4:4" ht="15" customHeight="1" x14ac:dyDescent="0.2">
      <c r="D132" s="1"/>
    </row>
    <row r="133" spans="4:4" ht="15" customHeight="1" x14ac:dyDescent="0.2">
      <c r="D133" s="1"/>
    </row>
    <row r="134" spans="4:4" ht="15" customHeight="1" x14ac:dyDescent="0.2">
      <c r="D134" s="1"/>
    </row>
    <row r="135" spans="4:4" ht="15" customHeight="1" x14ac:dyDescent="0.2">
      <c r="D135" s="1"/>
    </row>
    <row r="136" spans="4:4" ht="15" customHeight="1" x14ac:dyDescent="0.2">
      <c r="D136" s="1"/>
    </row>
    <row r="137" spans="4:4" ht="15" customHeight="1" x14ac:dyDescent="0.2">
      <c r="D137" s="1"/>
    </row>
    <row r="138" spans="4:4" ht="15" customHeight="1" x14ac:dyDescent="0.2">
      <c r="D138" s="1"/>
    </row>
    <row r="139" spans="4:4" ht="15" customHeight="1" x14ac:dyDescent="0.2">
      <c r="D139" s="1"/>
    </row>
    <row r="140" spans="4:4" ht="15" customHeight="1" x14ac:dyDescent="0.2">
      <c r="D140" s="1"/>
    </row>
    <row r="141" spans="4:4" ht="15" customHeight="1" x14ac:dyDescent="0.2">
      <c r="D141" s="1"/>
    </row>
    <row r="142" spans="4:4" ht="15" customHeight="1" x14ac:dyDescent="0.2">
      <c r="D142" s="1"/>
    </row>
    <row r="143" spans="4:4" ht="15" customHeight="1" x14ac:dyDescent="0.2">
      <c r="D143" s="2"/>
    </row>
    <row r="144" spans="4:4" ht="15" customHeight="1" x14ac:dyDescent="0.2">
      <c r="D144" s="2"/>
    </row>
  </sheetData>
  <autoFilter ref="A1:Q104" xr:uid="{634C000F-F84A-43BB-96E6-DFF06FADA63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D478-8DB1-40E6-B060-93645A564E98}">
  <sheetPr>
    <tabColor theme="3" tint="0.39997558519241921"/>
  </sheetPr>
  <dimension ref="A1:Q158"/>
  <sheetViews>
    <sheetView topLeftCell="K64" zoomScaleNormal="100" workbookViewId="0">
      <selection activeCell="Q82" sqref="A82:Q82"/>
    </sheetView>
  </sheetViews>
  <sheetFormatPr defaultColWidth="9.28515625" defaultRowHeight="15" customHeight="1" x14ac:dyDescent="0.2"/>
  <cols>
    <col min="1" max="3" width="25.7109375" style="3" customWidth="1"/>
    <col min="4" max="4" width="25.7109375" style="10" customWidth="1"/>
    <col min="5" max="11" width="25.7109375" style="3" customWidth="1"/>
    <col min="12" max="12" width="20.7109375" style="3" bestFit="1" customWidth="1"/>
    <col min="13" max="13" width="14.5703125" style="84" bestFit="1" customWidth="1"/>
    <col min="14" max="14" width="17.140625" style="3" bestFit="1" customWidth="1"/>
    <col min="15" max="15" width="19.85546875" style="84" bestFit="1" customWidth="1"/>
    <col min="16" max="16" width="20" style="84" bestFit="1" customWidth="1"/>
    <col min="17" max="17" width="28.5703125" style="84" bestFit="1" customWidth="1"/>
    <col min="18" max="16384" width="9.28515625" style="3"/>
  </cols>
  <sheetData>
    <row r="1" spans="1:17" s="104" customFormat="1" ht="15" customHeight="1" x14ac:dyDescent="0.25">
      <c r="A1" s="157" t="s">
        <v>0</v>
      </c>
      <c r="B1" s="157" t="s">
        <v>68</v>
      </c>
      <c r="C1" s="157" t="s">
        <v>1</v>
      </c>
      <c r="D1" s="38" t="s">
        <v>2</v>
      </c>
      <c r="E1" s="158" t="s">
        <v>3</v>
      </c>
      <c r="F1" s="158" t="s">
        <v>4</v>
      </c>
      <c r="G1" s="158" t="s">
        <v>5</v>
      </c>
      <c r="H1" s="158" t="s">
        <v>6</v>
      </c>
      <c r="I1" s="158" t="s">
        <v>66</v>
      </c>
      <c r="J1" s="158" t="s">
        <v>7</v>
      </c>
      <c r="K1" s="158" t="s">
        <v>8</v>
      </c>
      <c r="L1" s="159" t="s">
        <v>9</v>
      </c>
      <c r="M1" s="160" t="s">
        <v>10</v>
      </c>
      <c r="N1" s="159" t="s">
        <v>11</v>
      </c>
      <c r="O1" s="160" t="s">
        <v>12</v>
      </c>
      <c r="P1" s="160" t="s">
        <v>13</v>
      </c>
      <c r="Q1" s="160" t="s">
        <v>1348</v>
      </c>
    </row>
    <row r="2" spans="1:17" s="104" customFormat="1" ht="15" customHeight="1" x14ac:dyDescent="0.25">
      <c r="A2" s="71" t="s">
        <v>247</v>
      </c>
      <c r="B2" s="71" t="s">
        <v>472</v>
      </c>
      <c r="C2" s="71" t="s">
        <v>23</v>
      </c>
      <c r="D2" s="51" t="s">
        <v>308</v>
      </c>
      <c r="E2" s="114" t="s">
        <v>484</v>
      </c>
      <c r="F2" s="169">
        <v>91</v>
      </c>
      <c r="G2" s="71"/>
      <c r="H2" s="115" t="s">
        <v>498</v>
      </c>
      <c r="I2" s="51" t="s">
        <v>302</v>
      </c>
      <c r="J2" s="71"/>
      <c r="K2" s="70">
        <v>200</v>
      </c>
      <c r="L2" s="71"/>
      <c r="M2" s="153">
        <v>0</v>
      </c>
      <c r="N2" s="71"/>
      <c r="O2" s="153">
        <v>0</v>
      </c>
      <c r="P2" s="153">
        <v>0</v>
      </c>
      <c r="Q2" s="153">
        <v>0</v>
      </c>
    </row>
    <row r="3" spans="1:17" s="104" customFormat="1" ht="15" customHeight="1" x14ac:dyDescent="0.25">
      <c r="A3" s="71" t="s">
        <v>247</v>
      </c>
      <c r="B3" s="71" t="s">
        <v>472</v>
      </c>
      <c r="C3" s="71" t="s">
        <v>23</v>
      </c>
      <c r="D3" s="51" t="s">
        <v>388</v>
      </c>
      <c r="E3" s="114" t="s">
        <v>485</v>
      </c>
      <c r="F3" s="169">
        <v>3</v>
      </c>
      <c r="G3" s="71"/>
      <c r="H3" s="115" t="s">
        <v>245</v>
      </c>
      <c r="I3" s="51" t="s">
        <v>302</v>
      </c>
      <c r="J3" s="71"/>
      <c r="K3" s="70">
        <v>200</v>
      </c>
      <c r="L3" s="71"/>
      <c r="M3" s="153">
        <v>0</v>
      </c>
      <c r="N3" s="71"/>
      <c r="O3" s="153">
        <v>0</v>
      </c>
      <c r="P3" s="153">
        <v>0</v>
      </c>
      <c r="Q3" s="153">
        <v>0</v>
      </c>
    </row>
    <row r="4" spans="1:17" s="104" customFormat="1" ht="15" customHeight="1" x14ac:dyDescent="0.25">
      <c r="A4" s="71" t="s">
        <v>247</v>
      </c>
      <c r="B4" s="71"/>
      <c r="C4" s="71" t="s">
        <v>23</v>
      </c>
      <c r="D4" s="51" t="s">
        <v>309</v>
      </c>
      <c r="E4" s="114" t="s">
        <v>486</v>
      </c>
      <c r="F4" s="169">
        <v>7</v>
      </c>
      <c r="G4" s="71"/>
      <c r="H4" s="115" t="s">
        <v>498</v>
      </c>
      <c r="I4" s="51" t="s">
        <v>302</v>
      </c>
      <c r="J4" s="71"/>
      <c r="K4" s="70">
        <v>200</v>
      </c>
      <c r="L4" s="71"/>
      <c r="M4" s="153">
        <v>0</v>
      </c>
      <c r="N4" s="71"/>
      <c r="O4" s="153">
        <v>0</v>
      </c>
      <c r="P4" s="153">
        <v>0</v>
      </c>
      <c r="Q4" s="153">
        <v>0</v>
      </c>
    </row>
    <row r="5" spans="1:17" s="104" customFormat="1" ht="15" customHeight="1" x14ac:dyDescent="0.25">
      <c r="A5" s="71" t="s">
        <v>247</v>
      </c>
      <c r="B5" s="71" t="s">
        <v>472</v>
      </c>
      <c r="C5" s="71" t="s">
        <v>23</v>
      </c>
      <c r="D5" s="51" t="s">
        <v>310</v>
      </c>
      <c r="E5" s="114" t="s">
        <v>487</v>
      </c>
      <c r="F5" s="169"/>
      <c r="G5" s="51">
        <v>6</v>
      </c>
      <c r="H5" s="115" t="s">
        <v>483</v>
      </c>
      <c r="I5" s="51"/>
      <c r="J5" s="71"/>
      <c r="K5" s="71">
        <v>0</v>
      </c>
      <c r="L5" s="71"/>
      <c r="M5" s="153">
        <v>0</v>
      </c>
      <c r="N5" s="71"/>
      <c r="O5" s="153">
        <v>0</v>
      </c>
      <c r="P5" s="153">
        <v>0</v>
      </c>
      <c r="Q5" s="153">
        <v>0</v>
      </c>
    </row>
    <row r="6" spans="1:17" s="104" customFormat="1" ht="15" customHeight="1" x14ac:dyDescent="0.25">
      <c r="A6" s="71" t="s">
        <v>247</v>
      </c>
      <c r="B6" s="71" t="s">
        <v>472</v>
      </c>
      <c r="C6" s="71" t="s">
        <v>23</v>
      </c>
      <c r="D6" s="51" t="s">
        <v>311</v>
      </c>
      <c r="E6" s="114" t="s">
        <v>65</v>
      </c>
      <c r="F6" s="169"/>
      <c r="G6" s="51">
        <v>8</v>
      </c>
      <c r="H6" s="115" t="s">
        <v>483</v>
      </c>
      <c r="I6" s="51"/>
      <c r="J6" s="71"/>
      <c r="K6" s="71">
        <v>0</v>
      </c>
      <c r="L6" s="71"/>
      <c r="M6" s="153">
        <v>0</v>
      </c>
      <c r="N6" s="71"/>
      <c r="O6" s="153">
        <v>0</v>
      </c>
      <c r="P6" s="153">
        <v>0</v>
      </c>
      <c r="Q6" s="153">
        <v>0</v>
      </c>
    </row>
    <row r="7" spans="1:17" s="104" customFormat="1" ht="15" customHeight="1" x14ac:dyDescent="0.25">
      <c r="A7" s="71" t="s">
        <v>247</v>
      </c>
      <c r="B7" s="71"/>
      <c r="C7" s="71" t="s">
        <v>23</v>
      </c>
      <c r="D7" s="51" t="s">
        <v>312</v>
      </c>
      <c r="E7" s="114" t="s">
        <v>15</v>
      </c>
      <c r="F7" s="169">
        <v>51</v>
      </c>
      <c r="G7" s="71"/>
      <c r="H7" s="115" t="s">
        <v>300</v>
      </c>
      <c r="I7" s="51" t="s">
        <v>302</v>
      </c>
      <c r="J7" s="71"/>
      <c r="K7" s="70">
        <v>200</v>
      </c>
      <c r="L7" s="71"/>
      <c r="M7" s="153">
        <v>0</v>
      </c>
      <c r="N7" s="71"/>
      <c r="O7" s="153">
        <v>0</v>
      </c>
      <c r="P7" s="153">
        <v>0</v>
      </c>
      <c r="Q7" s="153">
        <v>0</v>
      </c>
    </row>
    <row r="8" spans="1:17" s="104" customFormat="1" ht="15" customHeight="1" x14ac:dyDescent="0.25">
      <c r="A8" s="71" t="s">
        <v>247</v>
      </c>
      <c r="B8" s="71"/>
      <c r="C8" s="71" t="s">
        <v>23</v>
      </c>
      <c r="D8" s="51" t="s">
        <v>313</v>
      </c>
      <c r="E8" s="114" t="s">
        <v>488</v>
      </c>
      <c r="F8" s="169">
        <v>3</v>
      </c>
      <c r="G8" s="71"/>
      <c r="H8" s="115" t="s">
        <v>499</v>
      </c>
      <c r="I8" s="70" t="s">
        <v>304</v>
      </c>
      <c r="J8" s="71"/>
      <c r="K8" s="70">
        <v>200</v>
      </c>
      <c r="L8" s="71"/>
      <c r="M8" s="153">
        <v>0</v>
      </c>
      <c r="N8" s="71"/>
      <c r="O8" s="153">
        <v>0</v>
      </c>
      <c r="P8" s="153">
        <v>0</v>
      </c>
      <c r="Q8" s="153">
        <v>0</v>
      </c>
    </row>
    <row r="9" spans="1:17" s="104" customFormat="1" ht="15" customHeight="1" x14ac:dyDescent="0.25">
      <c r="A9" s="71" t="s">
        <v>247</v>
      </c>
      <c r="B9" s="71" t="s">
        <v>472</v>
      </c>
      <c r="C9" s="71" t="s">
        <v>23</v>
      </c>
      <c r="D9" s="51" t="s">
        <v>314</v>
      </c>
      <c r="E9" s="114" t="s">
        <v>34</v>
      </c>
      <c r="F9" s="169">
        <v>3</v>
      </c>
      <c r="G9" s="71"/>
      <c r="H9" s="115" t="s">
        <v>499</v>
      </c>
      <c r="I9" s="70" t="s">
        <v>304</v>
      </c>
      <c r="J9" s="71"/>
      <c r="K9" s="70">
        <v>200</v>
      </c>
      <c r="L9" s="71"/>
      <c r="M9" s="153">
        <v>0</v>
      </c>
      <c r="N9" s="71"/>
      <c r="O9" s="153">
        <v>0</v>
      </c>
      <c r="P9" s="153">
        <v>0</v>
      </c>
      <c r="Q9" s="153">
        <v>0</v>
      </c>
    </row>
    <row r="10" spans="1:17" s="104" customFormat="1" ht="15" customHeight="1" x14ac:dyDescent="0.25">
      <c r="A10" s="71" t="s">
        <v>247</v>
      </c>
      <c r="B10" s="71" t="s">
        <v>472</v>
      </c>
      <c r="C10" s="71" t="s">
        <v>23</v>
      </c>
      <c r="D10" s="51" t="s">
        <v>315</v>
      </c>
      <c r="E10" s="114" t="s">
        <v>34</v>
      </c>
      <c r="F10" s="169">
        <v>10</v>
      </c>
      <c r="G10" s="71"/>
      <c r="H10" s="115" t="s">
        <v>499</v>
      </c>
      <c r="I10" s="70" t="s">
        <v>304</v>
      </c>
      <c r="J10" s="71"/>
      <c r="K10" s="70">
        <v>200</v>
      </c>
      <c r="L10" s="71"/>
      <c r="M10" s="153">
        <v>0</v>
      </c>
      <c r="N10" s="71"/>
      <c r="O10" s="153">
        <v>0</v>
      </c>
      <c r="P10" s="153">
        <v>0</v>
      </c>
      <c r="Q10" s="153">
        <v>0</v>
      </c>
    </row>
    <row r="11" spans="1:17" s="104" customFormat="1" ht="15" customHeight="1" x14ac:dyDescent="0.25">
      <c r="A11" s="71" t="s">
        <v>247</v>
      </c>
      <c r="B11" s="71" t="s">
        <v>472</v>
      </c>
      <c r="C11" s="71" t="s">
        <v>23</v>
      </c>
      <c r="D11" s="51" t="s">
        <v>316</v>
      </c>
      <c r="E11" s="114" t="s">
        <v>489</v>
      </c>
      <c r="F11" s="169"/>
      <c r="G11" s="71">
        <v>1</v>
      </c>
      <c r="H11" s="115" t="s">
        <v>483</v>
      </c>
      <c r="I11" s="51"/>
      <c r="J11" s="71"/>
      <c r="K11" s="71">
        <v>0</v>
      </c>
      <c r="L11" s="71"/>
      <c r="M11" s="153">
        <v>0</v>
      </c>
      <c r="N11" s="71"/>
      <c r="O11" s="153">
        <v>0</v>
      </c>
      <c r="P11" s="153">
        <v>0</v>
      </c>
      <c r="Q11" s="153">
        <v>0</v>
      </c>
    </row>
    <row r="12" spans="1:17" s="104" customFormat="1" ht="15" customHeight="1" x14ac:dyDescent="0.25">
      <c r="A12" s="71" t="s">
        <v>247</v>
      </c>
      <c r="B12" s="71" t="s">
        <v>472</v>
      </c>
      <c r="C12" s="71" t="s">
        <v>23</v>
      </c>
      <c r="D12" s="51" t="s">
        <v>317</v>
      </c>
      <c r="E12" s="114" t="s">
        <v>490</v>
      </c>
      <c r="F12" s="169"/>
      <c r="G12" s="51">
        <v>5</v>
      </c>
      <c r="H12" s="115" t="s">
        <v>483</v>
      </c>
      <c r="I12" s="70"/>
      <c r="J12" s="71"/>
      <c r="K12" s="71">
        <v>0</v>
      </c>
      <c r="L12" s="71"/>
      <c r="M12" s="153">
        <v>0</v>
      </c>
      <c r="N12" s="71"/>
      <c r="O12" s="153">
        <v>0</v>
      </c>
      <c r="P12" s="153">
        <v>0</v>
      </c>
      <c r="Q12" s="153">
        <v>0</v>
      </c>
    </row>
    <row r="13" spans="1:17" s="104" customFormat="1" ht="15" customHeight="1" x14ac:dyDescent="0.25">
      <c r="A13" s="71" t="s">
        <v>247</v>
      </c>
      <c r="B13" s="71" t="s">
        <v>472</v>
      </c>
      <c r="C13" s="71" t="s">
        <v>23</v>
      </c>
      <c r="D13" s="51" t="s">
        <v>318</v>
      </c>
      <c r="E13" s="114" t="s">
        <v>34</v>
      </c>
      <c r="F13" s="169">
        <v>3</v>
      </c>
      <c r="G13" s="71"/>
      <c r="H13" s="115" t="s">
        <v>499</v>
      </c>
      <c r="I13" s="70" t="s">
        <v>304</v>
      </c>
      <c r="J13" s="71"/>
      <c r="K13" s="70">
        <v>200</v>
      </c>
      <c r="L13" s="71"/>
      <c r="M13" s="153">
        <v>0</v>
      </c>
      <c r="N13" s="71"/>
      <c r="O13" s="153">
        <v>0</v>
      </c>
      <c r="P13" s="153">
        <v>0</v>
      </c>
      <c r="Q13" s="153">
        <v>0</v>
      </c>
    </row>
    <row r="14" spans="1:17" s="104" customFormat="1" ht="15" customHeight="1" x14ac:dyDescent="0.25">
      <c r="A14" s="71" t="s">
        <v>247</v>
      </c>
      <c r="B14" s="71" t="s">
        <v>472</v>
      </c>
      <c r="C14" s="71" t="s">
        <v>23</v>
      </c>
      <c r="D14" s="51" t="s">
        <v>319</v>
      </c>
      <c r="E14" s="114" t="s">
        <v>34</v>
      </c>
      <c r="F14" s="169">
        <v>10</v>
      </c>
      <c r="G14" s="71"/>
      <c r="H14" s="115" t="s">
        <v>499</v>
      </c>
      <c r="I14" s="70" t="s">
        <v>304</v>
      </c>
      <c r="J14" s="71"/>
      <c r="K14" s="70">
        <v>200</v>
      </c>
      <c r="L14" s="71"/>
      <c r="M14" s="153">
        <v>0</v>
      </c>
      <c r="N14" s="71"/>
      <c r="O14" s="153">
        <v>0</v>
      </c>
      <c r="P14" s="153">
        <v>0</v>
      </c>
      <c r="Q14" s="153">
        <v>0</v>
      </c>
    </row>
    <row r="15" spans="1:17" s="104" customFormat="1" ht="15" customHeight="1" x14ac:dyDescent="0.25">
      <c r="A15" s="71" t="s">
        <v>247</v>
      </c>
      <c r="B15" s="71" t="s">
        <v>472</v>
      </c>
      <c r="C15" s="71" t="s">
        <v>23</v>
      </c>
      <c r="D15" s="51" t="s">
        <v>320</v>
      </c>
      <c r="E15" s="114" t="s">
        <v>15</v>
      </c>
      <c r="F15" s="169">
        <v>11</v>
      </c>
      <c r="G15" s="71"/>
      <c r="H15" s="115" t="s">
        <v>499</v>
      </c>
      <c r="I15" s="51" t="s">
        <v>302</v>
      </c>
      <c r="J15" s="71"/>
      <c r="K15" s="70">
        <v>200</v>
      </c>
      <c r="L15" s="71"/>
      <c r="M15" s="153">
        <v>0</v>
      </c>
      <c r="N15" s="71"/>
      <c r="O15" s="153">
        <v>0</v>
      </c>
      <c r="P15" s="153">
        <v>0</v>
      </c>
      <c r="Q15" s="153">
        <v>0</v>
      </c>
    </row>
    <row r="16" spans="1:17" s="104" customFormat="1" ht="15" customHeight="1" x14ac:dyDescent="0.25">
      <c r="A16" s="71" t="s">
        <v>247</v>
      </c>
      <c r="B16" s="71"/>
      <c r="C16" s="71" t="s">
        <v>23</v>
      </c>
      <c r="D16" s="51" t="s">
        <v>321</v>
      </c>
      <c r="E16" s="114" t="s">
        <v>491</v>
      </c>
      <c r="F16" s="169">
        <v>11</v>
      </c>
      <c r="G16" s="71"/>
      <c r="H16" s="115" t="s">
        <v>499</v>
      </c>
      <c r="I16" s="70" t="s">
        <v>304</v>
      </c>
      <c r="J16" s="71"/>
      <c r="K16" s="70">
        <v>200</v>
      </c>
      <c r="L16" s="71"/>
      <c r="M16" s="153">
        <v>0</v>
      </c>
      <c r="N16" s="71"/>
      <c r="O16" s="153">
        <v>0</v>
      </c>
      <c r="P16" s="153">
        <v>0</v>
      </c>
      <c r="Q16" s="153">
        <v>0</v>
      </c>
    </row>
    <row r="17" spans="1:17" s="104" customFormat="1" ht="15" customHeight="1" x14ac:dyDescent="0.25">
      <c r="A17" s="71" t="s">
        <v>247</v>
      </c>
      <c r="B17" s="71"/>
      <c r="C17" s="71" t="s">
        <v>23</v>
      </c>
      <c r="D17" s="51" t="s">
        <v>322</v>
      </c>
      <c r="E17" s="114" t="s">
        <v>491</v>
      </c>
      <c r="F17" s="169">
        <v>11</v>
      </c>
      <c r="G17" s="71"/>
      <c r="H17" s="115" t="s">
        <v>499</v>
      </c>
      <c r="I17" s="70" t="s">
        <v>304</v>
      </c>
      <c r="J17" s="71"/>
      <c r="K17" s="70">
        <v>200</v>
      </c>
      <c r="L17" s="71"/>
      <c r="M17" s="153">
        <v>0</v>
      </c>
      <c r="N17" s="71"/>
      <c r="O17" s="153">
        <v>0</v>
      </c>
      <c r="P17" s="153">
        <v>0</v>
      </c>
      <c r="Q17" s="153">
        <v>0</v>
      </c>
    </row>
    <row r="18" spans="1:17" s="104" customFormat="1" ht="15" customHeight="1" x14ac:dyDescent="0.25">
      <c r="A18" s="71" t="s">
        <v>247</v>
      </c>
      <c r="B18" s="71" t="s">
        <v>472</v>
      </c>
      <c r="C18" s="71" t="s">
        <v>23</v>
      </c>
      <c r="D18" s="51" t="s">
        <v>323</v>
      </c>
      <c r="E18" s="114" t="s">
        <v>26</v>
      </c>
      <c r="F18" s="169"/>
      <c r="G18" s="51">
        <v>70</v>
      </c>
      <c r="H18" s="115" t="s">
        <v>499</v>
      </c>
      <c r="I18" s="51"/>
      <c r="J18" s="71"/>
      <c r="K18" s="71">
        <v>0</v>
      </c>
      <c r="L18" s="71"/>
      <c r="M18" s="153">
        <v>0</v>
      </c>
      <c r="N18" s="71"/>
      <c r="O18" s="153">
        <v>0</v>
      </c>
      <c r="P18" s="153">
        <v>0</v>
      </c>
      <c r="Q18" s="153">
        <v>0</v>
      </c>
    </row>
    <row r="19" spans="1:17" s="104" customFormat="1" ht="15" customHeight="1" x14ac:dyDescent="0.25">
      <c r="A19" s="71" t="s">
        <v>247</v>
      </c>
      <c r="B19" s="71" t="s">
        <v>472</v>
      </c>
      <c r="C19" s="71" t="s">
        <v>23</v>
      </c>
      <c r="D19" s="51" t="s">
        <v>324</v>
      </c>
      <c r="E19" s="114" t="s">
        <v>492</v>
      </c>
      <c r="F19" s="169">
        <v>6</v>
      </c>
      <c r="G19" s="71"/>
      <c r="H19" s="115" t="s">
        <v>300</v>
      </c>
      <c r="I19" s="70" t="s">
        <v>301</v>
      </c>
      <c r="J19" s="71"/>
      <c r="K19" s="70">
        <v>120</v>
      </c>
      <c r="L19" s="71"/>
      <c r="M19" s="153">
        <v>0</v>
      </c>
      <c r="N19" s="71"/>
      <c r="O19" s="153">
        <v>0</v>
      </c>
      <c r="P19" s="153">
        <v>0</v>
      </c>
      <c r="Q19" s="153">
        <v>0</v>
      </c>
    </row>
    <row r="20" spans="1:17" s="104" customFormat="1" ht="15" customHeight="1" x14ac:dyDescent="0.25">
      <c r="A20" s="71" t="s">
        <v>247</v>
      </c>
      <c r="B20" s="71" t="s">
        <v>472</v>
      </c>
      <c r="C20" s="71" t="s">
        <v>23</v>
      </c>
      <c r="D20" s="51" t="s">
        <v>389</v>
      </c>
      <c r="E20" s="114" t="s">
        <v>493</v>
      </c>
      <c r="F20" s="169">
        <v>54</v>
      </c>
      <c r="G20" s="71"/>
      <c r="H20" s="115" t="s">
        <v>499</v>
      </c>
      <c r="I20" s="51" t="s">
        <v>302</v>
      </c>
      <c r="J20" s="71"/>
      <c r="K20" s="70">
        <v>200</v>
      </c>
      <c r="L20" s="71"/>
      <c r="M20" s="153">
        <v>0</v>
      </c>
      <c r="N20" s="71"/>
      <c r="O20" s="153">
        <v>0</v>
      </c>
      <c r="P20" s="153">
        <v>0</v>
      </c>
      <c r="Q20" s="153">
        <v>0</v>
      </c>
    </row>
    <row r="21" spans="1:17" s="104" customFormat="1" ht="15" customHeight="1" x14ac:dyDescent="0.25">
      <c r="A21" s="71" t="s">
        <v>247</v>
      </c>
      <c r="B21" s="71" t="s">
        <v>472</v>
      </c>
      <c r="C21" s="71" t="s">
        <v>23</v>
      </c>
      <c r="D21" s="51" t="s">
        <v>325</v>
      </c>
      <c r="E21" s="114" t="s">
        <v>494</v>
      </c>
      <c r="F21" s="169">
        <v>38</v>
      </c>
      <c r="G21" s="71"/>
      <c r="H21" s="115" t="s">
        <v>499</v>
      </c>
      <c r="I21" s="70" t="s">
        <v>303</v>
      </c>
      <c r="J21" s="71"/>
      <c r="K21" s="70">
        <v>40</v>
      </c>
      <c r="L21" s="71"/>
      <c r="M21" s="153">
        <v>0</v>
      </c>
      <c r="N21" s="71"/>
      <c r="O21" s="153">
        <v>0</v>
      </c>
      <c r="P21" s="153">
        <v>0</v>
      </c>
      <c r="Q21" s="153">
        <v>0</v>
      </c>
    </row>
    <row r="22" spans="1:17" s="104" customFormat="1" ht="15" customHeight="1" x14ac:dyDescent="0.25">
      <c r="A22" s="71" t="s">
        <v>247</v>
      </c>
      <c r="B22" s="71" t="s">
        <v>472</v>
      </c>
      <c r="C22" s="71" t="s">
        <v>23</v>
      </c>
      <c r="D22" s="51" t="s">
        <v>326</v>
      </c>
      <c r="E22" s="114" t="s">
        <v>482</v>
      </c>
      <c r="F22" s="169">
        <v>16</v>
      </c>
      <c r="G22" s="71"/>
      <c r="H22" s="115" t="s">
        <v>499</v>
      </c>
      <c r="I22" s="70" t="s">
        <v>304</v>
      </c>
      <c r="J22" s="71"/>
      <c r="K22" s="70">
        <v>200</v>
      </c>
      <c r="L22" s="71"/>
      <c r="M22" s="153">
        <v>0</v>
      </c>
      <c r="N22" s="71"/>
      <c r="O22" s="153">
        <v>0</v>
      </c>
      <c r="P22" s="153">
        <v>0</v>
      </c>
      <c r="Q22" s="153">
        <v>0</v>
      </c>
    </row>
    <row r="23" spans="1:17" s="104" customFormat="1" ht="15" customHeight="1" x14ac:dyDescent="0.25">
      <c r="A23" s="71" t="s">
        <v>247</v>
      </c>
      <c r="B23" s="71" t="s">
        <v>472</v>
      </c>
      <c r="C23" s="71" t="s">
        <v>23</v>
      </c>
      <c r="D23" s="51" t="s">
        <v>327</v>
      </c>
      <c r="E23" s="114" t="s">
        <v>15</v>
      </c>
      <c r="F23" s="169">
        <v>20</v>
      </c>
      <c r="G23" s="71"/>
      <c r="H23" s="115" t="s">
        <v>300</v>
      </c>
      <c r="I23" s="51" t="s">
        <v>302</v>
      </c>
      <c r="J23" s="71"/>
      <c r="K23" s="70">
        <v>200</v>
      </c>
      <c r="L23" s="71"/>
      <c r="M23" s="153">
        <v>0</v>
      </c>
      <c r="N23" s="71"/>
      <c r="O23" s="153">
        <v>0</v>
      </c>
      <c r="P23" s="153">
        <v>0</v>
      </c>
      <c r="Q23" s="153">
        <v>0</v>
      </c>
    </row>
    <row r="24" spans="1:17" s="104" customFormat="1" ht="15" customHeight="1" x14ac:dyDescent="0.25">
      <c r="A24" s="71" t="s">
        <v>247</v>
      </c>
      <c r="B24" s="71"/>
      <c r="C24" s="71" t="s">
        <v>23</v>
      </c>
      <c r="D24" s="51" t="s">
        <v>328</v>
      </c>
      <c r="E24" s="114" t="s">
        <v>495</v>
      </c>
      <c r="F24" s="169">
        <v>69</v>
      </c>
      <c r="G24" s="71"/>
      <c r="H24" s="115" t="s">
        <v>300</v>
      </c>
      <c r="I24" s="51" t="s">
        <v>391</v>
      </c>
      <c r="J24" s="71"/>
      <c r="K24" s="70">
        <v>120</v>
      </c>
      <c r="L24" s="71"/>
      <c r="M24" s="153">
        <v>0</v>
      </c>
      <c r="N24" s="71"/>
      <c r="O24" s="153">
        <v>0</v>
      </c>
      <c r="P24" s="153">
        <v>0</v>
      </c>
      <c r="Q24" s="153">
        <v>0</v>
      </c>
    </row>
    <row r="25" spans="1:17" s="104" customFormat="1" ht="15" customHeight="1" x14ac:dyDescent="0.25">
      <c r="A25" s="71" t="s">
        <v>247</v>
      </c>
      <c r="B25" s="71"/>
      <c r="C25" s="71" t="s">
        <v>23</v>
      </c>
      <c r="D25" s="51" t="s">
        <v>329</v>
      </c>
      <c r="E25" s="114" t="s">
        <v>15</v>
      </c>
      <c r="F25" s="169">
        <v>20</v>
      </c>
      <c r="G25" s="89"/>
      <c r="H25" s="115" t="s">
        <v>300</v>
      </c>
      <c r="I25" s="51" t="s">
        <v>302</v>
      </c>
      <c r="J25" s="71"/>
      <c r="K25" s="70">
        <v>200</v>
      </c>
      <c r="L25" s="71"/>
      <c r="M25" s="153">
        <v>0</v>
      </c>
      <c r="N25" s="71"/>
      <c r="O25" s="153">
        <v>0</v>
      </c>
      <c r="P25" s="153">
        <v>0</v>
      </c>
      <c r="Q25" s="153">
        <v>0</v>
      </c>
    </row>
    <row r="26" spans="1:17" s="104" customFormat="1" ht="15" customHeight="1" x14ac:dyDescent="0.25">
      <c r="A26" s="71" t="s">
        <v>247</v>
      </c>
      <c r="B26" s="71"/>
      <c r="C26" s="71" t="s">
        <v>23</v>
      </c>
      <c r="D26" s="51" t="s">
        <v>330</v>
      </c>
      <c r="E26" s="114" t="s">
        <v>16</v>
      </c>
      <c r="F26" s="169">
        <v>54</v>
      </c>
      <c r="G26" s="71"/>
      <c r="H26" s="115" t="s">
        <v>300</v>
      </c>
      <c r="I26" s="70" t="s">
        <v>301</v>
      </c>
      <c r="J26" s="71"/>
      <c r="K26" s="70">
        <v>80</v>
      </c>
      <c r="L26" s="71"/>
      <c r="M26" s="153">
        <v>0</v>
      </c>
      <c r="N26" s="71"/>
      <c r="O26" s="153">
        <v>0</v>
      </c>
      <c r="P26" s="153">
        <v>0</v>
      </c>
      <c r="Q26" s="153">
        <v>0</v>
      </c>
    </row>
    <row r="27" spans="1:17" s="104" customFormat="1" ht="15" customHeight="1" x14ac:dyDescent="0.25">
      <c r="A27" s="71" t="s">
        <v>247</v>
      </c>
      <c r="B27" s="71"/>
      <c r="C27" s="71" t="s">
        <v>23</v>
      </c>
      <c r="D27" s="51" t="s">
        <v>331</v>
      </c>
      <c r="E27" s="114" t="s">
        <v>16</v>
      </c>
      <c r="F27" s="169">
        <v>54</v>
      </c>
      <c r="G27" s="71"/>
      <c r="H27" s="115" t="s">
        <v>300</v>
      </c>
      <c r="I27" s="70" t="s">
        <v>301</v>
      </c>
      <c r="J27" s="71"/>
      <c r="K27" s="70">
        <v>80</v>
      </c>
      <c r="L27" s="71"/>
      <c r="M27" s="153">
        <v>0</v>
      </c>
      <c r="N27" s="71"/>
      <c r="O27" s="153">
        <v>0</v>
      </c>
      <c r="P27" s="153">
        <v>0</v>
      </c>
      <c r="Q27" s="153">
        <v>0</v>
      </c>
    </row>
    <row r="28" spans="1:17" s="104" customFormat="1" ht="15" customHeight="1" x14ac:dyDescent="0.25">
      <c r="A28" s="71" t="s">
        <v>247</v>
      </c>
      <c r="B28" s="71" t="s">
        <v>472</v>
      </c>
      <c r="C28" s="71" t="s">
        <v>23</v>
      </c>
      <c r="D28" s="51" t="s">
        <v>332</v>
      </c>
      <c r="E28" s="114" t="s">
        <v>16</v>
      </c>
      <c r="F28" s="169">
        <v>54</v>
      </c>
      <c r="G28" s="71"/>
      <c r="H28" s="115" t="s">
        <v>300</v>
      </c>
      <c r="I28" s="70" t="s">
        <v>301</v>
      </c>
      <c r="J28" s="71"/>
      <c r="K28" s="70">
        <v>80</v>
      </c>
      <c r="L28" s="71"/>
      <c r="M28" s="153">
        <v>0</v>
      </c>
      <c r="N28" s="71"/>
      <c r="O28" s="153">
        <v>0</v>
      </c>
      <c r="P28" s="153">
        <v>0</v>
      </c>
      <c r="Q28" s="153">
        <v>0</v>
      </c>
    </row>
    <row r="29" spans="1:17" s="104" customFormat="1" ht="15" customHeight="1" x14ac:dyDescent="0.25">
      <c r="A29" s="71" t="s">
        <v>247</v>
      </c>
      <c r="B29" s="71" t="s">
        <v>472</v>
      </c>
      <c r="C29" s="71" t="s">
        <v>23</v>
      </c>
      <c r="D29" s="51" t="s">
        <v>333</v>
      </c>
      <c r="E29" s="114" t="s">
        <v>16</v>
      </c>
      <c r="F29" s="169">
        <v>54</v>
      </c>
      <c r="G29" s="71"/>
      <c r="H29" s="115" t="s">
        <v>300</v>
      </c>
      <c r="I29" s="70" t="s">
        <v>301</v>
      </c>
      <c r="J29" s="71"/>
      <c r="K29" s="70">
        <v>80</v>
      </c>
      <c r="L29" s="71"/>
      <c r="M29" s="153">
        <v>0</v>
      </c>
      <c r="N29" s="71"/>
      <c r="O29" s="153">
        <v>0</v>
      </c>
      <c r="P29" s="153">
        <v>0</v>
      </c>
      <c r="Q29" s="153">
        <v>0</v>
      </c>
    </row>
    <row r="30" spans="1:17" s="104" customFormat="1" ht="15" customHeight="1" x14ac:dyDescent="0.25">
      <c r="A30" s="71" t="s">
        <v>247</v>
      </c>
      <c r="B30" s="71"/>
      <c r="C30" s="71" t="s">
        <v>23</v>
      </c>
      <c r="D30" s="51" t="s">
        <v>334</v>
      </c>
      <c r="E30" s="114" t="s">
        <v>496</v>
      </c>
      <c r="F30" s="169">
        <v>13</v>
      </c>
      <c r="G30" s="71"/>
      <c r="H30" s="115" t="s">
        <v>300</v>
      </c>
      <c r="I30" s="51" t="s">
        <v>471</v>
      </c>
      <c r="J30" s="69"/>
      <c r="K30" s="70">
        <v>200</v>
      </c>
      <c r="L30" s="71"/>
      <c r="M30" s="153">
        <v>0</v>
      </c>
      <c r="N30" s="71"/>
      <c r="O30" s="153">
        <v>0</v>
      </c>
      <c r="P30" s="153">
        <v>0</v>
      </c>
      <c r="Q30" s="153">
        <v>0</v>
      </c>
    </row>
    <row r="31" spans="1:17" s="104" customFormat="1" ht="15" customHeight="1" x14ac:dyDescent="0.25">
      <c r="A31" s="71" t="s">
        <v>247</v>
      </c>
      <c r="B31" s="71"/>
      <c r="C31" s="71" t="s">
        <v>23</v>
      </c>
      <c r="D31" s="51" t="s">
        <v>335</v>
      </c>
      <c r="E31" s="114" t="s">
        <v>16</v>
      </c>
      <c r="F31" s="169">
        <v>13</v>
      </c>
      <c r="G31" s="71"/>
      <c r="H31" s="115" t="s">
        <v>300</v>
      </c>
      <c r="I31" s="70" t="s">
        <v>301</v>
      </c>
      <c r="J31" s="71"/>
      <c r="K31" s="70">
        <v>80</v>
      </c>
      <c r="L31" s="71"/>
      <c r="M31" s="153">
        <v>0</v>
      </c>
      <c r="N31" s="71"/>
      <c r="O31" s="153">
        <v>0</v>
      </c>
      <c r="P31" s="153">
        <v>0</v>
      </c>
      <c r="Q31" s="153">
        <v>0</v>
      </c>
    </row>
    <row r="32" spans="1:17" s="104" customFormat="1" ht="15" customHeight="1" x14ac:dyDescent="0.25">
      <c r="A32" s="71" t="s">
        <v>247</v>
      </c>
      <c r="B32" s="71"/>
      <c r="C32" s="71" t="s">
        <v>23</v>
      </c>
      <c r="D32" s="51" t="s">
        <v>336</v>
      </c>
      <c r="E32" s="114" t="s">
        <v>17</v>
      </c>
      <c r="F32" s="169">
        <v>13</v>
      </c>
      <c r="G32" s="89"/>
      <c r="H32" s="115" t="s">
        <v>300</v>
      </c>
      <c r="I32" s="70" t="s">
        <v>303</v>
      </c>
      <c r="J32" s="71"/>
      <c r="K32" s="70">
        <v>40</v>
      </c>
      <c r="L32" s="71"/>
      <c r="M32" s="153">
        <v>0</v>
      </c>
      <c r="N32" s="71"/>
      <c r="O32" s="153">
        <v>0</v>
      </c>
      <c r="P32" s="153">
        <v>0</v>
      </c>
      <c r="Q32" s="153">
        <v>0</v>
      </c>
    </row>
    <row r="33" spans="1:17" s="104" customFormat="1" ht="15" customHeight="1" x14ac:dyDescent="0.25">
      <c r="A33" s="71" t="s">
        <v>247</v>
      </c>
      <c r="B33" s="71"/>
      <c r="C33" s="71" t="s">
        <v>23</v>
      </c>
      <c r="D33" s="51" t="s">
        <v>337</v>
      </c>
      <c r="E33" s="114" t="s">
        <v>17</v>
      </c>
      <c r="F33" s="169">
        <v>13</v>
      </c>
      <c r="G33" s="89"/>
      <c r="H33" s="115" t="s">
        <v>300</v>
      </c>
      <c r="I33" s="70" t="s">
        <v>303</v>
      </c>
      <c r="J33" s="71"/>
      <c r="K33" s="70">
        <v>40</v>
      </c>
      <c r="L33" s="71"/>
      <c r="M33" s="153">
        <v>0</v>
      </c>
      <c r="N33" s="71"/>
      <c r="O33" s="153">
        <v>0</v>
      </c>
      <c r="P33" s="153">
        <v>0</v>
      </c>
      <c r="Q33" s="153">
        <v>0</v>
      </c>
    </row>
    <row r="34" spans="1:17" s="104" customFormat="1" ht="15" customHeight="1" x14ac:dyDescent="0.25">
      <c r="A34" s="71" t="s">
        <v>247</v>
      </c>
      <c r="B34" s="71"/>
      <c r="C34" s="71" t="s">
        <v>23</v>
      </c>
      <c r="D34" s="51" t="s">
        <v>338</v>
      </c>
      <c r="E34" s="114" t="s">
        <v>497</v>
      </c>
      <c r="F34" s="169">
        <v>72</v>
      </c>
      <c r="G34" s="89"/>
      <c r="H34" s="115" t="s">
        <v>300</v>
      </c>
      <c r="I34" s="70" t="s">
        <v>303</v>
      </c>
      <c r="J34" s="71"/>
      <c r="K34" s="70">
        <v>40</v>
      </c>
      <c r="L34" s="71"/>
      <c r="M34" s="153">
        <v>0</v>
      </c>
      <c r="N34" s="71"/>
      <c r="O34" s="153">
        <v>0</v>
      </c>
      <c r="P34" s="153">
        <v>0</v>
      </c>
      <c r="Q34" s="153">
        <v>0</v>
      </c>
    </row>
    <row r="35" spans="1:17" s="104" customFormat="1" ht="15" customHeight="1" x14ac:dyDescent="0.25">
      <c r="A35" s="71" t="s">
        <v>247</v>
      </c>
      <c r="B35" s="71"/>
      <c r="C35" s="71" t="s">
        <v>23</v>
      </c>
      <c r="D35" s="51" t="s">
        <v>339</v>
      </c>
      <c r="E35" s="114" t="s">
        <v>17</v>
      </c>
      <c r="F35" s="169">
        <v>13</v>
      </c>
      <c r="G35" s="89"/>
      <c r="H35" s="115" t="s">
        <v>300</v>
      </c>
      <c r="I35" s="70" t="s">
        <v>303</v>
      </c>
      <c r="J35" s="71"/>
      <c r="K35" s="70">
        <v>40</v>
      </c>
      <c r="L35" s="71"/>
      <c r="M35" s="153">
        <v>0</v>
      </c>
      <c r="N35" s="71"/>
      <c r="O35" s="153">
        <v>0</v>
      </c>
      <c r="P35" s="153">
        <v>0</v>
      </c>
      <c r="Q35" s="153">
        <v>0</v>
      </c>
    </row>
    <row r="36" spans="1:17" s="104" customFormat="1" ht="15" customHeight="1" x14ac:dyDescent="0.25">
      <c r="A36" s="71" t="s">
        <v>247</v>
      </c>
      <c r="B36" s="71"/>
      <c r="C36" s="71" t="s">
        <v>23</v>
      </c>
      <c r="D36" s="51" t="s">
        <v>340</v>
      </c>
      <c r="E36" s="114" t="s">
        <v>17</v>
      </c>
      <c r="F36" s="169">
        <v>13</v>
      </c>
      <c r="G36" s="89"/>
      <c r="H36" s="115" t="s">
        <v>300</v>
      </c>
      <c r="I36" s="70" t="s">
        <v>303</v>
      </c>
      <c r="J36" s="71"/>
      <c r="K36" s="70">
        <v>40</v>
      </c>
      <c r="L36" s="71"/>
      <c r="M36" s="153">
        <v>0</v>
      </c>
      <c r="N36" s="71"/>
      <c r="O36" s="153">
        <v>0</v>
      </c>
      <c r="P36" s="153">
        <v>0</v>
      </c>
      <c r="Q36" s="153">
        <v>0</v>
      </c>
    </row>
    <row r="37" spans="1:17" s="104" customFormat="1" ht="15" customHeight="1" x14ac:dyDescent="0.25">
      <c r="A37" s="71" t="s">
        <v>247</v>
      </c>
      <c r="B37" s="71"/>
      <c r="C37" s="71" t="s">
        <v>23</v>
      </c>
      <c r="D37" s="51" t="s">
        <v>341</v>
      </c>
      <c r="E37" s="114" t="s">
        <v>17</v>
      </c>
      <c r="F37" s="169">
        <v>27</v>
      </c>
      <c r="G37" s="89"/>
      <c r="H37" s="115" t="s">
        <v>300</v>
      </c>
      <c r="I37" s="70" t="s">
        <v>303</v>
      </c>
      <c r="J37" s="71"/>
      <c r="K37" s="70">
        <v>40</v>
      </c>
      <c r="L37" s="71"/>
      <c r="M37" s="153">
        <v>0</v>
      </c>
      <c r="N37" s="71"/>
      <c r="O37" s="153">
        <v>0</v>
      </c>
      <c r="P37" s="153">
        <v>0</v>
      </c>
      <c r="Q37" s="153">
        <v>0</v>
      </c>
    </row>
    <row r="38" spans="1:17" s="104" customFormat="1" ht="15" customHeight="1" x14ac:dyDescent="0.25">
      <c r="A38" s="71" t="s">
        <v>247</v>
      </c>
      <c r="B38" s="71"/>
      <c r="C38" s="71" t="s">
        <v>367</v>
      </c>
      <c r="D38" s="51" t="s">
        <v>342</v>
      </c>
      <c r="E38" s="114" t="s">
        <v>15</v>
      </c>
      <c r="F38" s="169">
        <v>42</v>
      </c>
      <c r="G38" s="89"/>
      <c r="H38" s="115" t="s">
        <v>300</v>
      </c>
      <c r="I38" s="51" t="s">
        <v>302</v>
      </c>
      <c r="J38" s="71"/>
      <c r="K38" s="70">
        <v>200</v>
      </c>
      <c r="L38" s="71"/>
      <c r="M38" s="153">
        <v>0</v>
      </c>
      <c r="N38" s="71"/>
      <c r="O38" s="153">
        <v>0</v>
      </c>
      <c r="P38" s="153">
        <v>0</v>
      </c>
      <c r="Q38" s="153">
        <v>0</v>
      </c>
    </row>
    <row r="39" spans="1:17" s="104" customFormat="1" ht="15" customHeight="1" x14ac:dyDescent="0.25">
      <c r="A39" s="71" t="s">
        <v>247</v>
      </c>
      <c r="B39" s="71"/>
      <c r="C39" s="71" t="s">
        <v>367</v>
      </c>
      <c r="D39" s="51" t="s">
        <v>343</v>
      </c>
      <c r="E39" s="114" t="s">
        <v>500</v>
      </c>
      <c r="F39" s="169">
        <v>24</v>
      </c>
      <c r="G39" s="89"/>
      <c r="H39" s="115" t="s">
        <v>300</v>
      </c>
      <c r="I39" s="51" t="s">
        <v>302</v>
      </c>
      <c r="J39" s="71"/>
      <c r="K39" s="70">
        <v>200</v>
      </c>
      <c r="L39" s="71"/>
      <c r="M39" s="153">
        <v>0</v>
      </c>
      <c r="N39" s="71"/>
      <c r="O39" s="153">
        <v>0</v>
      </c>
      <c r="P39" s="153">
        <v>0</v>
      </c>
      <c r="Q39" s="153">
        <v>0</v>
      </c>
    </row>
    <row r="40" spans="1:17" s="104" customFormat="1" ht="15" customHeight="1" x14ac:dyDescent="0.25">
      <c r="A40" s="71" t="s">
        <v>247</v>
      </c>
      <c r="B40" s="71"/>
      <c r="C40" s="71" t="s">
        <v>367</v>
      </c>
      <c r="D40" s="51" t="s">
        <v>344</v>
      </c>
      <c r="E40" s="114" t="s">
        <v>15</v>
      </c>
      <c r="F40" s="169">
        <v>46</v>
      </c>
      <c r="G40" s="89"/>
      <c r="H40" s="115" t="s">
        <v>300</v>
      </c>
      <c r="I40" s="51" t="s">
        <v>302</v>
      </c>
      <c r="J40" s="71"/>
      <c r="K40" s="70">
        <v>200</v>
      </c>
      <c r="L40" s="71"/>
      <c r="M40" s="153">
        <v>0</v>
      </c>
      <c r="N40" s="71"/>
      <c r="O40" s="153">
        <v>0</v>
      </c>
      <c r="P40" s="153">
        <v>0</v>
      </c>
      <c r="Q40" s="153">
        <v>0</v>
      </c>
    </row>
    <row r="41" spans="1:17" s="104" customFormat="1" ht="15" customHeight="1" x14ac:dyDescent="0.25">
      <c r="A41" s="71" t="s">
        <v>247</v>
      </c>
      <c r="B41" s="71"/>
      <c r="C41" s="71" t="s">
        <v>367</v>
      </c>
      <c r="D41" s="51" t="s">
        <v>345</v>
      </c>
      <c r="E41" s="114" t="s">
        <v>501</v>
      </c>
      <c r="F41" s="169">
        <v>41</v>
      </c>
      <c r="G41" s="89"/>
      <c r="H41" s="115" t="s">
        <v>499</v>
      </c>
      <c r="I41" s="70" t="s">
        <v>390</v>
      </c>
      <c r="J41" s="71"/>
      <c r="K41" s="70">
        <v>200</v>
      </c>
      <c r="L41" s="71"/>
      <c r="M41" s="153">
        <v>0</v>
      </c>
      <c r="N41" s="71"/>
      <c r="O41" s="153">
        <v>0</v>
      </c>
      <c r="P41" s="153">
        <v>0</v>
      </c>
      <c r="Q41" s="153">
        <v>0</v>
      </c>
    </row>
    <row r="42" spans="1:17" s="104" customFormat="1" ht="15" customHeight="1" x14ac:dyDescent="0.25">
      <c r="A42" s="71" t="s">
        <v>247</v>
      </c>
      <c r="B42" s="71"/>
      <c r="C42" s="71" t="s">
        <v>367</v>
      </c>
      <c r="D42" s="51" t="s">
        <v>346</v>
      </c>
      <c r="E42" s="114" t="s">
        <v>501</v>
      </c>
      <c r="F42" s="169">
        <v>41</v>
      </c>
      <c r="G42" s="89"/>
      <c r="H42" s="115" t="s">
        <v>499</v>
      </c>
      <c r="I42" s="70" t="s">
        <v>390</v>
      </c>
      <c r="J42" s="71"/>
      <c r="K42" s="70">
        <v>200</v>
      </c>
      <c r="L42" s="71"/>
      <c r="M42" s="153">
        <v>0</v>
      </c>
      <c r="N42" s="71"/>
      <c r="O42" s="153">
        <v>0</v>
      </c>
      <c r="P42" s="153">
        <v>0</v>
      </c>
      <c r="Q42" s="153">
        <v>0</v>
      </c>
    </row>
    <row r="43" spans="1:17" s="104" customFormat="1" ht="15" customHeight="1" x14ac:dyDescent="0.25">
      <c r="A43" s="71" t="s">
        <v>247</v>
      </c>
      <c r="B43" s="71"/>
      <c r="C43" s="71" t="s">
        <v>367</v>
      </c>
      <c r="D43" s="51" t="s">
        <v>347</v>
      </c>
      <c r="E43" s="114" t="s">
        <v>501</v>
      </c>
      <c r="F43" s="169">
        <v>41</v>
      </c>
      <c r="G43" s="89"/>
      <c r="H43" s="115" t="s">
        <v>499</v>
      </c>
      <c r="I43" s="51" t="s">
        <v>390</v>
      </c>
      <c r="J43" s="20"/>
      <c r="K43" s="70">
        <v>200</v>
      </c>
      <c r="L43" s="71"/>
      <c r="M43" s="153">
        <v>0</v>
      </c>
      <c r="N43" s="71"/>
      <c r="O43" s="153">
        <v>0</v>
      </c>
      <c r="P43" s="153">
        <v>0</v>
      </c>
      <c r="Q43" s="153">
        <v>0</v>
      </c>
    </row>
    <row r="44" spans="1:17" s="104" customFormat="1" ht="15" customHeight="1" x14ac:dyDescent="0.25">
      <c r="A44" s="71" t="s">
        <v>247</v>
      </c>
      <c r="B44" s="71"/>
      <c r="C44" s="71" t="s">
        <v>367</v>
      </c>
      <c r="D44" s="51" t="s">
        <v>348</v>
      </c>
      <c r="E44" s="114" t="s">
        <v>488</v>
      </c>
      <c r="F44" s="169">
        <v>3</v>
      </c>
      <c r="G44" s="89"/>
      <c r="H44" s="115" t="s">
        <v>499</v>
      </c>
      <c r="I44" s="70" t="s">
        <v>304</v>
      </c>
      <c r="J44" s="71"/>
      <c r="K44" s="70">
        <v>200</v>
      </c>
      <c r="L44" s="71"/>
      <c r="M44" s="153">
        <v>0</v>
      </c>
      <c r="N44" s="71"/>
      <c r="O44" s="153">
        <v>0</v>
      </c>
      <c r="P44" s="153">
        <v>0</v>
      </c>
      <c r="Q44" s="153">
        <v>0</v>
      </c>
    </row>
    <row r="45" spans="1:17" s="104" customFormat="1" ht="15" customHeight="1" x14ac:dyDescent="0.25">
      <c r="A45" s="71" t="s">
        <v>247</v>
      </c>
      <c r="B45" s="71"/>
      <c r="C45" s="71" t="s">
        <v>367</v>
      </c>
      <c r="D45" s="51" t="s">
        <v>349</v>
      </c>
      <c r="E45" s="114" t="s">
        <v>34</v>
      </c>
      <c r="F45" s="169">
        <v>3</v>
      </c>
      <c r="G45" s="89"/>
      <c r="H45" s="115" t="s">
        <v>499</v>
      </c>
      <c r="I45" s="70" t="s">
        <v>304</v>
      </c>
      <c r="J45" s="71"/>
      <c r="K45" s="70">
        <v>200</v>
      </c>
      <c r="L45" s="71"/>
      <c r="M45" s="153">
        <v>0</v>
      </c>
      <c r="N45" s="71"/>
      <c r="O45" s="153">
        <v>0</v>
      </c>
      <c r="P45" s="153">
        <v>0</v>
      </c>
      <c r="Q45" s="153">
        <v>0</v>
      </c>
    </row>
    <row r="46" spans="1:17" s="104" customFormat="1" ht="15" customHeight="1" x14ac:dyDescent="0.25">
      <c r="A46" s="71" t="s">
        <v>247</v>
      </c>
      <c r="B46" s="71" t="s">
        <v>472</v>
      </c>
      <c r="C46" s="71" t="s">
        <v>367</v>
      </c>
      <c r="D46" s="51" t="s">
        <v>350</v>
      </c>
      <c r="E46" s="115" t="s">
        <v>34</v>
      </c>
      <c r="F46" s="169">
        <v>10</v>
      </c>
      <c r="G46" s="89"/>
      <c r="H46" s="115" t="s">
        <v>499</v>
      </c>
      <c r="I46" s="70" t="s">
        <v>304</v>
      </c>
      <c r="J46" s="71"/>
      <c r="K46" s="70">
        <v>200</v>
      </c>
      <c r="L46" s="71"/>
      <c r="M46" s="153">
        <v>0</v>
      </c>
      <c r="N46" s="71"/>
      <c r="O46" s="153">
        <v>0</v>
      </c>
      <c r="P46" s="153">
        <v>0</v>
      </c>
      <c r="Q46" s="153">
        <v>0</v>
      </c>
    </row>
    <row r="47" spans="1:17" s="104" customFormat="1" ht="15" customHeight="1" x14ac:dyDescent="0.25">
      <c r="A47" s="71" t="s">
        <v>247</v>
      </c>
      <c r="B47" s="71" t="s">
        <v>472</v>
      </c>
      <c r="C47" s="71" t="s">
        <v>367</v>
      </c>
      <c r="D47" s="51" t="s">
        <v>351</v>
      </c>
      <c r="E47" s="115" t="s">
        <v>65</v>
      </c>
      <c r="F47" s="169"/>
      <c r="G47" s="89">
        <v>5</v>
      </c>
      <c r="H47" s="115" t="s">
        <v>483</v>
      </c>
      <c r="I47" s="51"/>
      <c r="J47" s="71"/>
      <c r="K47" s="70">
        <v>0</v>
      </c>
      <c r="L47" s="71"/>
      <c r="M47" s="153">
        <v>0</v>
      </c>
      <c r="N47" s="71"/>
      <c r="O47" s="153">
        <v>0</v>
      </c>
      <c r="P47" s="153">
        <v>0</v>
      </c>
      <c r="Q47" s="153">
        <v>0</v>
      </c>
    </row>
    <row r="48" spans="1:17" s="104" customFormat="1" ht="15" customHeight="1" x14ac:dyDescent="0.25">
      <c r="A48" s="71" t="s">
        <v>247</v>
      </c>
      <c r="B48" s="71" t="s">
        <v>472</v>
      </c>
      <c r="C48" s="71" t="s">
        <v>367</v>
      </c>
      <c r="D48" s="51" t="s">
        <v>352</v>
      </c>
      <c r="E48" s="115" t="s">
        <v>34</v>
      </c>
      <c r="F48" s="169">
        <v>3</v>
      </c>
      <c r="G48" s="89"/>
      <c r="H48" s="115" t="s">
        <v>499</v>
      </c>
      <c r="I48" s="70" t="s">
        <v>304</v>
      </c>
      <c r="J48" s="71"/>
      <c r="K48" s="70">
        <v>200</v>
      </c>
      <c r="L48" s="71"/>
      <c r="M48" s="153">
        <v>0</v>
      </c>
      <c r="N48" s="71"/>
      <c r="O48" s="153">
        <v>0</v>
      </c>
      <c r="P48" s="153">
        <v>0</v>
      </c>
      <c r="Q48" s="153">
        <v>0</v>
      </c>
    </row>
    <row r="49" spans="1:17" s="104" customFormat="1" ht="15" customHeight="1" x14ac:dyDescent="0.25">
      <c r="A49" s="71" t="s">
        <v>247</v>
      </c>
      <c r="B49" s="71" t="s">
        <v>472</v>
      </c>
      <c r="C49" s="71" t="s">
        <v>367</v>
      </c>
      <c r="D49" s="51" t="s">
        <v>353</v>
      </c>
      <c r="E49" s="115" t="s">
        <v>34</v>
      </c>
      <c r="F49" s="169">
        <v>10</v>
      </c>
      <c r="G49" s="89"/>
      <c r="H49" s="115" t="s">
        <v>499</v>
      </c>
      <c r="I49" s="70" t="s">
        <v>304</v>
      </c>
      <c r="J49" s="71"/>
      <c r="K49" s="70">
        <v>200</v>
      </c>
      <c r="L49" s="71"/>
      <c r="M49" s="153">
        <v>0</v>
      </c>
      <c r="N49" s="71"/>
      <c r="O49" s="153">
        <v>0</v>
      </c>
      <c r="P49" s="153">
        <v>0</v>
      </c>
      <c r="Q49" s="153">
        <v>0</v>
      </c>
    </row>
    <row r="50" spans="1:17" s="104" customFormat="1" ht="15" customHeight="1" x14ac:dyDescent="0.25">
      <c r="A50" s="71" t="s">
        <v>247</v>
      </c>
      <c r="B50" s="71" t="s">
        <v>472</v>
      </c>
      <c r="C50" s="71" t="s">
        <v>367</v>
      </c>
      <c r="D50" s="51" t="s">
        <v>354</v>
      </c>
      <c r="E50" s="115" t="s">
        <v>26</v>
      </c>
      <c r="F50" s="169"/>
      <c r="G50" s="89">
        <v>27</v>
      </c>
      <c r="H50" s="115" t="s">
        <v>483</v>
      </c>
      <c r="I50" s="51"/>
      <c r="J50" s="71"/>
      <c r="K50" s="70">
        <v>0</v>
      </c>
      <c r="L50" s="71"/>
      <c r="M50" s="153">
        <v>0</v>
      </c>
      <c r="N50" s="71"/>
      <c r="O50" s="153">
        <v>0</v>
      </c>
      <c r="P50" s="153">
        <v>0</v>
      </c>
      <c r="Q50" s="153">
        <v>0</v>
      </c>
    </row>
    <row r="51" spans="1:17" s="108" customFormat="1" ht="15" customHeight="1" x14ac:dyDescent="0.25">
      <c r="A51" s="71" t="s">
        <v>247</v>
      </c>
      <c r="B51" s="71" t="s">
        <v>472</v>
      </c>
      <c r="C51" s="71" t="s">
        <v>367</v>
      </c>
      <c r="D51" s="51" t="s">
        <v>355</v>
      </c>
      <c r="E51" s="115" t="s">
        <v>16</v>
      </c>
      <c r="F51" s="169">
        <v>26</v>
      </c>
      <c r="G51" s="94"/>
      <c r="H51" s="115" t="s">
        <v>499</v>
      </c>
      <c r="I51" s="70" t="s">
        <v>301</v>
      </c>
      <c r="J51" s="20"/>
      <c r="K51" s="70">
        <v>200</v>
      </c>
      <c r="L51" s="20"/>
      <c r="M51" s="153">
        <v>0</v>
      </c>
      <c r="N51" s="20"/>
      <c r="O51" s="153">
        <v>0</v>
      </c>
      <c r="P51" s="153">
        <v>0</v>
      </c>
      <c r="Q51" s="153">
        <v>0</v>
      </c>
    </row>
    <row r="52" spans="1:17" s="104" customFormat="1" ht="15" customHeight="1" x14ac:dyDescent="0.25">
      <c r="A52" s="71" t="s">
        <v>247</v>
      </c>
      <c r="B52" s="71"/>
      <c r="C52" s="71" t="s">
        <v>367</v>
      </c>
      <c r="D52" s="51" t="s">
        <v>356</v>
      </c>
      <c r="E52" s="115" t="s">
        <v>15</v>
      </c>
      <c r="F52" s="169">
        <v>20</v>
      </c>
      <c r="G52" s="89"/>
      <c r="H52" s="115" t="s">
        <v>300</v>
      </c>
      <c r="I52" s="51" t="s">
        <v>302</v>
      </c>
      <c r="J52" s="71"/>
      <c r="K52" s="70">
        <v>200</v>
      </c>
      <c r="L52" s="71"/>
      <c r="M52" s="153">
        <v>0</v>
      </c>
      <c r="N52" s="71"/>
      <c r="O52" s="153">
        <v>0</v>
      </c>
      <c r="P52" s="153">
        <v>0</v>
      </c>
      <c r="Q52" s="153">
        <v>0</v>
      </c>
    </row>
    <row r="53" spans="1:17" s="104" customFormat="1" ht="15" customHeight="1" x14ac:dyDescent="0.25">
      <c r="A53" s="71" t="s">
        <v>247</v>
      </c>
      <c r="B53" s="71"/>
      <c r="C53" s="71" t="s">
        <v>367</v>
      </c>
      <c r="D53" s="51" t="s">
        <v>357</v>
      </c>
      <c r="E53" s="115" t="s">
        <v>495</v>
      </c>
      <c r="F53" s="169">
        <v>69</v>
      </c>
      <c r="G53" s="89"/>
      <c r="H53" s="115" t="s">
        <v>300</v>
      </c>
      <c r="I53" s="51" t="s">
        <v>391</v>
      </c>
      <c r="J53" s="71"/>
      <c r="K53" s="70">
        <v>120</v>
      </c>
      <c r="L53" s="71"/>
      <c r="M53" s="153">
        <v>0</v>
      </c>
      <c r="N53" s="71"/>
      <c r="O53" s="153">
        <v>0</v>
      </c>
      <c r="P53" s="153">
        <v>0</v>
      </c>
      <c r="Q53" s="153">
        <v>0</v>
      </c>
    </row>
    <row r="54" spans="1:17" s="104" customFormat="1" ht="15" customHeight="1" x14ac:dyDescent="0.25">
      <c r="A54" s="71" t="s">
        <v>247</v>
      </c>
      <c r="B54" s="71"/>
      <c r="C54" s="71" t="s">
        <v>367</v>
      </c>
      <c r="D54" s="51" t="s">
        <v>358</v>
      </c>
      <c r="E54" s="115" t="s">
        <v>15</v>
      </c>
      <c r="F54" s="169">
        <v>20</v>
      </c>
      <c r="G54" s="89"/>
      <c r="H54" s="115" t="s">
        <v>300</v>
      </c>
      <c r="I54" s="51" t="s">
        <v>302</v>
      </c>
      <c r="J54" s="71"/>
      <c r="K54" s="70">
        <v>200</v>
      </c>
      <c r="L54" s="71"/>
      <c r="M54" s="153">
        <v>0</v>
      </c>
      <c r="N54" s="71"/>
      <c r="O54" s="153">
        <v>0</v>
      </c>
      <c r="P54" s="153">
        <v>0</v>
      </c>
      <c r="Q54" s="153">
        <v>0</v>
      </c>
    </row>
    <row r="55" spans="1:17" s="104" customFormat="1" ht="15" customHeight="1" x14ac:dyDescent="0.25">
      <c r="A55" s="71" t="s">
        <v>247</v>
      </c>
      <c r="B55" s="71"/>
      <c r="C55" s="71" t="s">
        <v>367</v>
      </c>
      <c r="D55" s="51" t="s">
        <v>359</v>
      </c>
      <c r="E55" s="115" t="s">
        <v>16</v>
      </c>
      <c r="F55" s="169">
        <v>54</v>
      </c>
      <c r="G55" s="89"/>
      <c r="H55" s="115" t="s">
        <v>300</v>
      </c>
      <c r="I55" s="70" t="s">
        <v>301</v>
      </c>
      <c r="J55" s="71"/>
      <c r="K55" s="70">
        <v>80</v>
      </c>
      <c r="L55" s="71"/>
      <c r="M55" s="153">
        <v>0</v>
      </c>
      <c r="N55" s="71"/>
      <c r="O55" s="153">
        <v>0</v>
      </c>
      <c r="P55" s="153">
        <v>0</v>
      </c>
      <c r="Q55" s="153">
        <v>0</v>
      </c>
    </row>
    <row r="56" spans="1:17" s="104" customFormat="1" ht="15" customHeight="1" x14ac:dyDescent="0.25">
      <c r="A56" s="71" t="s">
        <v>247</v>
      </c>
      <c r="B56" s="71" t="s">
        <v>472</v>
      </c>
      <c r="C56" s="71" t="s">
        <v>367</v>
      </c>
      <c r="D56" s="51" t="s">
        <v>360</v>
      </c>
      <c r="E56" s="115" t="s">
        <v>16</v>
      </c>
      <c r="F56" s="169">
        <v>54</v>
      </c>
      <c r="G56" s="71"/>
      <c r="H56" s="115" t="s">
        <v>300</v>
      </c>
      <c r="I56" s="70" t="s">
        <v>301</v>
      </c>
      <c r="J56" s="71"/>
      <c r="K56" s="70">
        <v>80</v>
      </c>
      <c r="L56" s="71"/>
      <c r="M56" s="153">
        <v>0</v>
      </c>
      <c r="N56" s="71"/>
      <c r="O56" s="153">
        <v>0</v>
      </c>
      <c r="P56" s="153">
        <v>0</v>
      </c>
      <c r="Q56" s="153">
        <v>0</v>
      </c>
    </row>
    <row r="57" spans="1:17" s="104" customFormat="1" ht="15" customHeight="1" x14ac:dyDescent="0.25">
      <c r="A57" s="71" t="s">
        <v>247</v>
      </c>
      <c r="B57" s="71" t="s">
        <v>472</v>
      </c>
      <c r="C57" s="71" t="s">
        <v>367</v>
      </c>
      <c r="D57" s="51" t="s">
        <v>361</v>
      </c>
      <c r="E57" s="115" t="s">
        <v>16</v>
      </c>
      <c r="F57" s="169">
        <v>54</v>
      </c>
      <c r="G57" s="71"/>
      <c r="H57" s="115" t="s">
        <v>300</v>
      </c>
      <c r="I57" s="70" t="s">
        <v>301</v>
      </c>
      <c r="J57" s="71"/>
      <c r="K57" s="70">
        <v>80</v>
      </c>
      <c r="L57" s="71"/>
      <c r="M57" s="153">
        <v>0</v>
      </c>
      <c r="N57" s="71"/>
      <c r="O57" s="153">
        <v>0</v>
      </c>
      <c r="P57" s="153">
        <v>0</v>
      </c>
      <c r="Q57" s="153">
        <v>0</v>
      </c>
    </row>
    <row r="58" spans="1:17" s="104" customFormat="1" ht="15" customHeight="1" x14ac:dyDescent="0.25">
      <c r="A58" s="71" t="s">
        <v>247</v>
      </c>
      <c r="B58" s="71" t="s">
        <v>472</v>
      </c>
      <c r="C58" s="71" t="s">
        <v>367</v>
      </c>
      <c r="D58" s="51" t="s">
        <v>362</v>
      </c>
      <c r="E58" s="115" t="s">
        <v>16</v>
      </c>
      <c r="F58" s="169">
        <v>54</v>
      </c>
      <c r="G58" s="71"/>
      <c r="H58" s="115" t="s">
        <v>300</v>
      </c>
      <c r="I58" s="70" t="s">
        <v>301</v>
      </c>
      <c r="J58" s="71"/>
      <c r="K58" s="70">
        <v>80</v>
      </c>
      <c r="L58" s="71"/>
      <c r="M58" s="153">
        <v>0</v>
      </c>
      <c r="N58" s="71"/>
      <c r="O58" s="153">
        <v>0</v>
      </c>
      <c r="P58" s="153">
        <v>0</v>
      </c>
      <c r="Q58" s="153">
        <v>0</v>
      </c>
    </row>
    <row r="59" spans="1:17" s="104" customFormat="1" ht="15" customHeight="1" x14ac:dyDescent="0.25">
      <c r="A59" s="71" t="s">
        <v>247</v>
      </c>
      <c r="B59" s="71" t="s">
        <v>472</v>
      </c>
      <c r="C59" s="71" t="s">
        <v>367</v>
      </c>
      <c r="D59" s="51" t="s">
        <v>363</v>
      </c>
      <c r="E59" s="115" t="s">
        <v>16</v>
      </c>
      <c r="F59" s="169">
        <v>13</v>
      </c>
      <c r="G59" s="71"/>
      <c r="H59" s="115" t="s">
        <v>300</v>
      </c>
      <c r="I59" s="70" t="s">
        <v>301</v>
      </c>
      <c r="J59" s="71"/>
      <c r="K59" s="70">
        <v>80</v>
      </c>
      <c r="L59" s="71"/>
      <c r="M59" s="153">
        <v>0</v>
      </c>
      <c r="N59" s="71"/>
      <c r="O59" s="153">
        <v>0</v>
      </c>
      <c r="P59" s="153">
        <v>0</v>
      </c>
      <c r="Q59" s="153">
        <v>0</v>
      </c>
    </row>
    <row r="60" spans="1:17" s="104" customFormat="1" ht="15" customHeight="1" x14ac:dyDescent="0.25">
      <c r="A60" s="71" t="s">
        <v>247</v>
      </c>
      <c r="B60" s="71"/>
      <c r="C60" s="71" t="s">
        <v>367</v>
      </c>
      <c r="D60" s="51" t="s">
        <v>364</v>
      </c>
      <c r="E60" s="115" t="s">
        <v>16</v>
      </c>
      <c r="F60" s="169">
        <v>13</v>
      </c>
      <c r="G60" s="71"/>
      <c r="H60" s="115" t="s">
        <v>300</v>
      </c>
      <c r="I60" s="70" t="s">
        <v>301</v>
      </c>
      <c r="J60" s="71"/>
      <c r="K60" s="70">
        <v>80</v>
      </c>
      <c r="L60" s="71"/>
      <c r="M60" s="153">
        <v>0</v>
      </c>
      <c r="N60" s="71"/>
      <c r="O60" s="153">
        <v>0</v>
      </c>
      <c r="P60" s="153">
        <v>0</v>
      </c>
      <c r="Q60" s="153">
        <v>0</v>
      </c>
    </row>
    <row r="61" spans="1:17" s="104" customFormat="1" ht="15" customHeight="1" x14ac:dyDescent="0.25">
      <c r="A61" s="71" t="s">
        <v>247</v>
      </c>
      <c r="B61" s="71" t="s">
        <v>472</v>
      </c>
      <c r="C61" s="71" t="s">
        <v>367</v>
      </c>
      <c r="D61" s="51" t="s">
        <v>365</v>
      </c>
      <c r="E61" s="115" t="s">
        <v>16</v>
      </c>
      <c r="F61" s="169">
        <v>13</v>
      </c>
      <c r="G61" s="71"/>
      <c r="H61" s="115" t="s">
        <v>300</v>
      </c>
      <c r="I61" s="70" t="s">
        <v>301</v>
      </c>
      <c r="J61" s="71"/>
      <c r="K61" s="70">
        <v>80</v>
      </c>
      <c r="L61" s="71"/>
      <c r="M61" s="153">
        <v>0</v>
      </c>
      <c r="N61" s="71"/>
      <c r="O61" s="153">
        <v>0</v>
      </c>
      <c r="P61" s="153">
        <v>0</v>
      </c>
      <c r="Q61" s="153">
        <v>0</v>
      </c>
    </row>
    <row r="62" spans="1:17" s="104" customFormat="1" ht="15" customHeight="1" x14ac:dyDescent="0.25">
      <c r="A62" s="71" t="s">
        <v>247</v>
      </c>
      <c r="B62" s="71" t="s">
        <v>472</v>
      </c>
      <c r="C62" s="71" t="s">
        <v>367</v>
      </c>
      <c r="D62" s="51" t="s">
        <v>366</v>
      </c>
      <c r="E62" s="115" t="s">
        <v>16</v>
      </c>
      <c r="F62" s="169">
        <v>13</v>
      </c>
      <c r="G62" s="71"/>
      <c r="H62" s="115" t="s">
        <v>300</v>
      </c>
      <c r="I62" s="70" t="s">
        <v>301</v>
      </c>
      <c r="J62" s="71"/>
      <c r="K62" s="70">
        <v>80</v>
      </c>
      <c r="L62" s="71"/>
      <c r="M62" s="153">
        <v>0</v>
      </c>
      <c r="N62" s="71"/>
      <c r="O62" s="153">
        <v>0</v>
      </c>
      <c r="P62" s="153">
        <v>0</v>
      </c>
      <c r="Q62" s="153">
        <v>0</v>
      </c>
    </row>
    <row r="63" spans="1:17" s="104" customFormat="1" ht="15" customHeight="1" x14ac:dyDescent="0.25">
      <c r="A63" s="71" t="s">
        <v>247</v>
      </c>
      <c r="B63" s="71" t="s">
        <v>472</v>
      </c>
      <c r="C63" s="71" t="s">
        <v>387</v>
      </c>
      <c r="D63" s="51" t="s">
        <v>368</v>
      </c>
      <c r="E63" s="115" t="s">
        <v>506</v>
      </c>
      <c r="F63" s="164">
        <v>157</v>
      </c>
      <c r="G63" s="71"/>
      <c r="H63" s="115" t="s">
        <v>300</v>
      </c>
      <c r="I63" s="51" t="s">
        <v>391</v>
      </c>
      <c r="J63" s="71"/>
      <c r="K63" s="70">
        <v>40</v>
      </c>
      <c r="L63" s="71"/>
      <c r="M63" s="153">
        <v>0</v>
      </c>
      <c r="N63" s="71"/>
      <c r="O63" s="153">
        <v>0</v>
      </c>
      <c r="P63" s="153">
        <v>0</v>
      </c>
      <c r="Q63" s="153">
        <v>0</v>
      </c>
    </row>
    <row r="64" spans="1:17" s="104" customFormat="1" ht="15" customHeight="1" x14ac:dyDescent="0.25">
      <c r="A64" s="71" t="s">
        <v>247</v>
      </c>
      <c r="B64" s="71" t="s">
        <v>472</v>
      </c>
      <c r="C64" s="71" t="s">
        <v>387</v>
      </c>
      <c r="D64" s="51" t="s">
        <v>369</v>
      </c>
      <c r="E64" s="115" t="s">
        <v>502</v>
      </c>
      <c r="F64" s="169">
        <v>53</v>
      </c>
      <c r="G64" s="71"/>
      <c r="H64" s="115" t="s">
        <v>300</v>
      </c>
      <c r="I64" s="51" t="s">
        <v>307</v>
      </c>
      <c r="J64" s="71"/>
      <c r="K64" s="70">
        <v>120</v>
      </c>
      <c r="L64" s="71"/>
      <c r="M64" s="153">
        <v>0</v>
      </c>
      <c r="N64" s="71"/>
      <c r="O64" s="153">
        <v>0</v>
      </c>
      <c r="P64" s="153">
        <v>0</v>
      </c>
      <c r="Q64" s="153">
        <v>0</v>
      </c>
    </row>
    <row r="65" spans="1:17" s="104" customFormat="1" ht="15" customHeight="1" x14ac:dyDescent="0.25">
      <c r="A65" s="71" t="s">
        <v>247</v>
      </c>
      <c r="B65" s="71"/>
      <c r="C65" s="71" t="s">
        <v>387</v>
      </c>
      <c r="D65" s="51" t="s">
        <v>370</v>
      </c>
      <c r="E65" s="115" t="s">
        <v>503</v>
      </c>
      <c r="F65" s="169">
        <v>40</v>
      </c>
      <c r="G65" s="71"/>
      <c r="H65" s="115" t="s">
        <v>499</v>
      </c>
      <c r="I65" s="51" t="s">
        <v>471</v>
      </c>
      <c r="J65" s="71"/>
      <c r="K65" s="70">
        <v>200</v>
      </c>
      <c r="L65" s="71"/>
      <c r="M65" s="153">
        <v>0</v>
      </c>
      <c r="N65" s="71"/>
      <c r="O65" s="153">
        <v>0</v>
      </c>
      <c r="P65" s="153">
        <v>0</v>
      </c>
      <c r="Q65" s="153">
        <v>0</v>
      </c>
    </row>
    <row r="66" spans="1:17" s="104" customFormat="1" ht="15" customHeight="1" x14ac:dyDescent="0.25">
      <c r="A66" s="71" t="s">
        <v>247</v>
      </c>
      <c r="B66" s="20"/>
      <c r="C66" s="71" t="s">
        <v>387</v>
      </c>
      <c r="D66" s="51" t="s">
        <v>371</v>
      </c>
      <c r="E66" s="115" t="s">
        <v>504</v>
      </c>
      <c r="F66" s="169">
        <v>40</v>
      </c>
      <c r="G66" s="71"/>
      <c r="H66" s="115" t="s">
        <v>499</v>
      </c>
      <c r="I66" s="51" t="s">
        <v>471</v>
      </c>
      <c r="J66" s="71"/>
      <c r="K66" s="70">
        <v>200</v>
      </c>
      <c r="L66" s="71"/>
      <c r="M66" s="153">
        <v>0</v>
      </c>
      <c r="N66" s="71"/>
      <c r="O66" s="153">
        <v>0</v>
      </c>
      <c r="P66" s="153">
        <v>0</v>
      </c>
      <c r="Q66" s="153">
        <v>0</v>
      </c>
    </row>
    <row r="67" spans="1:17" s="104" customFormat="1" ht="15" customHeight="1" x14ac:dyDescent="0.25">
      <c r="A67" s="71" t="s">
        <v>247</v>
      </c>
      <c r="B67" s="71"/>
      <c r="C67" s="71" t="s">
        <v>387</v>
      </c>
      <c r="D67" s="51" t="s">
        <v>372</v>
      </c>
      <c r="E67" s="115" t="s">
        <v>505</v>
      </c>
      <c r="F67" s="169">
        <v>47</v>
      </c>
      <c r="G67" s="71"/>
      <c r="H67" s="115" t="s">
        <v>499</v>
      </c>
      <c r="I67" s="51" t="s">
        <v>471</v>
      </c>
      <c r="J67" s="20"/>
      <c r="K67" s="70">
        <v>200</v>
      </c>
      <c r="L67" s="71"/>
      <c r="M67" s="153">
        <v>0</v>
      </c>
      <c r="N67" s="71"/>
      <c r="O67" s="153">
        <v>0</v>
      </c>
      <c r="P67" s="153">
        <v>0</v>
      </c>
      <c r="Q67" s="153">
        <v>0</v>
      </c>
    </row>
    <row r="68" spans="1:17" s="104" customFormat="1" ht="15" customHeight="1" x14ac:dyDescent="0.25">
      <c r="A68" s="71" t="s">
        <v>247</v>
      </c>
      <c r="B68" s="71"/>
      <c r="C68" s="71" t="s">
        <v>387</v>
      </c>
      <c r="D68" s="51" t="s">
        <v>373</v>
      </c>
      <c r="E68" s="115" t="s">
        <v>433</v>
      </c>
      <c r="F68" s="169">
        <v>6</v>
      </c>
      <c r="G68" s="71"/>
      <c r="H68" s="115" t="s">
        <v>499</v>
      </c>
      <c r="I68" s="51" t="s">
        <v>471</v>
      </c>
      <c r="J68" s="71"/>
      <c r="K68" s="70">
        <v>200</v>
      </c>
      <c r="L68" s="71"/>
      <c r="M68" s="153">
        <v>0</v>
      </c>
      <c r="N68" s="71"/>
      <c r="O68" s="153">
        <v>0</v>
      </c>
      <c r="P68" s="153">
        <v>0</v>
      </c>
      <c r="Q68" s="153">
        <v>0</v>
      </c>
    </row>
    <row r="69" spans="1:17" s="104" customFormat="1" ht="15" customHeight="1" x14ac:dyDescent="0.25">
      <c r="A69" s="71" t="s">
        <v>247</v>
      </c>
      <c r="B69" s="71"/>
      <c r="C69" s="71" t="s">
        <v>387</v>
      </c>
      <c r="D69" s="51" t="s">
        <v>374</v>
      </c>
      <c r="E69" s="115" t="s">
        <v>15</v>
      </c>
      <c r="F69" s="169">
        <v>17</v>
      </c>
      <c r="G69" s="71"/>
      <c r="H69" s="115" t="s">
        <v>300</v>
      </c>
      <c r="I69" s="51" t="s">
        <v>302</v>
      </c>
      <c r="J69" s="71"/>
      <c r="K69" s="70">
        <v>200</v>
      </c>
      <c r="L69" s="71"/>
      <c r="M69" s="153">
        <v>0</v>
      </c>
      <c r="N69" s="71"/>
      <c r="O69" s="153">
        <v>0</v>
      </c>
      <c r="P69" s="153">
        <v>0</v>
      </c>
      <c r="Q69" s="153">
        <v>0</v>
      </c>
    </row>
    <row r="70" spans="1:17" s="104" customFormat="1" ht="15" customHeight="1" x14ac:dyDescent="0.25">
      <c r="A70" s="71" t="s">
        <v>247</v>
      </c>
      <c r="B70" s="71"/>
      <c r="C70" s="71" t="s">
        <v>387</v>
      </c>
      <c r="D70" s="51" t="s">
        <v>375</v>
      </c>
      <c r="E70" s="115" t="s">
        <v>26</v>
      </c>
      <c r="F70" s="169"/>
      <c r="G70" s="43">
        <v>26</v>
      </c>
      <c r="H70" s="115" t="s">
        <v>483</v>
      </c>
      <c r="I70" s="51"/>
      <c r="J70" s="71"/>
      <c r="K70" s="70">
        <v>0</v>
      </c>
      <c r="L70" s="71"/>
      <c r="M70" s="153">
        <v>0</v>
      </c>
      <c r="N70" s="71"/>
      <c r="O70" s="153">
        <v>0</v>
      </c>
      <c r="P70" s="153">
        <v>0</v>
      </c>
      <c r="Q70" s="153">
        <v>0</v>
      </c>
    </row>
    <row r="71" spans="1:17" s="104" customFormat="1" ht="15" customHeight="1" x14ac:dyDescent="0.25">
      <c r="A71" s="71" t="s">
        <v>247</v>
      </c>
      <c r="B71" s="71"/>
      <c r="C71" s="71" t="s">
        <v>387</v>
      </c>
      <c r="D71" s="51" t="s">
        <v>376</v>
      </c>
      <c r="E71" s="115" t="s">
        <v>15</v>
      </c>
      <c r="F71" s="169">
        <v>20</v>
      </c>
      <c r="G71" s="71"/>
      <c r="H71" s="115" t="s">
        <v>300</v>
      </c>
      <c r="I71" s="51" t="s">
        <v>302</v>
      </c>
      <c r="J71" s="71"/>
      <c r="K71" s="70">
        <v>200</v>
      </c>
      <c r="L71" s="71"/>
      <c r="M71" s="153">
        <v>0</v>
      </c>
      <c r="N71" s="71"/>
      <c r="O71" s="153">
        <v>0</v>
      </c>
      <c r="P71" s="153">
        <v>0</v>
      </c>
      <c r="Q71" s="153">
        <v>0</v>
      </c>
    </row>
    <row r="72" spans="1:17" s="104" customFormat="1" ht="15" customHeight="1" x14ac:dyDescent="0.25">
      <c r="A72" s="71" t="s">
        <v>247</v>
      </c>
      <c r="B72" s="71"/>
      <c r="C72" s="71" t="s">
        <v>387</v>
      </c>
      <c r="D72" s="51" t="s">
        <v>377</v>
      </c>
      <c r="E72" s="115" t="s">
        <v>495</v>
      </c>
      <c r="F72" s="169">
        <v>69</v>
      </c>
      <c r="G72" s="71"/>
      <c r="H72" s="115" t="s">
        <v>300</v>
      </c>
      <c r="I72" s="51" t="s">
        <v>391</v>
      </c>
      <c r="J72" s="71"/>
      <c r="K72" s="70">
        <v>120</v>
      </c>
      <c r="L72" s="71"/>
      <c r="M72" s="153">
        <v>0</v>
      </c>
      <c r="N72" s="71"/>
      <c r="O72" s="153">
        <v>0</v>
      </c>
      <c r="P72" s="153">
        <v>0</v>
      </c>
      <c r="Q72" s="153">
        <v>0</v>
      </c>
    </row>
    <row r="73" spans="1:17" s="104" customFormat="1" ht="15" customHeight="1" x14ac:dyDescent="0.25">
      <c r="A73" s="71" t="s">
        <v>247</v>
      </c>
      <c r="B73" s="71"/>
      <c r="C73" s="71" t="s">
        <v>387</v>
      </c>
      <c r="D73" s="51" t="s">
        <v>378</v>
      </c>
      <c r="E73" s="115" t="s">
        <v>15</v>
      </c>
      <c r="F73" s="169">
        <v>20</v>
      </c>
      <c r="G73" s="71"/>
      <c r="H73" s="115" t="s">
        <v>300</v>
      </c>
      <c r="I73" s="51" t="s">
        <v>302</v>
      </c>
      <c r="J73" s="71"/>
      <c r="K73" s="70">
        <v>200</v>
      </c>
      <c r="L73" s="71"/>
      <c r="M73" s="153">
        <v>0</v>
      </c>
      <c r="N73" s="71"/>
      <c r="O73" s="153">
        <v>0</v>
      </c>
      <c r="P73" s="153">
        <v>0</v>
      </c>
      <c r="Q73" s="153">
        <v>0</v>
      </c>
    </row>
    <row r="74" spans="1:17" s="104" customFormat="1" ht="15" customHeight="1" x14ac:dyDescent="0.25">
      <c r="A74" s="71" t="s">
        <v>247</v>
      </c>
      <c r="B74" s="71"/>
      <c r="C74" s="71" t="s">
        <v>387</v>
      </c>
      <c r="D74" s="51" t="s">
        <v>379</v>
      </c>
      <c r="E74" s="115" t="s">
        <v>16</v>
      </c>
      <c r="F74" s="169">
        <v>54</v>
      </c>
      <c r="G74" s="71"/>
      <c r="H74" s="115" t="s">
        <v>300</v>
      </c>
      <c r="I74" s="70" t="s">
        <v>301</v>
      </c>
      <c r="J74" s="71"/>
      <c r="K74" s="70">
        <v>80</v>
      </c>
      <c r="L74" s="71"/>
      <c r="M74" s="153">
        <v>0</v>
      </c>
      <c r="N74" s="71"/>
      <c r="O74" s="153">
        <v>0</v>
      </c>
      <c r="P74" s="153">
        <v>0</v>
      </c>
      <c r="Q74" s="153">
        <v>0</v>
      </c>
    </row>
    <row r="75" spans="1:17" s="104" customFormat="1" ht="15" customHeight="1" x14ac:dyDescent="0.25">
      <c r="A75" s="71" t="s">
        <v>247</v>
      </c>
      <c r="B75" s="71"/>
      <c r="C75" s="71" t="s">
        <v>387</v>
      </c>
      <c r="D75" s="51" t="s">
        <v>380</v>
      </c>
      <c r="E75" s="115" t="s">
        <v>16</v>
      </c>
      <c r="F75" s="169">
        <v>54</v>
      </c>
      <c r="G75" s="71"/>
      <c r="H75" s="115" t="s">
        <v>300</v>
      </c>
      <c r="I75" s="70" t="s">
        <v>301</v>
      </c>
      <c r="J75" s="71"/>
      <c r="K75" s="70">
        <v>80</v>
      </c>
      <c r="L75" s="71"/>
      <c r="M75" s="153">
        <v>0</v>
      </c>
      <c r="N75" s="71"/>
      <c r="O75" s="153">
        <v>0</v>
      </c>
      <c r="P75" s="153">
        <v>0</v>
      </c>
      <c r="Q75" s="153">
        <v>0</v>
      </c>
    </row>
    <row r="76" spans="1:17" s="104" customFormat="1" ht="15" customHeight="1" x14ac:dyDescent="0.25">
      <c r="A76" s="71" t="s">
        <v>247</v>
      </c>
      <c r="B76" s="71"/>
      <c r="C76" s="71" t="s">
        <v>387</v>
      </c>
      <c r="D76" s="51" t="s">
        <v>381</v>
      </c>
      <c r="E76" s="115" t="s">
        <v>16</v>
      </c>
      <c r="F76" s="169">
        <v>54</v>
      </c>
      <c r="G76" s="71"/>
      <c r="H76" s="115" t="s">
        <v>300</v>
      </c>
      <c r="I76" s="70" t="s">
        <v>301</v>
      </c>
      <c r="J76" s="71"/>
      <c r="K76" s="70">
        <v>80</v>
      </c>
      <c r="L76" s="71"/>
      <c r="M76" s="153">
        <v>0</v>
      </c>
      <c r="N76" s="71"/>
      <c r="O76" s="153">
        <v>0</v>
      </c>
      <c r="P76" s="153">
        <v>0</v>
      </c>
      <c r="Q76" s="153">
        <v>0</v>
      </c>
    </row>
    <row r="77" spans="1:17" s="104" customFormat="1" ht="15" customHeight="1" x14ac:dyDescent="0.25">
      <c r="A77" s="71" t="s">
        <v>247</v>
      </c>
      <c r="B77" s="71"/>
      <c r="C77" s="71" t="s">
        <v>387</v>
      </c>
      <c r="D77" s="51" t="s">
        <v>382</v>
      </c>
      <c r="E77" s="115" t="s">
        <v>16</v>
      </c>
      <c r="F77" s="169">
        <v>54</v>
      </c>
      <c r="G77" s="71"/>
      <c r="H77" s="115" t="s">
        <v>300</v>
      </c>
      <c r="I77" s="70" t="s">
        <v>301</v>
      </c>
      <c r="J77" s="71"/>
      <c r="K77" s="70">
        <v>80</v>
      </c>
      <c r="L77" s="71"/>
      <c r="M77" s="153">
        <v>0</v>
      </c>
      <c r="N77" s="71"/>
      <c r="O77" s="153">
        <v>0</v>
      </c>
      <c r="P77" s="153">
        <v>0</v>
      </c>
      <c r="Q77" s="153">
        <v>0</v>
      </c>
    </row>
    <row r="78" spans="1:17" s="104" customFormat="1" ht="15" customHeight="1" x14ac:dyDescent="0.25">
      <c r="A78" s="71" t="s">
        <v>247</v>
      </c>
      <c r="B78" s="71"/>
      <c r="C78" s="71" t="s">
        <v>387</v>
      </c>
      <c r="D78" s="51" t="s">
        <v>383</v>
      </c>
      <c r="E78" s="115" t="s">
        <v>16</v>
      </c>
      <c r="F78" s="169">
        <v>13</v>
      </c>
      <c r="G78" s="71"/>
      <c r="H78" s="115" t="s">
        <v>300</v>
      </c>
      <c r="I78" s="70" t="s">
        <v>301</v>
      </c>
      <c r="J78" s="71"/>
      <c r="K78" s="70">
        <v>80</v>
      </c>
      <c r="L78" s="71"/>
      <c r="M78" s="153">
        <v>0</v>
      </c>
      <c r="N78" s="71"/>
      <c r="O78" s="153">
        <v>0</v>
      </c>
      <c r="P78" s="153">
        <v>0</v>
      </c>
      <c r="Q78" s="153">
        <v>0</v>
      </c>
    </row>
    <row r="79" spans="1:17" s="104" customFormat="1" ht="15" customHeight="1" x14ac:dyDescent="0.25">
      <c r="A79" s="71" t="s">
        <v>247</v>
      </c>
      <c r="B79" s="71"/>
      <c r="C79" s="71" t="s">
        <v>387</v>
      </c>
      <c r="D79" s="51" t="s">
        <v>384</v>
      </c>
      <c r="E79" s="115" t="s">
        <v>16</v>
      </c>
      <c r="F79" s="169">
        <v>13</v>
      </c>
      <c r="G79" s="154"/>
      <c r="H79" s="115" t="s">
        <v>300</v>
      </c>
      <c r="I79" s="70" t="s">
        <v>301</v>
      </c>
      <c r="J79" s="154"/>
      <c r="K79" s="70">
        <v>80</v>
      </c>
      <c r="L79" s="154"/>
      <c r="M79" s="153">
        <v>0</v>
      </c>
      <c r="N79" s="154"/>
      <c r="O79" s="153">
        <v>0</v>
      </c>
      <c r="P79" s="153">
        <v>0</v>
      </c>
      <c r="Q79" s="153">
        <v>0</v>
      </c>
    </row>
    <row r="80" spans="1:17" s="104" customFormat="1" ht="15" customHeight="1" x14ac:dyDescent="0.25">
      <c r="A80" s="71" t="s">
        <v>247</v>
      </c>
      <c r="B80" s="71"/>
      <c r="C80" s="71" t="s">
        <v>387</v>
      </c>
      <c r="D80" s="51" t="s">
        <v>385</v>
      </c>
      <c r="E80" s="115" t="s">
        <v>16</v>
      </c>
      <c r="F80" s="169">
        <v>13</v>
      </c>
      <c r="G80" s="154"/>
      <c r="H80" s="115" t="s">
        <v>300</v>
      </c>
      <c r="I80" s="70" t="s">
        <v>301</v>
      </c>
      <c r="J80" s="154"/>
      <c r="K80" s="70">
        <v>80</v>
      </c>
      <c r="L80" s="154"/>
      <c r="M80" s="153">
        <v>0</v>
      </c>
      <c r="N80" s="154"/>
      <c r="O80" s="153">
        <v>0</v>
      </c>
      <c r="P80" s="153">
        <v>0</v>
      </c>
      <c r="Q80" s="153">
        <v>0</v>
      </c>
    </row>
    <row r="81" spans="1:17" s="104" customFormat="1" ht="15" customHeight="1" thickBot="1" x14ac:dyDescent="0.3">
      <c r="A81" s="71" t="s">
        <v>247</v>
      </c>
      <c r="B81" s="71"/>
      <c r="C81" s="71" t="s">
        <v>387</v>
      </c>
      <c r="D81" s="51" t="s">
        <v>386</v>
      </c>
      <c r="E81" s="115" t="s">
        <v>16</v>
      </c>
      <c r="F81" s="169">
        <v>13</v>
      </c>
      <c r="G81" s="70"/>
      <c r="H81" s="115" t="s">
        <v>300</v>
      </c>
      <c r="I81" s="70" t="s">
        <v>301</v>
      </c>
      <c r="J81" s="70"/>
      <c r="K81" s="70">
        <v>80</v>
      </c>
      <c r="L81" s="70"/>
      <c r="M81" s="153">
        <v>0</v>
      </c>
      <c r="N81" s="70"/>
      <c r="O81" s="153">
        <v>0</v>
      </c>
      <c r="P81" s="153">
        <v>0</v>
      </c>
      <c r="Q81" s="153">
        <v>0</v>
      </c>
    </row>
    <row r="82" spans="1:17" s="104" customFormat="1" ht="15" customHeight="1" thickBot="1" x14ac:dyDescent="0.3">
      <c r="A82" s="141"/>
      <c r="B82" s="142"/>
      <c r="C82" s="142"/>
      <c r="D82" s="155"/>
      <c r="E82" s="144" t="s">
        <v>1276</v>
      </c>
      <c r="F82" s="156">
        <f>SUM(F2:F81)</f>
        <v>2234</v>
      </c>
      <c r="G82" s="142"/>
      <c r="H82" s="142"/>
      <c r="I82" s="142"/>
      <c r="J82" s="142"/>
      <c r="K82" s="142"/>
      <c r="L82" s="142"/>
      <c r="M82" s="145"/>
      <c r="N82" s="144" t="s">
        <v>1276</v>
      </c>
      <c r="O82" s="146">
        <f>SUM(O2:O81)</f>
        <v>0</v>
      </c>
      <c r="P82" s="145"/>
      <c r="Q82" s="364"/>
    </row>
    <row r="83" spans="1:17" ht="15" customHeight="1" x14ac:dyDescent="0.2">
      <c r="D83" s="8"/>
    </row>
    <row r="84" spans="1:17" ht="15" customHeight="1" x14ac:dyDescent="0.2">
      <c r="D84" s="8"/>
    </row>
    <row r="85" spans="1:17" ht="15" customHeight="1" x14ac:dyDescent="0.2">
      <c r="D85" s="8"/>
    </row>
    <row r="86" spans="1:17" ht="15" customHeight="1" x14ac:dyDescent="0.2">
      <c r="D86" s="8"/>
    </row>
    <row r="87" spans="1:17" ht="15" customHeight="1" x14ac:dyDescent="0.2">
      <c r="D87" s="8"/>
    </row>
    <row r="88" spans="1:17" ht="15" customHeight="1" x14ac:dyDescent="0.2">
      <c r="D88" s="8"/>
    </row>
    <row r="89" spans="1:17" ht="15" customHeight="1" x14ac:dyDescent="0.2">
      <c r="D89" s="8"/>
    </row>
    <row r="90" spans="1:17" ht="15" customHeight="1" x14ac:dyDescent="0.2">
      <c r="D90" s="8"/>
    </row>
    <row r="91" spans="1:17" ht="15" customHeight="1" x14ac:dyDescent="0.2">
      <c r="D91" s="8"/>
    </row>
    <row r="92" spans="1:17" ht="15" customHeight="1" x14ac:dyDescent="0.2">
      <c r="D92" s="8"/>
    </row>
    <row r="93" spans="1:17" ht="15" customHeight="1" x14ac:dyDescent="0.2">
      <c r="D93" s="8"/>
    </row>
    <row r="94" spans="1:17" ht="15" customHeight="1" x14ac:dyDescent="0.2">
      <c r="D94" s="8"/>
    </row>
    <row r="95" spans="1:17" ht="15" customHeight="1" x14ac:dyDescent="0.2">
      <c r="D95" s="8"/>
    </row>
    <row r="96" spans="1:17" ht="15" customHeight="1" x14ac:dyDescent="0.2">
      <c r="D96" s="8"/>
    </row>
    <row r="97" spans="4:4" ht="15" customHeight="1" x14ac:dyDescent="0.2">
      <c r="D97" s="8"/>
    </row>
    <row r="98" spans="4:4" ht="15" customHeight="1" x14ac:dyDescent="0.2">
      <c r="D98" s="8"/>
    </row>
    <row r="99" spans="4:4" ht="15" customHeight="1" x14ac:dyDescent="0.2">
      <c r="D99" s="8"/>
    </row>
    <row r="100" spans="4:4" ht="15" customHeight="1" x14ac:dyDescent="0.2">
      <c r="D100" s="8"/>
    </row>
    <row r="101" spans="4:4" ht="15" customHeight="1" x14ac:dyDescent="0.2">
      <c r="D101" s="8"/>
    </row>
    <row r="102" spans="4:4" ht="15" customHeight="1" x14ac:dyDescent="0.2">
      <c r="D102" s="8"/>
    </row>
    <row r="103" spans="4:4" ht="15" customHeight="1" x14ac:dyDescent="0.2">
      <c r="D103" s="8"/>
    </row>
    <row r="104" spans="4:4" ht="15" customHeight="1" x14ac:dyDescent="0.2">
      <c r="D104" s="8"/>
    </row>
    <row r="105" spans="4:4" ht="15" customHeight="1" x14ac:dyDescent="0.2">
      <c r="D105" s="8"/>
    </row>
    <row r="106" spans="4:4" ht="15" customHeight="1" x14ac:dyDescent="0.2">
      <c r="D106" s="8"/>
    </row>
    <row r="107" spans="4:4" ht="15" customHeight="1" x14ac:dyDescent="0.2">
      <c r="D107" s="8"/>
    </row>
    <row r="108" spans="4:4" ht="15" customHeight="1" x14ac:dyDescent="0.2">
      <c r="D108" s="8"/>
    </row>
    <row r="109" spans="4:4" ht="15" customHeight="1" x14ac:dyDescent="0.2">
      <c r="D109" s="8"/>
    </row>
    <row r="110" spans="4:4" ht="15" customHeight="1" x14ac:dyDescent="0.2">
      <c r="D110" s="8"/>
    </row>
    <row r="111" spans="4:4" ht="15" customHeight="1" x14ac:dyDescent="0.2">
      <c r="D111" s="8"/>
    </row>
    <row r="112" spans="4:4" ht="15" customHeight="1" x14ac:dyDescent="0.2">
      <c r="D112" s="8"/>
    </row>
    <row r="113" spans="4:4" ht="15" customHeight="1" x14ac:dyDescent="0.2">
      <c r="D113" s="8"/>
    </row>
    <row r="114" spans="4:4" ht="15" customHeight="1" x14ac:dyDescent="0.2">
      <c r="D114" s="8"/>
    </row>
    <row r="115" spans="4:4" ht="15" customHeight="1" x14ac:dyDescent="0.2">
      <c r="D115" s="8"/>
    </row>
    <row r="116" spans="4:4" ht="15" customHeight="1" x14ac:dyDescent="0.2">
      <c r="D116" s="8"/>
    </row>
    <row r="117" spans="4:4" ht="15" customHeight="1" x14ac:dyDescent="0.2">
      <c r="D117" s="8"/>
    </row>
    <row r="118" spans="4:4" ht="15" customHeight="1" x14ac:dyDescent="0.2">
      <c r="D118" s="8"/>
    </row>
    <row r="119" spans="4:4" ht="15" customHeight="1" x14ac:dyDescent="0.2">
      <c r="D119" s="8"/>
    </row>
    <row r="120" spans="4:4" ht="15" customHeight="1" x14ac:dyDescent="0.2">
      <c r="D120" s="8"/>
    </row>
    <row r="121" spans="4:4" ht="15" customHeight="1" x14ac:dyDescent="0.2">
      <c r="D121" s="8"/>
    </row>
    <row r="122" spans="4:4" ht="15" customHeight="1" x14ac:dyDescent="0.2">
      <c r="D122" s="8"/>
    </row>
    <row r="123" spans="4:4" ht="15" customHeight="1" x14ac:dyDescent="0.2">
      <c r="D123" s="8"/>
    </row>
    <row r="124" spans="4:4" ht="15" customHeight="1" x14ac:dyDescent="0.2">
      <c r="D124" s="8"/>
    </row>
    <row r="125" spans="4:4" ht="15" customHeight="1" x14ac:dyDescent="0.2">
      <c r="D125" s="8"/>
    </row>
    <row r="126" spans="4:4" ht="15" customHeight="1" x14ac:dyDescent="0.2">
      <c r="D126" s="8"/>
    </row>
    <row r="127" spans="4:4" ht="15" customHeight="1" x14ac:dyDescent="0.2">
      <c r="D127" s="8"/>
    </row>
    <row r="128" spans="4:4" ht="15" customHeight="1" x14ac:dyDescent="0.2">
      <c r="D128" s="8"/>
    </row>
    <row r="129" spans="4:4" ht="15" customHeight="1" x14ac:dyDescent="0.2">
      <c r="D129" s="8"/>
    </row>
    <row r="130" spans="4:4" ht="15" customHeight="1" x14ac:dyDescent="0.2">
      <c r="D130" s="8"/>
    </row>
    <row r="131" spans="4:4" ht="15" customHeight="1" x14ac:dyDescent="0.2">
      <c r="D131" s="8"/>
    </row>
    <row r="132" spans="4:4" ht="15" customHeight="1" x14ac:dyDescent="0.2">
      <c r="D132" s="8"/>
    </row>
    <row r="133" spans="4:4" ht="15" customHeight="1" x14ac:dyDescent="0.2">
      <c r="D133" s="8"/>
    </row>
    <row r="134" spans="4:4" ht="15" customHeight="1" x14ac:dyDescent="0.2">
      <c r="D134" s="8"/>
    </row>
    <row r="135" spans="4:4" ht="15" customHeight="1" x14ac:dyDescent="0.2">
      <c r="D135" s="8"/>
    </row>
    <row r="136" spans="4:4" ht="15" customHeight="1" x14ac:dyDescent="0.2">
      <c r="D136" s="8"/>
    </row>
    <row r="137" spans="4:4" ht="15" customHeight="1" x14ac:dyDescent="0.2">
      <c r="D137" s="8"/>
    </row>
    <row r="138" spans="4:4" ht="15" customHeight="1" x14ac:dyDescent="0.2">
      <c r="D138" s="8"/>
    </row>
    <row r="139" spans="4:4" ht="15" customHeight="1" x14ac:dyDescent="0.2">
      <c r="D139" s="8"/>
    </row>
    <row r="140" spans="4:4" ht="15" customHeight="1" x14ac:dyDescent="0.2">
      <c r="D140" s="8"/>
    </row>
    <row r="141" spans="4:4" ht="15" customHeight="1" x14ac:dyDescent="0.2">
      <c r="D141" s="8"/>
    </row>
    <row r="142" spans="4:4" ht="15" customHeight="1" x14ac:dyDescent="0.2">
      <c r="D142" s="8"/>
    </row>
    <row r="143" spans="4:4" ht="15" customHeight="1" x14ac:dyDescent="0.2">
      <c r="D143" s="8"/>
    </row>
    <row r="144" spans="4:4" ht="15" customHeight="1" x14ac:dyDescent="0.2">
      <c r="D144" s="8"/>
    </row>
    <row r="145" spans="4:4" ht="15" customHeight="1" x14ac:dyDescent="0.2">
      <c r="D145" s="8"/>
    </row>
    <row r="146" spans="4:4" ht="15" customHeight="1" x14ac:dyDescent="0.2">
      <c r="D146" s="8"/>
    </row>
    <row r="147" spans="4:4" ht="15" customHeight="1" x14ac:dyDescent="0.2">
      <c r="D147" s="8"/>
    </row>
    <row r="148" spans="4:4" ht="15" customHeight="1" x14ac:dyDescent="0.2">
      <c r="D148" s="8"/>
    </row>
    <row r="149" spans="4:4" ht="15" customHeight="1" x14ac:dyDescent="0.2">
      <c r="D149" s="8"/>
    </row>
    <row r="150" spans="4:4" ht="15" customHeight="1" x14ac:dyDescent="0.2">
      <c r="D150" s="8"/>
    </row>
    <row r="151" spans="4:4" ht="15" customHeight="1" x14ac:dyDescent="0.2">
      <c r="D151" s="8"/>
    </row>
    <row r="152" spans="4:4" ht="15" customHeight="1" x14ac:dyDescent="0.2">
      <c r="D152" s="8"/>
    </row>
    <row r="153" spans="4:4" ht="15" customHeight="1" x14ac:dyDescent="0.2">
      <c r="D153" s="8"/>
    </row>
    <row r="154" spans="4:4" ht="15" customHeight="1" x14ac:dyDescent="0.2">
      <c r="D154" s="8"/>
    </row>
    <row r="155" spans="4:4" ht="15" customHeight="1" x14ac:dyDescent="0.2">
      <c r="D155" s="8"/>
    </row>
    <row r="156" spans="4:4" ht="15" customHeight="1" x14ac:dyDescent="0.2">
      <c r="D156" s="8"/>
    </row>
    <row r="157" spans="4:4" ht="15" customHeight="1" x14ac:dyDescent="0.2">
      <c r="D157" s="9"/>
    </row>
    <row r="158" spans="4:4" ht="15" customHeight="1" x14ac:dyDescent="0.2">
      <c r="D158" s="9"/>
    </row>
  </sheetData>
  <autoFilter ref="A1:Q82" xr:uid="{509370CD-C633-4403-B887-5F3179FFA97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E4B15-190C-49E5-8A96-D9DCE554D9C3}">
  <sheetPr>
    <tabColor theme="3" tint="0.39997558519241921"/>
  </sheetPr>
  <dimension ref="A1:Q157"/>
  <sheetViews>
    <sheetView topLeftCell="K70" zoomScaleNormal="100" workbookViewId="0">
      <selection activeCell="R95" sqref="R95"/>
    </sheetView>
  </sheetViews>
  <sheetFormatPr defaultColWidth="38.42578125" defaultRowHeight="15" customHeight="1" x14ac:dyDescent="0.2"/>
  <cols>
    <col min="1" max="3" width="25.7109375" style="3" customWidth="1"/>
    <col min="4" max="4" width="25.7109375" style="10" customWidth="1"/>
    <col min="5" max="11" width="25.7109375" style="3" customWidth="1"/>
    <col min="12" max="12" width="20.7109375" style="3" bestFit="1" customWidth="1"/>
    <col min="13" max="13" width="14.5703125" style="84" bestFit="1" customWidth="1"/>
    <col min="14" max="14" width="18.140625" style="84" bestFit="1" customWidth="1"/>
    <col min="15" max="15" width="19" style="3" bestFit="1" customWidth="1"/>
    <col min="16" max="16" width="20" style="84" bestFit="1" customWidth="1"/>
    <col min="17" max="17" width="24" style="84" bestFit="1" customWidth="1"/>
    <col min="18" max="16384" width="38.42578125" style="3"/>
  </cols>
  <sheetData>
    <row r="1" spans="1:17" s="69" customFormat="1" ht="15" customHeight="1" x14ac:dyDescent="0.25">
      <c r="A1" s="157" t="s">
        <v>0</v>
      </c>
      <c r="B1" s="157" t="s">
        <v>68</v>
      </c>
      <c r="C1" s="157" t="s">
        <v>1</v>
      </c>
      <c r="D1" s="357" t="s">
        <v>2</v>
      </c>
      <c r="E1" s="158" t="s">
        <v>3</v>
      </c>
      <c r="F1" s="158" t="s">
        <v>4</v>
      </c>
      <c r="G1" s="158" t="s">
        <v>5</v>
      </c>
      <c r="H1" s="158" t="s">
        <v>6</v>
      </c>
      <c r="I1" s="158" t="s">
        <v>66</v>
      </c>
      <c r="J1" s="158" t="s">
        <v>7</v>
      </c>
      <c r="K1" s="158" t="s">
        <v>8</v>
      </c>
      <c r="L1" s="159" t="s">
        <v>9</v>
      </c>
      <c r="M1" s="160" t="s">
        <v>10</v>
      </c>
      <c r="N1" s="160" t="s">
        <v>11</v>
      </c>
      <c r="O1" s="159" t="s">
        <v>12</v>
      </c>
      <c r="P1" s="160" t="s">
        <v>13</v>
      </c>
      <c r="Q1" s="160" t="s">
        <v>1348</v>
      </c>
    </row>
    <row r="2" spans="1:17" s="69" customFormat="1" ht="15" customHeight="1" x14ac:dyDescent="0.25">
      <c r="A2" s="161" t="s">
        <v>1332</v>
      </c>
      <c r="B2" s="72"/>
      <c r="C2" s="70" t="s">
        <v>23</v>
      </c>
      <c r="D2" s="162" t="s">
        <v>1100</v>
      </c>
      <c r="E2" s="163" t="s">
        <v>1101</v>
      </c>
      <c r="F2" s="164">
        <v>13</v>
      </c>
      <c r="G2" s="88"/>
      <c r="H2" s="163" t="s">
        <v>1102</v>
      </c>
      <c r="I2" s="12" t="s">
        <v>306</v>
      </c>
      <c r="J2" s="12"/>
      <c r="K2" s="72">
        <v>200</v>
      </c>
      <c r="L2" s="88"/>
      <c r="M2" s="165">
        <v>0</v>
      </c>
      <c r="N2" s="166"/>
      <c r="O2" s="167">
        <v>0</v>
      </c>
      <c r="P2" s="153">
        <v>0</v>
      </c>
      <c r="Q2" s="153">
        <v>0</v>
      </c>
    </row>
    <row r="3" spans="1:17" s="69" customFormat="1" ht="15" customHeight="1" x14ac:dyDescent="0.25">
      <c r="A3" s="161" t="s">
        <v>1332</v>
      </c>
      <c r="B3" s="72"/>
      <c r="C3" s="70" t="s">
        <v>23</v>
      </c>
      <c r="D3" s="162" t="s">
        <v>1103</v>
      </c>
      <c r="E3" s="168" t="s">
        <v>1104</v>
      </c>
      <c r="F3" s="169">
        <v>38</v>
      </c>
      <c r="G3" s="88"/>
      <c r="H3" s="168" t="s">
        <v>1102</v>
      </c>
      <c r="I3" s="12" t="s">
        <v>306</v>
      </c>
      <c r="J3" s="12"/>
      <c r="K3" s="72">
        <v>200</v>
      </c>
      <c r="L3" s="88"/>
      <c r="M3" s="165">
        <v>0</v>
      </c>
      <c r="N3" s="166"/>
      <c r="O3" s="167">
        <v>0</v>
      </c>
      <c r="P3" s="153">
        <v>0</v>
      </c>
      <c r="Q3" s="153">
        <v>0</v>
      </c>
    </row>
    <row r="4" spans="1:17" s="69" customFormat="1" ht="15" customHeight="1" x14ac:dyDescent="0.25">
      <c r="A4" s="161" t="s">
        <v>1332</v>
      </c>
      <c r="B4" s="72"/>
      <c r="C4" s="70" t="s">
        <v>23</v>
      </c>
      <c r="D4" s="162" t="s">
        <v>1105</v>
      </c>
      <c r="E4" s="168" t="s">
        <v>1106</v>
      </c>
      <c r="F4" s="169">
        <v>12</v>
      </c>
      <c r="G4" s="88"/>
      <c r="H4" s="168" t="s">
        <v>1102</v>
      </c>
      <c r="I4" s="72" t="s">
        <v>1225</v>
      </c>
      <c r="J4" s="72"/>
      <c r="K4" s="72">
        <v>200</v>
      </c>
      <c r="L4" s="88"/>
      <c r="M4" s="165">
        <v>0</v>
      </c>
      <c r="N4" s="166"/>
      <c r="O4" s="167">
        <v>0</v>
      </c>
      <c r="P4" s="153">
        <v>0</v>
      </c>
      <c r="Q4" s="153">
        <v>0</v>
      </c>
    </row>
    <row r="5" spans="1:17" s="69" customFormat="1" ht="15" customHeight="1" x14ac:dyDescent="0.25">
      <c r="A5" s="161" t="s">
        <v>1332</v>
      </c>
      <c r="B5" s="72"/>
      <c r="C5" s="70" t="s">
        <v>23</v>
      </c>
      <c r="D5" s="162" t="s">
        <v>1107</v>
      </c>
      <c r="E5" s="163" t="s">
        <v>1108</v>
      </c>
      <c r="F5" s="164">
        <v>150</v>
      </c>
      <c r="G5" s="88"/>
      <c r="H5" s="163" t="s">
        <v>1109</v>
      </c>
      <c r="I5" s="72" t="s">
        <v>1226</v>
      </c>
      <c r="J5" s="72"/>
      <c r="K5" s="72">
        <v>200</v>
      </c>
      <c r="L5" s="88"/>
      <c r="M5" s="165">
        <v>0</v>
      </c>
      <c r="N5" s="166"/>
      <c r="O5" s="167">
        <v>0</v>
      </c>
      <c r="P5" s="153">
        <v>0</v>
      </c>
      <c r="Q5" s="153">
        <v>0</v>
      </c>
    </row>
    <row r="6" spans="1:17" s="69" customFormat="1" ht="15" customHeight="1" x14ac:dyDescent="0.25">
      <c r="A6" s="161" t="s">
        <v>1332</v>
      </c>
      <c r="B6" s="72"/>
      <c r="C6" s="70" t="s">
        <v>23</v>
      </c>
      <c r="D6" s="162" t="s">
        <v>1110</v>
      </c>
      <c r="E6" s="163" t="s">
        <v>1111</v>
      </c>
      <c r="F6" s="164">
        <v>56</v>
      </c>
      <c r="G6" s="88"/>
      <c r="H6" s="163" t="s">
        <v>1109</v>
      </c>
      <c r="I6" s="72" t="s">
        <v>1228</v>
      </c>
      <c r="J6" s="72"/>
      <c r="K6" s="72">
        <v>200</v>
      </c>
      <c r="L6" s="88"/>
      <c r="M6" s="165">
        <v>0</v>
      </c>
      <c r="N6" s="166"/>
      <c r="O6" s="167">
        <v>0</v>
      </c>
      <c r="P6" s="153">
        <v>0</v>
      </c>
      <c r="Q6" s="153">
        <v>0</v>
      </c>
    </row>
    <row r="7" spans="1:17" s="69" customFormat="1" ht="15" customHeight="1" x14ac:dyDescent="0.25">
      <c r="A7" s="161" t="s">
        <v>1332</v>
      </c>
      <c r="B7" s="72"/>
      <c r="C7" s="70" t="s">
        <v>23</v>
      </c>
      <c r="D7" s="162" t="s">
        <v>1112</v>
      </c>
      <c r="E7" s="163" t="s">
        <v>908</v>
      </c>
      <c r="F7" s="164">
        <v>12</v>
      </c>
      <c r="G7" s="88"/>
      <c r="H7" s="163" t="s">
        <v>1102</v>
      </c>
      <c r="I7" s="72" t="s">
        <v>1228</v>
      </c>
      <c r="J7" s="72"/>
      <c r="K7" s="72">
        <v>200</v>
      </c>
      <c r="L7" s="88"/>
      <c r="M7" s="165">
        <v>0</v>
      </c>
      <c r="N7" s="166"/>
      <c r="O7" s="167">
        <v>0</v>
      </c>
      <c r="P7" s="153">
        <v>0</v>
      </c>
      <c r="Q7" s="153">
        <v>0</v>
      </c>
    </row>
    <row r="8" spans="1:17" s="69" customFormat="1" ht="15" customHeight="1" x14ac:dyDescent="0.25">
      <c r="A8" s="161" t="s">
        <v>1332</v>
      </c>
      <c r="B8" s="72"/>
      <c r="C8" s="70" t="s">
        <v>23</v>
      </c>
      <c r="D8" s="162" t="s">
        <v>1113</v>
      </c>
      <c r="E8" s="163" t="s">
        <v>986</v>
      </c>
      <c r="F8" s="164">
        <v>16</v>
      </c>
      <c r="G8" s="88"/>
      <c r="H8" s="163" t="s">
        <v>1109</v>
      </c>
      <c r="I8" s="72" t="s">
        <v>1228</v>
      </c>
      <c r="J8" s="72"/>
      <c r="K8" s="72">
        <v>200</v>
      </c>
      <c r="L8" s="88"/>
      <c r="M8" s="165">
        <v>0</v>
      </c>
      <c r="N8" s="166"/>
      <c r="O8" s="167">
        <v>0</v>
      </c>
      <c r="P8" s="153">
        <v>0</v>
      </c>
      <c r="Q8" s="153">
        <v>0</v>
      </c>
    </row>
    <row r="9" spans="1:17" s="69" customFormat="1" ht="15" customHeight="1" x14ac:dyDescent="0.25">
      <c r="A9" s="161" t="s">
        <v>1332</v>
      </c>
      <c r="B9" s="72"/>
      <c r="C9" s="70" t="s">
        <v>23</v>
      </c>
      <c r="D9" s="162" t="s">
        <v>1114</v>
      </c>
      <c r="E9" s="163" t="s">
        <v>911</v>
      </c>
      <c r="F9" s="164">
        <v>150</v>
      </c>
      <c r="G9" s="88"/>
      <c r="H9" s="163" t="s">
        <v>1102</v>
      </c>
      <c r="I9" s="71" t="s">
        <v>302</v>
      </c>
      <c r="J9" s="72"/>
      <c r="K9" s="72">
        <v>200</v>
      </c>
      <c r="L9" s="88"/>
      <c r="M9" s="165">
        <v>0</v>
      </c>
      <c r="N9" s="166"/>
      <c r="O9" s="167">
        <v>0</v>
      </c>
      <c r="P9" s="153">
        <v>0</v>
      </c>
      <c r="Q9" s="153">
        <v>0</v>
      </c>
    </row>
    <row r="10" spans="1:17" s="69" customFormat="1" ht="15" customHeight="1" x14ac:dyDescent="0.25">
      <c r="A10" s="161" t="s">
        <v>1332</v>
      </c>
      <c r="B10" s="72"/>
      <c r="C10" s="70" t="s">
        <v>23</v>
      </c>
      <c r="D10" s="162" t="s">
        <v>1115</v>
      </c>
      <c r="E10" s="170" t="s">
        <v>909</v>
      </c>
      <c r="F10" s="169">
        <v>19</v>
      </c>
      <c r="G10" s="88"/>
      <c r="H10" s="168" t="s">
        <v>1102</v>
      </c>
      <c r="I10" s="72" t="s">
        <v>304</v>
      </c>
      <c r="J10" s="72" t="s">
        <v>1333</v>
      </c>
      <c r="K10" s="72">
        <v>400</v>
      </c>
      <c r="L10" s="88"/>
      <c r="M10" s="165">
        <v>0</v>
      </c>
      <c r="N10" s="166"/>
      <c r="O10" s="167">
        <v>0</v>
      </c>
      <c r="P10" s="153">
        <v>0</v>
      </c>
      <c r="Q10" s="153">
        <v>0</v>
      </c>
    </row>
    <row r="11" spans="1:17" s="69" customFormat="1" ht="15" customHeight="1" x14ac:dyDescent="0.25">
      <c r="A11" s="161" t="s">
        <v>1332</v>
      </c>
      <c r="B11" s="72"/>
      <c r="C11" s="70" t="s">
        <v>23</v>
      </c>
      <c r="D11" s="162" t="s">
        <v>1116</v>
      </c>
      <c r="E11" s="168" t="s">
        <v>909</v>
      </c>
      <c r="F11" s="169">
        <v>18</v>
      </c>
      <c r="G11" s="88"/>
      <c r="H11" s="168" t="s">
        <v>1102</v>
      </c>
      <c r="I11" s="72" t="s">
        <v>304</v>
      </c>
      <c r="J11" s="72" t="s">
        <v>1333</v>
      </c>
      <c r="K11" s="72">
        <v>400</v>
      </c>
      <c r="L11" s="88"/>
      <c r="M11" s="165">
        <v>0</v>
      </c>
      <c r="N11" s="166"/>
      <c r="O11" s="167">
        <v>0</v>
      </c>
      <c r="P11" s="153">
        <v>0</v>
      </c>
      <c r="Q11" s="153">
        <v>0</v>
      </c>
    </row>
    <row r="12" spans="1:17" s="69" customFormat="1" ht="15" customHeight="1" x14ac:dyDescent="0.25">
      <c r="A12" s="161" t="s">
        <v>1332</v>
      </c>
      <c r="B12" s="72"/>
      <c r="C12" s="70" t="s">
        <v>23</v>
      </c>
      <c r="D12" s="162" t="s">
        <v>1117</v>
      </c>
      <c r="E12" s="170" t="s">
        <v>1118</v>
      </c>
      <c r="F12" s="169"/>
      <c r="G12" s="88">
        <v>2</v>
      </c>
      <c r="H12" s="168" t="s">
        <v>1102</v>
      </c>
      <c r="I12" s="72"/>
      <c r="J12" s="72"/>
      <c r="K12" s="72">
        <v>0</v>
      </c>
      <c r="L12" s="88"/>
      <c r="M12" s="165">
        <v>0</v>
      </c>
      <c r="N12" s="166"/>
      <c r="O12" s="167">
        <v>0</v>
      </c>
      <c r="P12" s="153">
        <v>0</v>
      </c>
      <c r="Q12" s="153">
        <v>0</v>
      </c>
    </row>
    <row r="13" spans="1:17" s="69" customFormat="1" ht="15" customHeight="1" x14ac:dyDescent="0.25">
      <c r="A13" s="161" t="s">
        <v>1332</v>
      </c>
      <c r="B13" s="72"/>
      <c r="C13" s="70" t="s">
        <v>23</v>
      </c>
      <c r="D13" s="162" t="s">
        <v>1119</v>
      </c>
      <c r="E13" s="168" t="s">
        <v>1118</v>
      </c>
      <c r="F13" s="169"/>
      <c r="G13" s="88">
        <v>3</v>
      </c>
      <c r="H13" s="168" t="s">
        <v>1102</v>
      </c>
      <c r="I13" s="72"/>
      <c r="J13" s="72"/>
      <c r="K13" s="72">
        <v>0</v>
      </c>
      <c r="L13" s="88"/>
      <c r="M13" s="165">
        <v>0</v>
      </c>
      <c r="N13" s="166"/>
      <c r="O13" s="167">
        <v>0</v>
      </c>
      <c r="P13" s="153">
        <v>0</v>
      </c>
      <c r="Q13" s="153">
        <v>0</v>
      </c>
    </row>
    <row r="14" spans="1:17" s="69" customFormat="1" ht="15" customHeight="1" x14ac:dyDescent="0.25">
      <c r="A14" s="161" t="s">
        <v>1332</v>
      </c>
      <c r="B14" s="72"/>
      <c r="C14" s="70" t="s">
        <v>23</v>
      </c>
      <c r="D14" s="162" t="s">
        <v>1120</v>
      </c>
      <c r="E14" s="163" t="s">
        <v>1121</v>
      </c>
      <c r="F14" s="164">
        <v>9</v>
      </c>
      <c r="G14" s="88"/>
      <c r="H14" s="163" t="s">
        <v>1122</v>
      </c>
      <c r="I14" s="72" t="s">
        <v>1228</v>
      </c>
      <c r="J14" s="72"/>
      <c r="K14" s="72">
        <v>200</v>
      </c>
      <c r="L14" s="88"/>
      <c r="M14" s="165">
        <v>0</v>
      </c>
      <c r="N14" s="166"/>
      <c r="O14" s="167">
        <v>0</v>
      </c>
      <c r="P14" s="153">
        <v>0</v>
      </c>
      <c r="Q14" s="153">
        <v>0</v>
      </c>
    </row>
    <row r="15" spans="1:17" s="69" customFormat="1" ht="15" customHeight="1" x14ac:dyDescent="0.25">
      <c r="A15" s="161" t="s">
        <v>1332</v>
      </c>
      <c r="B15" s="72"/>
      <c r="C15" s="70" t="s">
        <v>23</v>
      </c>
      <c r="D15" s="162" t="s">
        <v>1123</v>
      </c>
      <c r="E15" s="163" t="s">
        <v>1124</v>
      </c>
      <c r="F15" s="164">
        <v>46</v>
      </c>
      <c r="G15" s="88"/>
      <c r="H15" s="163" t="s">
        <v>1102</v>
      </c>
      <c r="I15" s="12" t="s">
        <v>301</v>
      </c>
      <c r="J15" s="12"/>
      <c r="K15" s="72">
        <v>200</v>
      </c>
      <c r="L15" s="88"/>
      <c r="M15" s="165">
        <v>0</v>
      </c>
      <c r="N15" s="166"/>
      <c r="O15" s="167">
        <v>0</v>
      </c>
      <c r="P15" s="153">
        <v>0</v>
      </c>
      <c r="Q15" s="153">
        <v>0</v>
      </c>
    </row>
    <row r="16" spans="1:17" s="69" customFormat="1" ht="15" customHeight="1" x14ac:dyDescent="0.25">
      <c r="A16" s="161" t="s">
        <v>1332</v>
      </c>
      <c r="B16" s="72"/>
      <c r="C16" s="70" t="s">
        <v>23</v>
      </c>
      <c r="D16" s="162" t="s">
        <v>1125</v>
      </c>
      <c r="E16" s="163" t="s">
        <v>1126</v>
      </c>
      <c r="F16" s="164">
        <v>61</v>
      </c>
      <c r="G16" s="88"/>
      <c r="H16" s="163" t="s">
        <v>1109</v>
      </c>
      <c r="I16" s="12" t="s">
        <v>301</v>
      </c>
      <c r="J16" s="12"/>
      <c r="K16" s="72">
        <v>200</v>
      </c>
      <c r="L16" s="88"/>
      <c r="M16" s="165">
        <v>0</v>
      </c>
      <c r="N16" s="166"/>
      <c r="O16" s="167">
        <v>0</v>
      </c>
      <c r="P16" s="153">
        <v>0</v>
      </c>
      <c r="Q16" s="153">
        <v>0</v>
      </c>
    </row>
    <row r="17" spans="1:17" s="69" customFormat="1" ht="15" customHeight="1" x14ac:dyDescent="0.25">
      <c r="A17" s="161" t="s">
        <v>1332</v>
      </c>
      <c r="B17" s="72"/>
      <c r="C17" s="70" t="s">
        <v>23</v>
      </c>
      <c r="D17" s="162" t="s">
        <v>1127</v>
      </c>
      <c r="E17" s="163" t="s">
        <v>1128</v>
      </c>
      <c r="F17" s="164">
        <v>60</v>
      </c>
      <c r="G17" s="88"/>
      <c r="H17" s="163" t="s">
        <v>1109</v>
      </c>
      <c r="I17" s="12" t="s">
        <v>301</v>
      </c>
      <c r="J17" s="12"/>
      <c r="K17" s="72">
        <v>200</v>
      </c>
      <c r="L17" s="88"/>
      <c r="M17" s="165">
        <v>0</v>
      </c>
      <c r="N17" s="166"/>
      <c r="O17" s="167">
        <v>0</v>
      </c>
      <c r="P17" s="153">
        <v>0</v>
      </c>
      <c r="Q17" s="153">
        <v>0</v>
      </c>
    </row>
    <row r="18" spans="1:17" s="69" customFormat="1" ht="15" customHeight="1" x14ac:dyDescent="0.25">
      <c r="A18" s="161" t="s">
        <v>1332</v>
      </c>
      <c r="B18" s="72"/>
      <c r="C18" s="70" t="s">
        <v>23</v>
      </c>
      <c r="D18" s="162" t="s">
        <v>1129</v>
      </c>
      <c r="E18" s="163" t="s">
        <v>908</v>
      </c>
      <c r="F18" s="164">
        <v>27</v>
      </c>
      <c r="G18" s="88"/>
      <c r="H18" s="163" t="s">
        <v>1122</v>
      </c>
      <c r="I18" s="72" t="s">
        <v>1228</v>
      </c>
      <c r="J18" s="72"/>
      <c r="K18" s="72">
        <v>200</v>
      </c>
      <c r="L18" s="88"/>
      <c r="M18" s="165">
        <v>0</v>
      </c>
      <c r="N18" s="166"/>
      <c r="O18" s="167">
        <v>0</v>
      </c>
      <c r="P18" s="153">
        <v>0</v>
      </c>
      <c r="Q18" s="153">
        <v>0</v>
      </c>
    </row>
    <row r="19" spans="1:17" s="69" customFormat="1" ht="15" customHeight="1" x14ac:dyDescent="0.25">
      <c r="A19" s="161" t="s">
        <v>1332</v>
      </c>
      <c r="B19" s="72"/>
      <c r="C19" s="70" t="s">
        <v>23</v>
      </c>
      <c r="D19" s="162" t="s">
        <v>1130</v>
      </c>
      <c r="E19" s="163" t="s">
        <v>908</v>
      </c>
      <c r="F19" s="164">
        <v>28</v>
      </c>
      <c r="G19" s="88"/>
      <c r="H19" s="163" t="s">
        <v>1122</v>
      </c>
      <c r="I19" s="72" t="s">
        <v>1228</v>
      </c>
      <c r="J19" s="72"/>
      <c r="K19" s="72">
        <v>200</v>
      </c>
      <c r="L19" s="88"/>
      <c r="M19" s="165">
        <v>0</v>
      </c>
      <c r="N19" s="166"/>
      <c r="O19" s="167">
        <v>0</v>
      </c>
      <c r="P19" s="153">
        <v>0</v>
      </c>
      <c r="Q19" s="153">
        <v>0</v>
      </c>
    </row>
    <row r="20" spans="1:17" s="69" customFormat="1" ht="15" customHeight="1" x14ac:dyDescent="0.25">
      <c r="A20" s="161" t="s">
        <v>1332</v>
      </c>
      <c r="B20" s="72"/>
      <c r="C20" s="70" t="s">
        <v>23</v>
      </c>
      <c r="D20" s="162" t="s">
        <v>1131</v>
      </c>
      <c r="E20" s="163" t="s">
        <v>908</v>
      </c>
      <c r="F20" s="164">
        <v>25</v>
      </c>
      <c r="G20" s="88"/>
      <c r="H20" s="163" t="s">
        <v>1122</v>
      </c>
      <c r="I20" s="72" t="s">
        <v>1228</v>
      </c>
      <c r="J20" s="72"/>
      <c r="K20" s="72">
        <v>200</v>
      </c>
      <c r="L20" s="88"/>
      <c r="M20" s="165">
        <v>0</v>
      </c>
      <c r="N20" s="166"/>
      <c r="O20" s="167">
        <v>0</v>
      </c>
      <c r="P20" s="153">
        <v>0</v>
      </c>
      <c r="Q20" s="153">
        <v>0</v>
      </c>
    </row>
    <row r="21" spans="1:17" s="69" customFormat="1" ht="15" customHeight="1" x14ac:dyDescent="0.25">
      <c r="A21" s="161" t="s">
        <v>1332</v>
      </c>
      <c r="B21" s="72"/>
      <c r="C21" s="70" t="s">
        <v>23</v>
      </c>
      <c r="D21" s="162">
        <v>20020</v>
      </c>
      <c r="E21" s="168" t="s">
        <v>1132</v>
      </c>
      <c r="F21" s="169"/>
      <c r="G21" s="88">
        <v>108</v>
      </c>
      <c r="H21" s="168" t="s">
        <v>1109</v>
      </c>
      <c r="I21" s="12"/>
      <c r="J21" s="12"/>
      <c r="K21" s="72">
        <v>0</v>
      </c>
      <c r="L21" s="88"/>
      <c r="M21" s="165">
        <v>0</v>
      </c>
      <c r="N21" s="166"/>
      <c r="O21" s="167">
        <v>0</v>
      </c>
      <c r="P21" s="153">
        <v>0</v>
      </c>
      <c r="Q21" s="153">
        <v>0</v>
      </c>
    </row>
    <row r="22" spans="1:17" s="69" customFormat="1" ht="15" customHeight="1" x14ac:dyDescent="0.25">
      <c r="A22" s="161" t="s">
        <v>1332</v>
      </c>
      <c r="B22" s="72"/>
      <c r="C22" s="70" t="s">
        <v>23</v>
      </c>
      <c r="D22" s="162" t="s">
        <v>1133</v>
      </c>
      <c r="E22" s="168" t="s">
        <v>436</v>
      </c>
      <c r="F22" s="169"/>
      <c r="G22" s="88">
        <v>76</v>
      </c>
      <c r="H22" s="168" t="s">
        <v>1102</v>
      </c>
      <c r="I22" s="72"/>
      <c r="J22" s="72"/>
      <c r="K22" s="72">
        <v>0</v>
      </c>
      <c r="L22" s="88"/>
      <c r="M22" s="165">
        <v>0</v>
      </c>
      <c r="N22" s="166"/>
      <c r="O22" s="167">
        <v>0</v>
      </c>
      <c r="P22" s="153">
        <v>0</v>
      </c>
      <c r="Q22" s="153">
        <v>0</v>
      </c>
    </row>
    <row r="23" spans="1:17" s="69" customFormat="1" ht="15" customHeight="1" x14ac:dyDescent="0.25">
      <c r="A23" s="161" t="s">
        <v>1332</v>
      </c>
      <c r="B23" s="72"/>
      <c r="C23" s="70" t="s">
        <v>23</v>
      </c>
      <c r="D23" s="162" t="s">
        <v>1134</v>
      </c>
      <c r="E23" s="163" t="s">
        <v>940</v>
      </c>
      <c r="F23" s="164">
        <v>76</v>
      </c>
      <c r="G23" s="88"/>
      <c r="H23" s="163" t="s">
        <v>1102</v>
      </c>
      <c r="I23" s="72"/>
      <c r="J23" s="72"/>
      <c r="K23" s="72">
        <v>200</v>
      </c>
      <c r="L23" s="88"/>
      <c r="M23" s="165">
        <v>0</v>
      </c>
      <c r="N23" s="166"/>
      <c r="O23" s="167">
        <v>0</v>
      </c>
      <c r="P23" s="153">
        <v>0</v>
      </c>
      <c r="Q23" s="153">
        <v>0</v>
      </c>
    </row>
    <row r="24" spans="1:17" s="69" customFormat="1" ht="15" customHeight="1" x14ac:dyDescent="0.25">
      <c r="A24" s="161" t="s">
        <v>1332</v>
      </c>
      <c r="B24" s="72"/>
      <c r="C24" s="70" t="s">
        <v>23</v>
      </c>
      <c r="D24" s="162">
        <v>22022</v>
      </c>
      <c r="E24" s="168" t="s">
        <v>1135</v>
      </c>
      <c r="F24" s="169">
        <v>180</v>
      </c>
      <c r="G24" s="88"/>
      <c r="H24" s="168" t="s">
        <v>1102</v>
      </c>
      <c r="I24" s="72"/>
      <c r="J24" s="72"/>
      <c r="K24" s="72">
        <v>200</v>
      </c>
      <c r="L24" s="88"/>
      <c r="M24" s="165">
        <v>0</v>
      </c>
      <c r="N24" s="166"/>
      <c r="O24" s="167">
        <v>0</v>
      </c>
      <c r="P24" s="153">
        <v>0</v>
      </c>
      <c r="Q24" s="153">
        <v>0</v>
      </c>
    </row>
    <row r="25" spans="1:17" s="69" customFormat="1" ht="15" customHeight="1" x14ac:dyDescent="0.25">
      <c r="A25" s="161" t="s">
        <v>1332</v>
      </c>
      <c r="B25" s="72"/>
      <c r="C25" s="70" t="s">
        <v>23</v>
      </c>
      <c r="D25" s="162" t="s">
        <v>1136</v>
      </c>
      <c r="E25" s="168" t="s">
        <v>1137</v>
      </c>
      <c r="F25" s="169"/>
      <c r="G25" s="88">
        <v>145</v>
      </c>
      <c r="H25" s="168" t="s">
        <v>1102</v>
      </c>
      <c r="I25" s="72"/>
      <c r="J25" s="72"/>
      <c r="K25" s="72">
        <v>0</v>
      </c>
      <c r="L25" s="88"/>
      <c r="M25" s="165">
        <v>0</v>
      </c>
      <c r="N25" s="166"/>
      <c r="O25" s="167">
        <v>0</v>
      </c>
      <c r="P25" s="153">
        <v>0</v>
      </c>
      <c r="Q25" s="153">
        <v>0</v>
      </c>
    </row>
    <row r="26" spans="1:17" s="69" customFormat="1" ht="15" customHeight="1" x14ac:dyDescent="0.25">
      <c r="A26" s="161" t="s">
        <v>1332</v>
      </c>
      <c r="B26" s="72"/>
      <c r="C26" s="70" t="s">
        <v>23</v>
      </c>
      <c r="D26" s="162">
        <v>23023</v>
      </c>
      <c r="E26" s="163" t="s">
        <v>1138</v>
      </c>
      <c r="F26" s="164"/>
      <c r="G26" s="291">
        <v>145</v>
      </c>
      <c r="H26" s="163" t="s">
        <v>1102</v>
      </c>
      <c r="I26" s="72"/>
      <c r="J26" s="72"/>
      <c r="K26" s="72">
        <v>0</v>
      </c>
      <c r="L26" s="88"/>
      <c r="M26" s="165">
        <v>0</v>
      </c>
      <c r="N26" s="166"/>
      <c r="O26" s="167">
        <v>0</v>
      </c>
      <c r="P26" s="153">
        <v>0</v>
      </c>
      <c r="Q26" s="153">
        <v>0</v>
      </c>
    </row>
    <row r="27" spans="1:17" s="69" customFormat="1" ht="15" customHeight="1" x14ac:dyDescent="0.25">
      <c r="A27" s="161" t="s">
        <v>1332</v>
      </c>
      <c r="B27" s="72"/>
      <c r="C27" s="70" t="s">
        <v>23</v>
      </c>
      <c r="D27" s="162" t="s">
        <v>1139</v>
      </c>
      <c r="E27" s="163" t="s">
        <v>1140</v>
      </c>
      <c r="F27" s="164"/>
      <c r="G27" s="88">
        <v>125</v>
      </c>
      <c r="H27" s="163" t="s">
        <v>1102</v>
      </c>
      <c r="I27" s="12"/>
      <c r="J27" s="12"/>
      <c r="K27" s="72">
        <v>0</v>
      </c>
      <c r="L27" s="88"/>
      <c r="M27" s="165">
        <v>0</v>
      </c>
      <c r="N27" s="166"/>
      <c r="O27" s="167">
        <v>0</v>
      </c>
      <c r="P27" s="153">
        <v>0</v>
      </c>
      <c r="Q27" s="153">
        <v>0</v>
      </c>
    </row>
    <row r="28" spans="1:17" s="69" customFormat="1" ht="15" customHeight="1" x14ac:dyDescent="0.25">
      <c r="A28" s="161" t="s">
        <v>1332</v>
      </c>
      <c r="B28" s="72"/>
      <c r="C28" s="70" t="s">
        <v>23</v>
      </c>
      <c r="D28" s="162" t="s">
        <v>1141</v>
      </c>
      <c r="E28" s="163" t="s">
        <v>1142</v>
      </c>
      <c r="F28" s="164"/>
      <c r="G28" s="88">
        <v>18</v>
      </c>
      <c r="H28" s="163" t="s">
        <v>1102</v>
      </c>
      <c r="I28" s="72"/>
      <c r="J28" s="72"/>
      <c r="K28" s="72">
        <v>0</v>
      </c>
      <c r="L28" s="88"/>
      <c r="M28" s="165">
        <v>0</v>
      </c>
      <c r="N28" s="166"/>
      <c r="O28" s="167">
        <v>0</v>
      </c>
      <c r="P28" s="153">
        <v>0</v>
      </c>
      <c r="Q28" s="153">
        <v>0</v>
      </c>
    </row>
    <row r="29" spans="1:17" s="69" customFormat="1" ht="15" customHeight="1" x14ac:dyDescent="0.25">
      <c r="A29" s="161" t="s">
        <v>1332</v>
      </c>
      <c r="B29" s="72"/>
      <c r="C29" s="70" t="s">
        <v>23</v>
      </c>
      <c r="D29" s="162" t="s">
        <v>1143</v>
      </c>
      <c r="E29" s="163" t="s">
        <v>1142</v>
      </c>
      <c r="F29" s="171"/>
      <c r="G29" s="88">
        <v>16</v>
      </c>
      <c r="H29" s="161" t="s">
        <v>1102</v>
      </c>
      <c r="I29" s="72"/>
      <c r="J29" s="72"/>
      <c r="K29" s="72">
        <v>0</v>
      </c>
      <c r="L29" s="88"/>
      <c r="M29" s="165">
        <v>0</v>
      </c>
      <c r="N29" s="166"/>
      <c r="O29" s="167">
        <v>0</v>
      </c>
      <c r="P29" s="153">
        <v>0</v>
      </c>
      <c r="Q29" s="153">
        <v>0</v>
      </c>
    </row>
    <row r="30" spans="1:17" s="69" customFormat="1" ht="15" customHeight="1" x14ac:dyDescent="0.25">
      <c r="A30" s="161" t="s">
        <v>1332</v>
      </c>
      <c r="B30" s="72"/>
      <c r="C30" s="70" t="s">
        <v>23</v>
      </c>
      <c r="D30" s="162" t="s">
        <v>1144</v>
      </c>
      <c r="E30" s="163" t="s">
        <v>585</v>
      </c>
      <c r="F30" s="164">
        <v>105</v>
      </c>
      <c r="G30" s="88"/>
      <c r="H30" s="163" t="s">
        <v>1109</v>
      </c>
      <c r="I30" s="72" t="s">
        <v>1225</v>
      </c>
      <c r="J30" s="72"/>
      <c r="K30" s="72">
        <v>200</v>
      </c>
      <c r="L30" s="88"/>
      <c r="M30" s="165">
        <v>0</v>
      </c>
      <c r="N30" s="166"/>
      <c r="O30" s="167">
        <v>0</v>
      </c>
      <c r="P30" s="153">
        <v>0</v>
      </c>
      <c r="Q30" s="153">
        <v>0</v>
      </c>
    </row>
    <row r="31" spans="1:17" s="69" customFormat="1" ht="15" customHeight="1" x14ac:dyDescent="0.25">
      <c r="A31" s="161" t="s">
        <v>1332</v>
      </c>
      <c r="B31" s="72"/>
      <c r="C31" s="70" t="s">
        <v>23</v>
      </c>
      <c r="D31" s="162" t="s">
        <v>1145</v>
      </c>
      <c r="E31" s="163" t="s">
        <v>1146</v>
      </c>
      <c r="F31" s="171"/>
      <c r="G31" s="88">
        <v>106</v>
      </c>
      <c r="H31" s="172" t="s">
        <v>1102</v>
      </c>
      <c r="I31" s="72"/>
      <c r="J31" s="72"/>
      <c r="K31" s="72">
        <v>0</v>
      </c>
      <c r="L31" s="88"/>
      <c r="M31" s="165">
        <v>0</v>
      </c>
      <c r="N31" s="166"/>
      <c r="O31" s="167">
        <v>0</v>
      </c>
      <c r="P31" s="153">
        <v>0</v>
      </c>
      <c r="Q31" s="153">
        <v>0</v>
      </c>
    </row>
    <row r="32" spans="1:17" s="69" customFormat="1" ht="15" customHeight="1" x14ac:dyDescent="0.25">
      <c r="A32" s="161" t="s">
        <v>1332</v>
      </c>
      <c r="B32" s="72"/>
      <c r="C32" s="70" t="s">
        <v>23</v>
      </c>
      <c r="D32" s="162">
        <v>29029</v>
      </c>
      <c r="E32" s="163" t="s">
        <v>1147</v>
      </c>
      <c r="F32" s="164"/>
      <c r="G32" s="88">
        <v>106</v>
      </c>
      <c r="H32" s="163" t="s">
        <v>1109</v>
      </c>
      <c r="I32" s="72"/>
      <c r="J32" s="72"/>
      <c r="K32" s="72">
        <v>0</v>
      </c>
      <c r="L32" s="173"/>
      <c r="M32" s="165">
        <v>0</v>
      </c>
      <c r="N32" s="166"/>
      <c r="O32" s="167">
        <v>0</v>
      </c>
      <c r="P32" s="153">
        <v>0</v>
      </c>
      <c r="Q32" s="153">
        <v>0</v>
      </c>
    </row>
    <row r="33" spans="1:17" s="69" customFormat="1" ht="15" customHeight="1" x14ac:dyDescent="0.25">
      <c r="A33" s="161" t="s">
        <v>1332</v>
      </c>
      <c r="B33" s="72"/>
      <c r="C33" s="70" t="s">
        <v>23</v>
      </c>
      <c r="D33" s="162" t="s">
        <v>1148</v>
      </c>
      <c r="E33" s="163" t="s">
        <v>1149</v>
      </c>
      <c r="F33" s="164"/>
      <c r="G33" s="291">
        <v>268</v>
      </c>
      <c r="H33" s="163" t="s">
        <v>1102</v>
      </c>
      <c r="I33" s="72"/>
      <c r="J33" s="72"/>
      <c r="K33" s="72">
        <v>0</v>
      </c>
      <c r="L33" s="88"/>
      <c r="M33" s="165">
        <v>0</v>
      </c>
      <c r="N33" s="166"/>
      <c r="O33" s="167">
        <v>0</v>
      </c>
      <c r="P33" s="153">
        <v>0</v>
      </c>
      <c r="Q33" s="153">
        <v>0</v>
      </c>
    </row>
    <row r="34" spans="1:17" s="69" customFormat="1" ht="15" customHeight="1" x14ac:dyDescent="0.25">
      <c r="A34" s="161" t="s">
        <v>1332</v>
      </c>
      <c r="B34" s="72"/>
      <c r="C34" s="70" t="s">
        <v>23</v>
      </c>
      <c r="D34" s="162" t="s">
        <v>1150</v>
      </c>
      <c r="E34" s="163" t="s">
        <v>909</v>
      </c>
      <c r="F34" s="164">
        <v>9</v>
      </c>
      <c r="G34" s="291"/>
      <c r="H34" s="163" t="s">
        <v>1102</v>
      </c>
      <c r="I34" s="72" t="s">
        <v>304</v>
      </c>
      <c r="J34" s="72" t="s">
        <v>1333</v>
      </c>
      <c r="K34" s="72">
        <v>400</v>
      </c>
      <c r="L34" s="88"/>
      <c r="M34" s="165">
        <v>0</v>
      </c>
      <c r="N34" s="166"/>
      <c r="O34" s="167">
        <v>0</v>
      </c>
      <c r="P34" s="153">
        <v>0</v>
      </c>
      <c r="Q34" s="153">
        <v>0</v>
      </c>
    </row>
    <row r="35" spans="1:17" s="69" customFormat="1" ht="15" customHeight="1" x14ac:dyDescent="0.25">
      <c r="A35" s="161" t="s">
        <v>1332</v>
      </c>
      <c r="B35" s="72"/>
      <c r="C35" s="70" t="s">
        <v>23</v>
      </c>
      <c r="D35" s="162" t="s">
        <v>1151</v>
      </c>
      <c r="E35" s="163" t="s">
        <v>909</v>
      </c>
      <c r="F35" s="164">
        <v>10</v>
      </c>
      <c r="G35" s="291"/>
      <c r="H35" s="163" t="s">
        <v>1102</v>
      </c>
      <c r="I35" s="72" t="s">
        <v>304</v>
      </c>
      <c r="J35" s="72" t="s">
        <v>1333</v>
      </c>
      <c r="K35" s="72">
        <v>400</v>
      </c>
      <c r="L35" s="88"/>
      <c r="M35" s="165">
        <v>0</v>
      </c>
      <c r="N35" s="166"/>
      <c r="O35" s="167">
        <v>0</v>
      </c>
      <c r="P35" s="153">
        <v>0</v>
      </c>
      <c r="Q35" s="153">
        <v>0</v>
      </c>
    </row>
    <row r="36" spans="1:17" s="69" customFormat="1" ht="15" customHeight="1" x14ac:dyDescent="0.25">
      <c r="A36" s="161" t="s">
        <v>1332</v>
      </c>
      <c r="B36" s="72"/>
      <c r="C36" s="70" t="s">
        <v>23</v>
      </c>
      <c r="D36" s="162" t="s">
        <v>1152</v>
      </c>
      <c r="E36" s="163" t="s">
        <v>1118</v>
      </c>
      <c r="F36" s="164"/>
      <c r="G36" s="291">
        <v>8</v>
      </c>
      <c r="H36" s="163" t="s">
        <v>1102</v>
      </c>
      <c r="I36" s="72"/>
      <c r="J36" s="72"/>
      <c r="K36" s="72">
        <v>0</v>
      </c>
      <c r="L36" s="88"/>
      <c r="M36" s="165">
        <v>0</v>
      </c>
      <c r="N36" s="166"/>
      <c r="O36" s="167">
        <v>0</v>
      </c>
      <c r="P36" s="153">
        <v>0</v>
      </c>
      <c r="Q36" s="153">
        <v>0</v>
      </c>
    </row>
    <row r="37" spans="1:17" s="69" customFormat="1" ht="15" customHeight="1" x14ac:dyDescent="0.25">
      <c r="A37" s="161" t="s">
        <v>1332</v>
      </c>
      <c r="B37" s="72"/>
      <c r="C37" s="70" t="s">
        <v>23</v>
      </c>
      <c r="D37" s="162" t="s">
        <v>1153</v>
      </c>
      <c r="E37" s="163" t="s">
        <v>1154</v>
      </c>
      <c r="F37" s="169"/>
      <c r="G37" s="291">
        <v>11</v>
      </c>
      <c r="H37" s="163" t="s">
        <v>1102</v>
      </c>
      <c r="I37" s="71"/>
      <c r="J37" s="71"/>
      <c r="K37" s="71">
        <v>0</v>
      </c>
      <c r="L37" s="173"/>
      <c r="M37" s="165">
        <v>0</v>
      </c>
      <c r="N37" s="166"/>
      <c r="O37" s="167">
        <v>0</v>
      </c>
      <c r="P37" s="153">
        <v>0</v>
      </c>
      <c r="Q37" s="153">
        <v>0</v>
      </c>
    </row>
    <row r="38" spans="1:17" s="69" customFormat="1" ht="15" customHeight="1" x14ac:dyDescent="0.25">
      <c r="A38" s="161" t="s">
        <v>1332</v>
      </c>
      <c r="B38" s="72"/>
      <c r="C38" s="70" t="s">
        <v>23</v>
      </c>
      <c r="D38" s="162" t="s">
        <v>1155</v>
      </c>
      <c r="E38" s="163" t="s">
        <v>1156</v>
      </c>
      <c r="F38" s="164">
        <v>47</v>
      </c>
      <c r="G38" s="291"/>
      <c r="H38" s="163" t="s">
        <v>1102</v>
      </c>
      <c r="I38" s="72" t="s">
        <v>1228</v>
      </c>
      <c r="J38" s="72"/>
      <c r="K38" s="72">
        <v>200</v>
      </c>
      <c r="L38" s="88"/>
      <c r="M38" s="165">
        <v>0</v>
      </c>
      <c r="N38" s="166"/>
      <c r="O38" s="167">
        <v>0</v>
      </c>
      <c r="P38" s="153">
        <v>0</v>
      </c>
      <c r="Q38" s="153">
        <v>0</v>
      </c>
    </row>
    <row r="39" spans="1:17" s="69" customFormat="1" ht="15" customHeight="1" x14ac:dyDescent="0.25">
      <c r="A39" s="161" t="s">
        <v>1332</v>
      </c>
      <c r="B39" s="72"/>
      <c r="C39" s="70" t="s">
        <v>23</v>
      </c>
      <c r="D39" s="162" t="s">
        <v>1157</v>
      </c>
      <c r="E39" s="163" t="s">
        <v>908</v>
      </c>
      <c r="F39" s="164">
        <v>21</v>
      </c>
      <c r="G39" s="291"/>
      <c r="H39" s="163" t="s">
        <v>1102</v>
      </c>
      <c r="I39" s="72" t="s">
        <v>1228</v>
      </c>
      <c r="J39" s="72"/>
      <c r="K39" s="72">
        <v>200</v>
      </c>
      <c r="L39" s="88"/>
      <c r="M39" s="165">
        <v>0</v>
      </c>
      <c r="N39" s="166"/>
      <c r="O39" s="167">
        <v>0</v>
      </c>
      <c r="P39" s="153">
        <v>0</v>
      </c>
      <c r="Q39" s="153">
        <v>0</v>
      </c>
    </row>
    <row r="40" spans="1:17" s="69" customFormat="1" ht="15" customHeight="1" x14ac:dyDescent="0.25">
      <c r="A40" s="161" t="s">
        <v>1332</v>
      </c>
      <c r="B40" s="72"/>
      <c r="C40" s="70" t="s">
        <v>23</v>
      </c>
      <c r="D40" s="162" t="s">
        <v>1158</v>
      </c>
      <c r="E40" s="163" t="s">
        <v>908</v>
      </c>
      <c r="F40" s="164">
        <v>22</v>
      </c>
      <c r="G40" s="291"/>
      <c r="H40" s="163" t="s">
        <v>1102</v>
      </c>
      <c r="I40" s="72" t="s">
        <v>1228</v>
      </c>
      <c r="J40" s="72"/>
      <c r="K40" s="72">
        <v>200</v>
      </c>
      <c r="L40" s="88"/>
      <c r="M40" s="165">
        <v>0</v>
      </c>
      <c r="N40" s="166"/>
      <c r="O40" s="167">
        <v>0</v>
      </c>
      <c r="P40" s="153">
        <v>0</v>
      </c>
      <c r="Q40" s="153">
        <v>0</v>
      </c>
    </row>
    <row r="41" spans="1:17" s="69" customFormat="1" ht="15" customHeight="1" x14ac:dyDescent="0.25">
      <c r="A41" s="161" t="s">
        <v>1332</v>
      </c>
      <c r="B41" s="72"/>
      <c r="C41" s="70" t="s">
        <v>23</v>
      </c>
      <c r="D41" s="162" t="s">
        <v>1159</v>
      </c>
      <c r="E41" s="163" t="s">
        <v>1160</v>
      </c>
      <c r="F41" s="164"/>
      <c r="G41" s="291">
        <v>2</v>
      </c>
      <c r="H41" s="163" t="s">
        <v>1102</v>
      </c>
      <c r="I41" s="72"/>
      <c r="J41" s="72"/>
      <c r="K41" s="72">
        <v>0</v>
      </c>
      <c r="L41" s="88"/>
      <c r="M41" s="165">
        <v>0</v>
      </c>
      <c r="N41" s="166"/>
      <c r="O41" s="167">
        <v>0</v>
      </c>
      <c r="P41" s="153">
        <v>0</v>
      </c>
      <c r="Q41" s="153">
        <v>0</v>
      </c>
    </row>
    <row r="42" spans="1:17" s="69" customFormat="1" ht="15" customHeight="1" x14ac:dyDescent="0.25">
      <c r="A42" s="161" t="s">
        <v>1332</v>
      </c>
      <c r="B42" s="72"/>
      <c r="C42" s="70" t="s">
        <v>23</v>
      </c>
      <c r="D42" s="162" t="s">
        <v>1161</v>
      </c>
      <c r="E42" s="163" t="s">
        <v>1162</v>
      </c>
      <c r="F42" s="171">
        <v>6</v>
      </c>
      <c r="G42" s="291"/>
      <c r="H42" s="172" t="s">
        <v>1109</v>
      </c>
      <c r="I42" s="72" t="s">
        <v>1228</v>
      </c>
      <c r="J42" s="72"/>
      <c r="K42" s="72">
        <v>200</v>
      </c>
      <c r="L42" s="88"/>
      <c r="M42" s="165">
        <v>0</v>
      </c>
      <c r="N42" s="166"/>
      <c r="O42" s="167">
        <v>0</v>
      </c>
      <c r="P42" s="153">
        <v>0</v>
      </c>
      <c r="Q42" s="153">
        <v>0</v>
      </c>
    </row>
    <row r="43" spans="1:17" s="69" customFormat="1" ht="15" customHeight="1" x14ac:dyDescent="0.25">
      <c r="A43" s="161" t="s">
        <v>1332</v>
      </c>
      <c r="B43" s="72"/>
      <c r="C43" s="70" t="s">
        <v>23</v>
      </c>
      <c r="D43" s="162" t="s">
        <v>1163</v>
      </c>
      <c r="E43" s="163" t="s">
        <v>1160</v>
      </c>
      <c r="F43" s="164"/>
      <c r="G43" s="291">
        <v>6</v>
      </c>
      <c r="H43" s="163" t="s">
        <v>1102</v>
      </c>
      <c r="I43" s="71"/>
      <c r="J43" s="71"/>
      <c r="K43" s="71">
        <v>0</v>
      </c>
      <c r="L43" s="173"/>
      <c r="M43" s="165">
        <v>0</v>
      </c>
      <c r="N43" s="166"/>
      <c r="O43" s="167">
        <v>0</v>
      </c>
      <c r="P43" s="153">
        <v>0</v>
      </c>
      <c r="Q43" s="153">
        <v>0</v>
      </c>
    </row>
    <row r="44" spans="1:17" s="69" customFormat="1" ht="15" customHeight="1" x14ac:dyDescent="0.25">
      <c r="A44" s="161" t="s">
        <v>1332</v>
      </c>
      <c r="B44" s="72"/>
      <c r="C44" s="70" t="s">
        <v>23</v>
      </c>
      <c r="D44" s="162" t="s">
        <v>1164</v>
      </c>
      <c r="E44" s="163" t="s">
        <v>1165</v>
      </c>
      <c r="F44" s="171">
        <v>263</v>
      </c>
      <c r="G44" s="291"/>
      <c r="H44" s="172" t="s">
        <v>1109</v>
      </c>
      <c r="I44" s="71" t="s">
        <v>771</v>
      </c>
      <c r="J44" s="72"/>
      <c r="K44" s="72">
        <v>200</v>
      </c>
      <c r="L44" s="88"/>
      <c r="M44" s="165">
        <v>0</v>
      </c>
      <c r="N44" s="166"/>
      <c r="O44" s="167">
        <v>0</v>
      </c>
      <c r="P44" s="153">
        <v>0</v>
      </c>
      <c r="Q44" s="153">
        <v>0</v>
      </c>
    </row>
    <row r="45" spans="1:17" s="69" customFormat="1" ht="15" customHeight="1" x14ac:dyDescent="0.25">
      <c r="A45" s="161" t="s">
        <v>1332</v>
      </c>
      <c r="B45" s="72"/>
      <c r="C45" s="70" t="s">
        <v>23</v>
      </c>
      <c r="D45" s="162" t="s">
        <v>1166</v>
      </c>
      <c r="E45" s="163" t="s">
        <v>1167</v>
      </c>
      <c r="F45" s="164">
        <v>70</v>
      </c>
      <c r="G45" s="291"/>
      <c r="H45" s="163" t="s">
        <v>1102</v>
      </c>
      <c r="I45" s="72" t="s">
        <v>304</v>
      </c>
      <c r="J45" s="72"/>
      <c r="K45" s="72">
        <v>200</v>
      </c>
      <c r="L45" s="88"/>
      <c r="M45" s="165">
        <v>0</v>
      </c>
      <c r="N45" s="166"/>
      <c r="O45" s="167">
        <v>0</v>
      </c>
      <c r="P45" s="153">
        <v>0</v>
      </c>
      <c r="Q45" s="153">
        <v>0</v>
      </c>
    </row>
    <row r="46" spans="1:17" s="69" customFormat="1" ht="15" customHeight="1" x14ac:dyDescent="0.25">
      <c r="A46" s="161" t="s">
        <v>1332</v>
      </c>
      <c r="B46" s="72"/>
      <c r="C46" s="70" t="s">
        <v>23</v>
      </c>
      <c r="D46" s="174" t="s">
        <v>1168</v>
      </c>
      <c r="E46" s="168" t="s">
        <v>1167</v>
      </c>
      <c r="F46" s="169">
        <v>70</v>
      </c>
      <c r="G46" s="88"/>
      <c r="H46" s="168" t="s">
        <v>1102</v>
      </c>
      <c r="I46" s="72" t="s">
        <v>304</v>
      </c>
      <c r="J46" s="72"/>
      <c r="K46" s="72">
        <v>40</v>
      </c>
      <c r="L46" s="88"/>
      <c r="M46" s="165">
        <v>0</v>
      </c>
      <c r="N46" s="166"/>
      <c r="O46" s="167">
        <v>0</v>
      </c>
      <c r="P46" s="153">
        <v>0</v>
      </c>
      <c r="Q46" s="153">
        <v>0</v>
      </c>
    </row>
    <row r="47" spans="1:17" s="69" customFormat="1" ht="15" customHeight="1" x14ac:dyDescent="0.25">
      <c r="A47" s="161" t="s">
        <v>1332</v>
      </c>
      <c r="B47" s="72"/>
      <c r="C47" s="70" t="s">
        <v>23</v>
      </c>
      <c r="D47" s="174" t="s">
        <v>1169</v>
      </c>
      <c r="E47" s="168" t="s">
        <v>1165</v>
      </c>
      <c r="F47" s="169">
        <v>317</v>
      </c>
      <c r="G47" s="88"/>
      <c r="H47" s="168" t="s">
        <v>1109</v>
      </c>
      <c r="I47" s="72" t="s">
        <v>771</v>
      </c>
      <c r="J47" s="72"/>
      <c r="K47" s="72">
        <v>40</v>
      </c>
      <c r="L47" s="88"/>
      <c r="M47" s="165">
        <v>0</v>
      </c>
      <c r="N47" s="166"/>
      <c r="O47" s="167">
        <v>0</v>
      </c>
      <c r="P47" s="153">
        <v>0</v>
      </c>
      <c r="Q47" s="153">
        <v>0</v>
      </c>
    </row>
    <row r="48" spans="1:17" s="69" customFormat="1" ht="15" customHeight="1" x14ac:dyDescent="0.25">
      <c r="A48" s="161" t="s">
        <v>1332</v>
      </c>
      <c r="B48" s="72"/>
      <c r="C48" s="70" t="s">
        <v>23</v>
      </c>
      <c r="D48" s="174" t="s">
        <v>1170</v>
      </c>
      <c r="E48" s="168" t="s">
        <v>1171</v>
      </c>
      <c r="F48" s="175">
        <v>41</v>
      </c>
      <c r="G48" s="88"/>
      <c r="H48" s="176" t="s">
        <v>1109</v>
      </c>
      <c r="I48" s="72" t="s">
        <v>1225</v>
      </c>
      <c r="J48" s="72"/>
      <c r="K48" s="72">
        <v>200</v>
      </c>
      <c r="L48" s="88"/>
      <c r="M48" s="165">
        <v>0</v>
      </c>
      <c r="N48" s="166"/>
      <c r="O48" s="167">
        <v>0</v>
      </c>
      <c r="P48" s="153">
        <v>0</v>
      </c>
      <c r="Q48" s="153">
        <v>0</v>
      </c>
    </row>
    <row r="49" spans="1:17" s="69" customFormat="1" ht="15" customHeight="1" x14ac:dyDescent="0.25">
      <c r="A49" s="161" t="s">
        <v>1332</v>
      </c>
      <c r="B49" s="72"/>
      <c r="C49" s="70" t="s">
        <v>23</v>
      </c>
      <c r="D49" s="174" t="s">
        <v>1172</v>
      </c>
      <c r="E49" s="168" t="s">
        <v>1173</v>
      </c>
      <c r="F49" s="175">
        <v>23</v>
      </c>
      <c r="G49" s="88"/>
      <c r="H49" s="176" t="s">
        <v>1109</v>
      </c>
      <c r="I49" s="72" t="s">
        <v>1225</v>
      </c>
      <c r="J49" s="72"/>
      <c r="K49" s="72">
        <v>200</v>
      </c>
      <c r="L49" s="88"/>
      <c r="M49" s="165">
        <v>0</v>
      </c>
      <c r="N49" s="166"/>
      <c r="O49" s="167">
        <v>0</v>
      </c>
      <c r="P49" s="153">
        <v>0</v>
      </c>
      <c r="Q49" s="153">
        <v>0</v>
      </c>
    </row>
    <row r="50" spans="1:17" s="99" customFormat="1" ht="15" customHeight="1" x14ac:dyDescent="0.25">
      <c r="A50" s="161" t="s">
        <v>1332</v>
      </c>
      <c r="B50" s="72"/>
      <c r="C50" s="70" t="s">
        <v>23</v>
      </c>
      <c r="D50" s="162" t="s">
        <v>1174</v>
      </c>
      <c r="E50" s="163" t="s">
        <v>1175</v>
      </c>
      <c r="F50" s="171">
        <v>26</v>
      </c>
      <c r="G50" s="291"/>
      <c r="H50" s="172" t="s">
        <v>1109</v>
      </c>
      <c r="I50" s="72" t="s">
        <v>1228</v>
      </c>
      <c r="J50" s="72"/>
      <c r="K50" s="72">
        <v>200</v>
      </c>
      <c r="L50" s="88"/>
      <c r="M50" s="165">
        <v>0</v>
      </c>
      <c r="N50" s="166"/>
      <c r="O50" s="167">
        <v>0</v>
      </c>
      <c r="P50" s="153">
        <v>0</v>
      </c>
      <c r="Q50" s="153">
        <v>0</v>
      </c>
    </row>
    <row r="51" spans="1:17" s="69" customFormat="1" ht="15" customHeight="1" x14ac:dyDescent="0.25">
      <c r="A51" s="161" t="s">
        <v>1332</v>
      </c>
      <c r="B51" s="72"/>
      <c r="C51" s="70" t="s">
        <v>23</v>
      </c>
      <c r="D51" s="162" t="s">
        <v>1176</v>
      </c>
      <c r="E51" s="163" t="s">
        <v>909</v>
      </c>
      <c r="F51" s="164">
        <v>16</v>
      </c>
      <c r="G51" s="291"/>
      <c r="H51" s="163" t="s">
        <v>1102</v>
      </c>
      <c r="I51" s="72" t="s">
        <v>304</v>
      </c>
      <c r="J51" s="72" t="s">
        <v>1333</v>
      </c>
      <c r="K51" s="71">
        <v>400</v>
      </c>
      <c r="L51" s="88"/>
      <c r="M51" s="165">
        <v>0</v>
      </c>
      <c r="N51" s="166"/>
      <c r="O51" s="167">
        <v>0</v>
      </c>
      <c r="P51" s="153">
        <v>0</v>
      </c>
      <c r="Q51" s="153">
        <v>0</v>
      </c>
    </row>
    <row r="52" spans="1:17" s="69" customFormat="1" ht="15" customHeight="1" x14ac:dyDescent="0.25">
      <c r="A52" s="161" t="s">
        <v>1332</v>
      </c>
      <c r="B52" s="72"/>
      <c r="C52" s="70" t="s">
        <v>23</v>
      </c>
      <c r="D52" s="162" t="s">
        <v>1177</v>
      </c>
      <c r="E52" s="163" t="s">
        <v>1178</v>
      </c>
      <c r="F52" s="164"/>
      <c r="G52" s="291">
        <v>56</v>
      </c>
      <c r="H52" s="163" t="s">
        <v>1109</v>
      </c>
      <c r="I52" s="72"/>
      <c r="J52" s="72"/>
      <c r="K52" s="72">
        <v>0</v>
      </c>
      <c r="L52" s="88"/>
      <c r="M52" s="165">
        <v>0</v>
      </c>
      <c r="N52" s="166"/>
      <c r="O52" s="167">
        <v>0</v>
      </c>
      <c r="P52" s="153">
        <v>0</v>
      </c>
      <c r="Q52" s="153">
        <v>0</v>
      </c>
    </row>
    <row r="53" spans="1:17" s="69" customFormat="1" ht="15" customHeight="1" x14ac:dyDescent="0.25">
      <c r="A53" s="161" t="s">
        <v>1332</v>
      </c>
      <c r="B53" s="72"/>
      <c r="C53" s="70" t="s">
        <v>23</v>
      </c>
      <c r="D53" s="177">
        <v>50050</v>
      </c>
      <c r="E53" s="178" t="s">
        <v>1179</v>
      </c>
      <c r="F53" s="179"/>
      <c r="G53" s="292">
        <v>59</v>
      </c>
      <c r="H53" s="180" t="s">
        <v>1109</v>
      </c>
      <c r="I53" s="43"/>
      <c r="J53" s="43"/>
      <c r="K53" s="43">
        <v>0</v>
      </c>
      <c r="L53" s="181"/>
      <c r="M53" s="165">
        <v>0</v>
      </c>
      <c r="N53" s="166"/>
      <c r="O53" s="167">
        <v>0</v>
      </c>
      <c r="P53" s="153">
        <v>0</v>
      </c>
      <c r="Q53" s="153">
        <v>0</v>
      </c>
    </row>
    <row r="54" spans="1:17" s="69" customFormat="1" ht="15" customHeight="1" x14ac:dyDescent="0.25">
      <c r="A54" s="161" t="s">
        <v>1332</v>
      </c>
      <c r="B54" s="72"/>
      <c r="C54" s="70" t="s">
        <v>23</v>
      </c>
      <c r="D54" s="162" t="s">
        <v>1180</v>
      </c>
      <c r="E54" s="163" t="s">
        <v>1181</v>
      </c>
      <c r="F54" s="164"/>
      <c r="G54" s="291">
        <v>30</v>
      </c>
      <c r="H54" s="163" t="s">
        <v>1109</v>
      </c>
      <c r="I54" s="72"/>
      <c r="J54" s="72"/>
      <c r="K54" s="72">
        <v>0</v>
      </c>
      <c r="L54" s="88"/>
      <c r="M54" s="165">
        <v>0</v>
      </c>
      <c r="N54" s="166"/>
      <c r="O54" s="167">
        <v>0</v>
      </c>
      <c r="P54" s="153">
        <v>0</v>
      </c>
      <c r="Q54" s="153">
        <v>0</v>
      </c>
    </row>
    <row r="55" spans="1:17" s="69" customFormat="1" ht="15" customHeight="1" x14ac:dyDescent="0.25">
      <c r="A55" s="161" t="s">
        <v>1332</v>
      </c>
      <c r="B55" s="72"/>
      <c r="C55" s="70" t="s">
        <v>23</v>
      </c>
      <c r="D55" s="162" t="s">
        <v>1182</v>
      </c>
      <c r="E55" s="163" t="s">
        <v>1183</v>
      </c>
      <c r="F55" s="164"/>
      <c r="G55" s="291">
        <v>53</v>
      </c>
      <c r="H55" s="163" t="s">
        <v>1109</v>
      </c>
      <c r="I55" s="72"/>
      <c r="J55" s="72"/>
      <c r="K55" s="72">
        <v>0</v>
      </c>
      <c r="L55" s="88"/>
      <c r="M55" s="165">
        <v>0</v>
      </c>
      <c r="N55" s="166"/>
      <c r="O55" s="167">
        <v>0</v>
      </c>
      <c r="P55" s="153">
        <v>0</v>
      </c>
      <c r="Q55" s="153">
        <v>0</v>
      </c>
    </row>
    <row r="56" spans="1:17" s="69" customFormat="1" ht="15" customHeight="1" x14ac:dyDescent="0.25">
      <c r="A56" s="161" t="s">
        <v>1332</v>
      </c>
      <c r="B56" s="72"/>
      <c r="C56" s="70" t="s">
        <v>23</v>
      </c>
      <c r="D56" s="162" t="s">
        <v>1184</v>
      </c>
      <c r="E56" s="163" t="s">
        <v>1185</v>
      </c>
      <c r="F56" s="164"/>
      <c r="G56" s="291">
        <v>54</v>
      </c>
      <c r="H56" s="163" t="s">
        <v>1109</v>
      </c>
      <c r="I56" s="72"/>
      <c r="J56" s="72"/>
      <c r="K56" s="72">
        <v>0</v>
      </c>
      <c r="L56" s="88"/>
      <c r="M56" s="165">
        <v>0</v>
      </c>
      <c r="N56" s="166"/>
      <c r="O56" s="167">
        <v>0</v>
      </c>
      <c r="P56" s="153">
        <v>0</v>
      </c>
      <c r="Q56" s="153">
        <v>0</v>
      </c>
    </row>
    <row r="57" spans="1:17" s="69" customFormat="1" ht="15" customHeight="1" x14ac:dyDescent="0.25">
      <c r="A57" s="161" t="s">
        <v>1332</v>
      </c>
      <c r="B57" s="72"/>
      <c r="C57" s="70" t="s">
        <v>23</v>
      </c>
      <c r="D57" s="162" t="s">
        <v>1186</v>
      </c>
      <c r="E57" s="163" t="s">
        <v>899</v>
      </c>
      <c r="F57" s="164">
        <v>211</v>
      </c>
      <c r="G57" s="291"/>
      <c r="H57" s="163" t="s">
        <v>1109</v>
      </c>
      <c r="I57" s="72" t="s">
        <v>302</v>
      </c>
      <c r="J57" s="72"/>
      <c r="K57" s="72">
        <v>80</v>
      </c>
      <c r="L57" s="88"/>
      <c r="M57" s="165">
        <v>0</v>
      </c>
      <c r="N57" s="166"/>
      <c r="O57" s="167">
        <v>0</v>
      </c>
      <c r="P57" s="153">
        <v>0</v>
      </c>
      <c r="Q57" s="153">
        <v>0</v>
      </c>
    </row>
    <row r="58" spans="1:17" s="69" customFormat="1" ht="15" customHeight="1" x14ac:dyDescent="0.25">
      <c r="A58" s="161" t="s">
        <v>1332</v>
      </c>
      <c r="B58" s="72"/>
      <c r="C58" s="70" t="s">
        <v>23</v>
      </c>
      <c r="D58" s="162" t="s">
        <v>1187</v>
      </c>
      <c r="E58" s="163" t="s">
        <v>899</v>
      </c>
      <c r="F58" s="164">
        <v>17</v>
      </c>
      <c r="G58" s="88"/>
      <c r="H58" s="163" t="s">
        <v>1109</v>
      </c>
      <c r="I58" s="72" t="s">
        <v>302</v>
      </c>
      <c r="J58" s="72"/>
      <c r="K58" s="72">
        <v>80</v>
      </c>
      <c r="L58" s="88"/>
      <c r="M58" s="165">
        <v>0</v>
      </c>
      <c r="N58" s="166"/>
      <c r="O58" s="167">
        <v>0</v>
      </c>
      <c r="P58" s="153">
        <v>0</v>
      </c>
      <c r="Q58" s="153">
        <v>0</v>
      </c>
    </row>
    <row r="59" spans="1:17" s="69" customFormat="1" ht="15" customHeight="1" x14ac:dyDescent="0.25">
      <c r="A59" s="161" t="s">
        <v>1332</v>
      </c>
      <c r="B59" s="72"/>
      <c r="C59" s="70" t="s">
        <v>23</v>
      </c>
      <c r="D59" s="162" t="s">
        <v>1188</v>
      </c>
      <c r="E59" s="163" t="s">
        <v>905</v>
      </c>
      <c r="F59" s="164"/>
      <c r="G59" s="88">
        <v>20</v>
      </c>
      <c r="H59" s="182" t="s">
        <v>1102</v>
      </c>
      <c r="I59" s="70"/>
      <c r="J59" s="70"/>
      <c r="K59" s="71">
        <v>0</v>
      </c>
      <c r="L59" s="173"/>
      <c r="M59" s="165">
        <v>0</v>
      </c>
      <c r="N59" s="166"/>
      <c r="O59" s="167">
        <v>0</v>
      </c>
      <c r="P59" s="153">
        <v>0</v>
      </c>
      <c r="Q59" s="153">
        <v>0</v>
      </c>
    </row>
    <row r="60" spans="1:17" s="69" customFormat="1" ht="15" customHeight="1" x14ac:dyDescent="0.25">
      <c r="A60" s="161" t="s">
        <v>1332</v>
      </c>
      <c r="B60" s="72"/>
      <c r="C60" s="70" t="s">
        <v>23</v>
      </c>
      <c r="D60" s="162">
        <v>57057</v>
      </c>
      <c r="E60" s="163" t="s">
        <v>899</v>
      </c>
      <c r="F60" s="164">
        <v>41</v>
      </c>
      <c r="G60" s="88"/>
      <c r="H60" s="182" t="s">
        <v>1102</v>
      </c>
      <c r="I60" s="70" t="s">
        <v>302</v>
      </c>
      <c r="J60" s="70"/>
      <c r="K60" s="71">
        <v>200</v>
      </c>
      <c r="L60" s="88"/>
      <c r="M60" s="165">
        <v>0</v>
      </c>
      <c r="N60" s="166"/>
      <c r="O60" s="167">
        <v>0</v>
      </c>
      <c r="P60" s="153">
        <v>0</v>
      </c>
      <c r="Q60" s="153">
        <v>0</v>
      </c>
    </row>
    <row r="61" spans="1:17" s="69" customFormat="1" ht="15" customHeight="1" x14ac:dyDescent="0.25">
      <c r="A61" s="161" t="s">
        <v>1332</v>
      </c>
      <c r="B61" s="72"/>
      <c r="C61" s="70" t="s">
        <v>23</v>
      </c>
      <c r="D61" s="162">
        <v>58058</v>
      </c>
      <c r="E61" s="163" t="s">
        <v>899</v>
      </c>
      <c r="F61" s="164">
        <v>27</v>
      </c>
      <c r="G61" s="88"/>
      <c r="H61" s="182" t="s">
        <v>1102</v>
      </c>
      <c r="I61" s="70" t="s">
        <v>302</v>
      </c>
      <c r="J61" s="70"/>
      <c r="K61" s="71">
        <v>200</v>
      </c>
      <c r="L61" s="88"/>
      <c r="M61" s="165">
        <v>0</v>
      </c>
      <c r="N61" s="166"/>
      <c r="O61" s="167">
        <v>0</v>
      </c>
      <c r="P61" s="153">
        <v>0</v>
      </c>
      <c r="Q61" s="153">
        <v>0</v>
      </c>
    </row>
    <row r="62" spans="1:17" s="69" customFormat="1" ht="15" customHeight="1" x14ac:dyDescent="0.25">
      <c r="A62" s="161" t="s">
        <v>1332</v>
      </c>
      <c r="B62" s="72"/>
      <c r="C62" s="48" t="s">
        <v>561</v>
      </c>
      <c r="D62" s="162" t="s">
        <v>1189</v>
      </c>
      <c r="E62" s="163" t="s">
        <v>1190</v>
      </c>
      <c r="F62" s="164">
        <v>129</v>
      </c>
      <c r="G62" s="88"/>
      <c r="H62" s="182" t="s">
        <v>1109</v>
      </c>
      <c r="I62" s="70" t="s">
        <v>301</v>
      </c>
      <c r="J62" s="70"/>
      <c r="K62" s="71">
        <v>200</v>
      </c>
      <c r="L62" s="88"/>
      <c r="M62" s="165">
        <v>0</v>
      </c>
      <c r="N62" s="166"/>
      <c r="O62" s="167">
        <v>0</v>
      </c>
      <c r="P62" s="153">
        <v>0</v>
      </c>
      <c r="Q62" s="153">
        <v>0</v>
      </c>
    </row>
    <row r="63" spans="1:17" s="69" customFormat="1" ht="15" customHeight="1" x14ac:dyDescent="0.25">
      <c r="A63" s="161" t="s">
        <v>1332</v>
      </c>
      <c r="B63" s="72"/>
      <c r="C63" s="294" t="s">
        <v>561</v>
      </c>
      <c r="D63" s="162" t="s">
        <v>1191</v>
      </c>
      <c r="E63" s="163" t="s">
        <v>1192</v>
      </c>
      <c r="F63" s="164">
        <v>13</v>
      </c>
      <c r="G63" s="88"/>
      <c r="H63" s="182" t="s">
        <v>1102</v>
      </c>
      <c r="I63" s="70" t="s">
        <v>302</v>
      </c>
      <c r="J63" s="70"/>
      <c r="K63" s="71">
        <v>200</v>
      </c>
      <c r="L63" s="88"/>
      <c r="M63" s="165">
        <v>0</v>
      </c>
      <c r="N63" s="166"/>
      <c r="O63" s="167">
        <v>0</v>
      </c>
      <c r="P63" s="153">
        <v>0</v>
      </c>
      <c r="Q63" s="153">
        <v>0</v>
      </c>
    </row>
    <row r="64" spans="1:17" s="69" customFormat="1" ht="15" customHeight="1" x14ac:dyDescent="0.25">
      <c r="A64" s="161" t="s">
        <v>1332</v>
      </c>
      <c r="B64" s="72"/>
      <c r="C64" s="294" t="s">
        <v>561</v>
      </c>
      <c r="D64" s="162" t="s">
        <v>1193</v>
      </c>
      <c r="E64" s="163" t="s">
        <v>1194</v>
      </c>
      <c r="F64" s="164">
        <v>101</v>
      </c>
      <c r="G64" s="88"/>
      <c r="H64" s="182" t="s">
        <v>1109</v>
      </c>
      <c r="I64" s="70" t="s">
        <v>301</v>
      </c>
      <c r="J64" s="70"/>
      <c r="K64" s="71">
        <v>200</v>
      </c>
      <c r="L64" s="88"/>
      <c r="M64" s="165">
        <v>0</v>
      </c>
      <c r="N64" s="166"/>
      <c r="O64" s="167">
        <v>0</v>
      </c>
      <c r="P64" s="153">
        <v>0</v>
      </c>
      <c r="Q64" s="153">
        <v>0</v>
      </c>
    </row>
    <row r="65" spans="1:17" s="69" customFormat="1" ht="15" customHeight="1" x14ac:dyDescent="0.25">
      <c r="A65" s="161" t="s">
        <v>1332</v>
      </c>
      <c r="B65" s="72"/>
      <c r="C65" s="48" t="s">
        <v>561</v>
      </c>
      <c r="D65" s="162" t="s">
        <v>1195</v>
      </c>
      <c r="E65" s="163" t="s">
        <v>1196</v>
      </c>
      <c r="F65" s="164">
        <v>64</v>
      </c>
      <c r="G65" s="88"/>
      <c r="H65" s="182" t="s">
        <v>1109</v>
      </c>
      <c r="I65" s="70" t="s">
        <v>301</v>
      </c>
      <c r="J65" s="70"/>
      <c r="K65" s="71">
        <v>200</v>
      </c>
      <c r="L65" s="88"/>
      <c r="M65" s="165">
        <v>0</v>
      </c>
      <c r="N65" s="166"/>
      <c r="O65" s="167">
        <v>0</v>
      </c>
      <c r="P65" s="153">
        <v>0</v>
      </c>
      <c r="Q65" s="153">
        <v>0</v>
      </c>
    </row>
    <row r="66" spans="1:17" s="69" customFormat="1" ht="15" customHeight="1" x14ac:dyDescent="0.25">
      <c r="A66" s="161" t="s">
        <v>1332</v>
      </c>
      <c r="B66" s="72"/>
      <c r="C66" s="294" t="s">
        <v>561</v>
      </c>
      <c r="D66" s="162" t="s">
        <v>1197</v>
      </c>
      <c r="E66" s="163" t="s">
        <v>1198</v>
      </c>
      <c r="F66" s="164">
        <v>64</v>
      </c>
      <c r="G66" s="88"/>
      <c r="H66" s="182" t="s">
        <v>1109</v>
      </c>
      <c r="I66" s="70" t="s">
        <v>301</v>
      </c>
      <c r="J66" s="70"/>
      <c r="K66" s="71">
        <v>200</v>
      </c>
      <c r="L66" s="88"/>
      <c r="M66" s="165">
        <v>0</v>
      </c>
      <c r="N66" s="166"/>
      <c r="O66" s="167">
        <v>0</v>
      </c>
      <c r="P66" s="153">
        <v>0</v>
      </c>
      <c r="Q66" s="153">
        <v>0</v>
      </c>
    </row>
    <row r="67" spans="1:17" s="69" customFormat="1" ht="15" customHeight="1" x14ac:dyDescent="0.25">
      <c r="A67" s="161" t="s">
        <v>1332</v>
      </c>
      <c r="B67" s="72"/>
      <c r="C67" s="294" t="s">
        <v>561</v>
      </c>
      <c r="D67" s="162" t="s">
        <v>1199</v>
      </c>
      <c r="E67" s="163" t="s">
        <v>1200</v>
      </c>
      <c r="F67" s="164">
        <v>17</v>
      </c>
      <c r="G67" s="88"/>
      <c r="H67" s="182" t="s">
        <v>1102</v>
      </c>
      <c r="I67" s="70" t="s">
        <v>302</v>
      </c>
      <c r="J67" s="70"/>
      <c r="K67" s="71">
        <v>200</v>
      </c>
      <c r="L67" s="88"/>
      <c r="M67" s="165">
        <v>0</v>
      </c>
      <c r="N67" s="166"/>
      <c r="O67" s="167">
        <v>0</v>
      </c>
      <c r="P67" s="153">
        <v>0</v>
      </c>
      <c r="Q67" s="153">
        <v>0</v>
      </c>
    </row>
    <row r="68" spans="1:17" s="69" customFormat="1" ht="15" customHeight="1" x14ac:dyDescent="0.25">
      <c r="A68" s="161" t="s">
        <v>1332</v>
      </c>
      <c r="B68" s="72"/>
      <c r="C68" s="48" t="s">
        <v>561</v>
      </c>
      <c r="D68" s="162" t="s">
        <v>1201</v>
      </c>
      <c r="E68" s="163" t="s">
        <v>909</v>
      </c>
      <c r="F68" s="164"/>
      <c r="G68" s="88">
        <v>30</v>
      </c>
      <c r="H68" s="182" t="s">
        <v>1102</v>
      </c>
      <c r="I68" s="70"/>
      <c r="J68" s="70"/>
      <c r="K68" s="71">
        <v>0</v>
      </c>
      <c r="L68" s="173"/>
      <c r="M68" s="165">
        <v>0</v>
      </c>
      <c r="N68" s="166"/>
      <c r="O68" s="167">
        <v>0</v>
      </c>
      <c r="P68" s="153">
        <v>0</v>
      </c>
      <c r="Q68" s="153">
        <v>0</v>
      </c>
    </row>
    <row r="69" spans="1:17" s="69" customFormat="1" ht="15" customHeight="1" x14ac:dyDescent="0.25">
      <c r="A69" s="161" t="s">
        <v>1332</v>
      </c>
      <c r="B69" s="72"/>
      <c r="C69" s="294" t="s">
        <v>561</v>
      </c>
      <c r="D69" s="162">
        <v>8108</v>
      </c>
      <c r="E69" s="163" t="s">
        <v>1202</v>
      </c>
      <c r="F69" s="164">
        <v>96</v>
      </c>
      <c r="G69" s="88"/>
      <c r="H69" s="182" t="s">
        <v>1109</v>
      </c>
      <c r="I69" s="70" t="s">
        <v>301</v>
      </c>
      <c r="J69" s="70"/>
      <c r="K69" s="71">
        <v>200</v>
      </c>
      <c r="L69" s="88"/>
      <c r="M69" s="165">
        <v>0</v>
      </c>
      <c r="N69" s="166"/>
      <c r="O69" s="167">
        <v>0</v>
      </c>
      <c r="P69" s="153">
        <v>0</v>
      </c>
      <c r="Q69" s="153">
        <v>0</v>
      </c>
    </row>
    <row r="70" spans="1:17" s="69" customFormat="1" ht="15" customHeight="1" x14ac:dyDescent="0.25">
      <c r="A70" s="161" t="s">
        <v>1332</v>
      </c>
      <c r="B70" s="72"/>
      <c r="C70" s="294" t="s">
        <v>561</v>
      </c>
      <c r="D70" s="162">
        <v>9109</v>
      </c>
      <c r="E70" s="163" t="s">
        <v>1203</v>
      </c>
      <c r="F70" s="164">
        <v>64</v>
      </c>
      <c r="G70" s="88"/>
      <c r="H70" s="182" t="s">
        <v>1109</v>
      </c>
      <c r="I70" s="70" t="s">
        <v>301</v>
      </c>
      <c r="J70" s="70"/>
      <c r="K70" s="71">
        <v>200</v>
      </c>
      <c r="L70" s="88"/>
      <c r="M70" s="165">
        <v>0</v>
      </c>
      <c r="N70" s="166"/>
      <c r="O70" s="167">
        <v>0</v>
      </c>
      <c r="P70" s="153">
        <v>0</v>
      </c>
      <c r="Q70" s="153">
        <v>0</v>
      </c>
    </row>
    <row r="71" spans="1:17" s="69" customFormat="1" ht="15" customHeight="1" x14ac:dyDescent="0.25">
      <c r="A71" s="161" t="s">
        <v>1332</v>
      </c>
      <c r="B71" s="72"/>
      <c r="C71" s="48" t="s">
        <v>561</v>
      </c>
      <c r="D71" s="162" t="s">
        <v>1204</v>
      </c>
      <c r="E71" s="163" t="s">
        <v>1205</v>
      </c>
      <c r="F71" s="164">
        <v>10</v>
      </c>
      <c r="G71" s="88"/>
      <c r="H71" s="182" t="s">
        <v>1102</v>
      </c>
      <c r="I71" s="72" t="s">
        <v>302</v>
      </c>
      <c r="J71" s="72"/>
      <c r="K71" s="71">
        <v>200</v>
      </c>
      <c r="L71" s="88"/>
      <c r="M71" s="165">
        <v>0</v>
      </c>
      <c r="N71" s="166"/>
      <c r="O71" s="167">
        <v>0</v>
      </c>
      <c r="P71" s="153">
        <v>0</v>
      </c>
      <c r="Q71" s="153">
        <v>0</v>
      </c>
    </row>
    <row r="72" spans="1:17" s="69" customFormat="1" ht="15" customHeight="1" x14ac:dyDescent="0.25">
      <c r="A72" s="161" t="s">
        <v>1332</v>
      </c>
      <c r="B72" s="72"/>
      <c r="C72" s="294" t="s">
        <v>561</v>
      </c>
      <c r="D72" s="162" t="s">
        <v>1206</v>
      </c>
      <c r="E72" s="163" t="s">
        <v>899</v>
      </c>
      <c r="F72" s="164">
        <v>83</v>
      </c>
      <c r="G72" s="88"/>
      <c r="H72" s="182" t="s">
        <v>1102</v>
      </c>
      <c r="I72" s="72" t="s">
        <v>302</v>
      </c>
      <c r="J72" s="72"/>
      <c r="K72" s="71">
        <v>200</v>
      </c>
      <c r="L72" s="88"/>
      <c r="M72" s="165">
        <v>0</v>
      </c>
      <c r="N72" s="166"/>
      <c r="O72" s="167">
        <v>0</v>
      </c>
      <c r="P72" s="153">
        <v>0</v>
      </c>
      <c r="Q72" s="153">
        <v>0</v>
      </c>
    </row>
    <row r="73" spans="1:17" s="69" customFormat="1" ht="15" customHeight="1" x14ac:dyDescent="0.25">
      <c r="A73" s="161" t="s">
        <v>1332</v>
      </c>
      <c r="B73" s="72"/>
      <c r="C73" s="70" t="s">
        <v>1336</v>
      </c>
      <c r="D73" s="162">
        <v>201</v>
      </c>
      <c r="E73" s="163" t="s">
        <v>1207</v>
      </c>
      <c r="F73" s="164">
        <v>13</v>
      </c>
      <c r="G73" s="88"/>
      <c r="H73" s="182" t="s">
        <v>1102</v>
      </c>
      <c r="I73" s="72" t="s">
        <v>302</v>
      </c>
      <c r="J73" s="72"/>
      <c r="K73" s="71">
        <v>200</v>
      </c>
      <c r="L73" s="88"/>
      <c r="M73" s="165">
        <v>0</v>
      </c>
      <c r="N73" s="166"/>
      <c r="O73" s="167">
        <v>0</v>
      </c>
      <c r="P73" s="153">
        <v>0</v>
      </c>
      <c r="Q73" s="153">
        <v>0</v>
      </c>
    </row>
    <row r="74" spans="1:17" s="69" customFormat="1" ht="15" customHeight="1" x14ac:dyDescent="0.25">
      <c r="A74" s="161" t="s">
        <v>1332</v>
      </c>
      <c r="B74" s="72"/>
      <c r="C74" s="70" t="s">
        <v>1336</v>
      </c>
      <c r="D74" s="162" t="s">
        <v>1208</v>
      </c>
      <c r="E74" s="163" t="s">
        <v>1209</v>
      </c>
      <c r="F74" s="164">
        <v>101</v>
      </c>
      <c r="G74" s="88"/>
      <c r="H74" s="182" t="s">
        <v>1109</v>
      </c>
      <c r="I74" s="70" t="s">
        <v>301</v>
      </c>
      <c r="J74" s="70"/>
      <c r="K74" s="71">
        <v>200</v>
      </c>
      <c r="L74" s="88"/>
      <c r="M74" s="165">
        <v>0</v>
      </c>
      <c r="N74" s="166"/>
      <c r="O74" s="167">
        <v>0</v>
      </c>
      <c r="P74" s="153">
        <v>0</v>
      </c>
      <c r="Q74" s="153">
        <v>0</v>
      </c>
    </row>
    <row r="75" spans="1:17" s="69" customFormat="1" ht="15" customHeight="1" x14ac:dyDescent="0.25">
      <c r="A75" s="161" t="s">
        <v>1332</v>
      </c>
      <c r="B75" s="72"/>
      <c r="C75" s="70" t="s">
        <v>1336</v>
      </c>
      <c r="D75" s="162">
        <v>3203</v>
      </c>
      <c r="E75" s="163" t="s">
        <v>1210</v>
      </c>
      <c r="F75" s="164">
        <v>64</v>
      </c>
      <c r="G75" s="88"/>
      <c r="H75" s="182" t="s">
        <v>1109</v>
      </c>
      <c r="I75" s="70" t="s">
        <v>301</v>
      </c>
      <c r="J75" s="70"/>
      <c r="K75" s="71">
        <v>200</v>
      </c>
      <c r="L75" s="88"/>
      <c r="M75" s="165">
        <v>0</v>
      </c>
      <c r="N75" s="166"/>
      <c r="O75" s="167">
        <v>0</v>
      </c>
      <c r="P75" s="153">
        <v>0</v>
      </c>
      <c r="Q75" s="153">
        <v>0</v>
      </c>
    </row>
    <row r="76" spans="1:17" s="69" customFormat="1" ht="15" customHeight="1" x14ac:dyDescent="0.25">
      <c r="A76" s="161" t="s">
        <v>1332</v>
      </c>
      <c r="B76" s="72"/>
      <c r="C76" s="70" t="s">
        <v>1336</v>
      </c>
      <c r="D76" s="162">
        <v>4204</v>
      </c>
      <c r="E76" s="163" t="s">
        <v>1211</v>
      </c>
      <c r="F76" s="164">
        <v>64</v>
      </c>
      <c r="G76" s="88"/>
      <c r="H76" s="182" t="s">
        <v>1109</v>
      </c>
      <c r="I76" s="70" t="s">
        <v>301</v>
      </c>
      <c r="J76" s="70"/>
      <c r="K76" s="71">
        <v>200</v>
      </c>
      <c r="L76" s="88"/>
      <c r="M76" s="165">
        <v>0</v>
      </c>
      <c r="N76" s="166"/>
      <c r="O76" s="167">
        <v>0</v>
      </c>
      <c r="P76" s="153">
        <v>0</v>
      </c>
      <c r="Q76" s="153">
        <v>0</v>
      </c>
    </row>
    <row r="77" spans="1:17" s="69" customFormat="1" ht="15" customHeight="1" x14ac:dyDescent="0.25">
      <c r="A77" s="161" t="s">
        <v>1332</v>
      </c>
      <c r="B77" s="72"/>
      <c r="C77" s="70" t="s">
        <v>1336</v>
      </c>
      <c r="D77" s="162" t="s">
        <v>1212</v>
      </c>
      <c r="E77" s="163" t="s">
        <v>1200</v>
      </c>
      <c r="F77" s="164">
        <v>17</v>
      </c>
      <c r="G77" s="88"/>
      <c r="H77" s="182" t="s">
        <v>1102</v>
      </c>
      <c r="I77" s="72" t="s">
        <v>302</v>
      </c>
      <c r="J77" s="72"/>
      <c r="K77" s="71">
        <v>200</v>
      </c>
      <c r="L77" s="88"/>
      <c r="M77" s="165">
        <v>0</v>
      </c>
      <c r="N77" s="166"/>
      <c r="O77" s="167">
        <v>0</v>
      </c>
      <c r="P77" s="153">
        <v>0</v>
      </c>
      <c r="Q77" s="153">
        <v>0</v>
      </c>
    </row>
    <row r="78" spans="1:17" s="69" customFormat="1" ht="15" customHeight="1" x14ac:dyDescent="0.25">
      <c r="A78" s="161" t="s">
        <v>1332</v>
      </c>
      <c r="B78" s="72"/>
      <c r="C78" s="70" t="s">
        <v>1336</v>
      </c>
      <c r="D78" s="162" t="s">
        <v>1213</v>
      </c>
      <c r="E78" s="163" t="s">
        <v>1214</v>
      </c>
      <c r="F78" s="164"/>
      <c r="G78" s="88">
        <v>15</v>
      </c>
      <c r="H78" s="182" t="s">
        <v>1109</v>
      </c>
      <c r="I78" s="70"/>
      <c r="J78" s="70"/>
      <c r="K78" s="71">
        <v>0</v>
      </c>
      <c r="L78" s="173"/>
      <c r="M78" s="165">
        <v>0</v>
      </c>
      <c r="N78" s="166"/>
      <c r="O78" s="167">
        <v>0</v>
      </c>
      <c r="P78" s="153">
        <v>0</v>
      </c>
      <c r="Q78" s="153">
        <v>0</v>
      </c>
    </row>
    <row r="79" spans="1:17" s="69" customFormat="1" ht="15" customHeight="1" x14ac:dyDescent="0.25">
      <c r="A79" s="161" t="s">
        <v>1332</v>
      </c>
      <c r="B79" s="72"/>
      <c r="C79" s="70" t="s">
        <v>1336</v>
      </c>
      <c r="D79" s="162" t="s">
        <v>1215</v>
      </c>
      <c r="E79" s="163" t="s">
        <v>905</v>
      </c>
      <c r="F79" s="164"/>
      <c r="G79" s="88">
        <v>15</v>
      </c>
      <c r="H79" s="182" t="s">
        <v>1109</v>
      </c>
      <c r="I79" s="70"/>
      <c r="J79" s="70"/>
      <c r="K79" s="71">
        <v>0</v>
      </c>
      <c r="L79" s="173"/>
      <c r="M79" s="165">
        <v>0</v>
      </c>
      <c r="N79" s="166"/>
      <c r="O79" s="167">
        <v>0</v>
      </c>
      <c r="P79" s="153">
        <v>0</v>
      </c>
      <c r="Q79" s="153">
        <v>0</v>
      </c>
    </row>
    <row r="80" spans="1:17" s="69" customFormat="1" ht="15" customHeight="1" x14ac:dyDescent="0.25">
      <c r="A80" s="161" t="s">
        <v>1332</v>
      </c>
      <c r="B80" s="72"/>
      <c r="C80" s="70" t="s">
        <v>1336</v>
      </c>
      <c r="D80" s="162" t="s">
        <v>1216</v>
      </c>
      <c r="E80" s="163" t="s">
        <v>1209</v>
      </c>
      <c r="F80" s="164">
        <v>96</v>
      </c>
      <c r="G80" s="88"/>
      <c r="H80" s="182" t="s">
        <v>1109</v>
      </c>
      <c r="I80" s="70" t="s">
        <v>301</v>
      </c>
      <c r="J80" s="70"/>
      <c r="K80" s="71">
        <v>200</v>
      </c>
      <c r="L80" s="88"/>
      <c r="M80" s="165">
        <v>0</v>
      </c>
      <c r="N80" s="166"/>
      <c r="O80" s="167">
        <v>0</v>
      </c>
      <c r="P80" s="153">
        <v>0</v>
      </c>
      <c r="Q80" s="153">
        <v>0</v>
      </c>
    </row>
    <row r="81" spans="1:17" s="69" customFormat="1" ht="15" customHeight="1" x14ac:dyDescent="0.25">
      <c r="A81" s="161" t="s">
        <v>1332</v>
      </c>
      <c r="B81" s="72"/>
      <c r="C81" s="70" t="s">
        <v>1336</v>
      </c>
      <c r="D81" s="162" t="s">
        <v>1217</v>
      </c>
      <c r="E81" s="163" t="s">
        <v>1209</v>
      </c>
      <c r="F81" s="164">
        <v>64</v>
      </c>
      <c r="G81" s="88"/>
      <c r="H81" s="182" t="s">
        <v>1109</v>
      </c>
      <c r="I81" s="70" t="s">
        <v>301</v>
      </c>
      <c r="J81" s="70"/>
      <c r="K81" s="71">
        <v>200</v>
      </c>
      <c r="L81" s="88"/>
      <c r="M81" s="165">
        <v>0</v>
      </c>
      <c r="N81" s="166"/>
      <c r="O81" s="167">
        <v>0</v>
      </c>
      <c r="P81" s="153">
        <v>0</v>
      </c>
      <c r="Q81" s="153">
        <v>0</v>
      </c>
    </row>
    <row r="82" spans="1:17" s="69" customFormat="1" ht="15" customHeight="1" x14ac:dyDescent="0.25">
      <c r="A82" s="161" t="s">
        <v>1332</v>
      </c>
      <c r="B82" s="72"/>
      <c r="C82" s="70" t="s">
        <v>1336</v>
      </c>
      <c r="D82" s="162" t="s">
        <v>1218</v>
      </c>
      <c r="E82" s="163" t="s">
        <v>1219</v>
      </c>
      <c r="F82" s="164">
        <v>10</v>
      </c>
      <c r="G82" s="88"/>
      <c r="H82" s="182" t="s">
        <v>1102</v>
      </c>
      <c r="I82" s="72" t="s">
        <v>302</v>
      </c>
      <c r="J82" s="72"/>
      <c r="K82" s="71">
        <v>200</v>
      </c>
      <c r="L82" s="88"/>
      <c r="M82" s="165">
        <v>0</v>
      </c>
      <c r="N82" s="166"/>
      <c r="O82" s="167">
        <v>0</v>
      </c>
      <c r="P82" s="153">
        <v>0</v>
      </c>
      <c r="Q82" s="153">
        <v>0</v>
      </c>
    </row>
    <row r="83" spans="1:17" s="69" customFormat="1" ht="15" customHeight="1" x14ac:dyDescent="0.25">
      <c r="A83" s="161" t="s">
        <v>1332</v>
      </c>
      <c r="B83" s="72"/>
      <c r="C83" s="70" t="s">
        <v>1336</v>
      </c>
      <c r="D83" s="162" t="s">
        <v>1220</v>
      </c>
      <c r="E83" s="163" t="s">
        <v>1221</v>
      </c>
      <c r="F83" s="164">
        <v>83</v>
      </c>
      <c r="G83" s="88"/>
      <c r="H83" s="182" t="s">
        <v>1102</v>
      </c>
      <c r="I83" s="72" t="s">
        <v>302</v>
      </c>
      <c r="J83" s="72"/>
      <c r="K83" s="71">
        <v>200</v>
      </c>
      <c r="L83" s="88"/>
      <c r="M83" s="165">
        <v>0</v>
      </c>
      <c r="N83" s="166"/>
      <c r="O83" s="167">
        <v>0</v>
      </c>
      <c r="P83" s="153">
        <v>0</v>
      </c>
      <c r="Q83" s="153">
        <v>0</v>
      </c>
    </row>
    <row r="84" spans="1:17" s="69" customFormat="1" ht="15" customHeight="1" thickBot="1" x14ac:dyDescent="0.3">
      <c r="A84" s="161" t="s">
        <v>1332</v>
      </c>
      <c r="B84" s="183"/>
      <c r="C84" s="184" t="s">
        <v>1222</v>
      </c>
      <c r="D84" s="185">
        <v>1</v>
      </c>
      <c r="E84" s="186" t="s">
        <v>1185</v>
      </c>
      <c r="F84" s="187"/>
      <c r="G84" s="293">
        <v>70</v>
      </c>
      <c r="H84" s="188" t="s">
        <v>1109</v>
      </c>
      <c r="I84" s="184"/>
      <c r="J84" s="184"/>
      <c r="K84" s="189">
        <v>0</v>
      </c>
      <c r="L84" s="190"/>
      <c r="M84" s="191">
        <v>0</v>
      </c>
      <c r="N84" s="192"/>
      <c r="O84" s="193">
        <v>0</v>
      </c>
      <c r="P84" s="194">
        <v>0</v>
      </c>
      <c r="Q84" s="194">
        <v>0</v>
      </c>
    </row>
    <row r="85" spans="1:17" s="69" customFormat="1" ht="15" customHeight="1" thickBot="1" x14ac:dyDescent="0.3">
      <c r="A85" s="141"/>
      <c r="B85" s="142"/>
      <c r="C85" s="142"/>
      <c r="D85" s="195"/>
      <c r="E85" s="144" t="s">
        <v>1287</v>
      </c>
      <c r="F85" s="196">
        <f>SUBTOTAL(9,F2:F84)</f>
        <v>3491</v>
      </c>
      <c r="G85" s="142"/>
      <c r="H85" s="142"/>
      <c r="I85" s="142"/>
      <c r="J85" s="142"/>
      <c r="K85" s="142"/>
      <c r="L85" s="142"/>
      <c r="M85" s="145"/>
      <c r="N85" s="146"/>
      <c r="O85" s="197">
        <f>SUM(O2:O84)</f>
        <v>0</v>
      </c>
      <c r="P85" s="145"/>
      <c r="Q85" s="364"/>
    </row>
    <row r="86" spans="1:17" s="69" customFormat="1" ht="15" customHeight="1" x14ac:dyDescent="0.25">
      <c r="D86" s="198"/>
      <c r="M86" s="98"/>
      <c r="N86" s="98"/>
      <c r="P86" s="98"/>
      <c r="Q86" s="98"/>
    </row>
    <row r="87" spans="1:17" ht="15" customHeight="1" x14ac:dyDescent="0.2">
      <c r="D87" s="8"/>
    </row>
    <row r="88" spans="1:17" ht="15" customHeight="1" x14ac:dyDescent="0.2">
      <c r="D88" s="8"/>
    </row>
    <row r="89" spans="1:17" ht="15" customHeight="1" x14ac:dyDescent="0.2">
      <c r="D89" s="8"/>
    </row>
    <row r="90" spans="1:17" ht="15" customHeight="1" x14ac:dyDescent="0.2">
      <c r="D90" s="8"/>
    </row>
    <row r="91" spans="1:17" ht="15" customHeight="1" x14ac:dyDescent="0.2">
      <c r="D91" s="8"/>
    </row>
    <row r="92" spans="1:17" ht="15" customHeight="1" x14ac:dyDescent="0.2">
      <c r="D92" s="8"/>
    </row>
    <row r="93" spans="1:17" ht="15" customHeight="1" x14ac:dyDescent="0.2">
      <c r="D93" s="8"/>
    </row>
    <row r="94" spans="1:17" ht="15" customHeight="1" x14ac:dyDescent="0.2">
      <c r="D94" s="8"/>
    </row>
    <row r="95" spans="1:17" ht="15" customHeight="1" x14ac:dyDescent="0.2">
      <c r="D95" s="8"/>
    </row>
    <row r="96" spans="1:17" ht="15" customHeight="1" x14ac:dyDescent="0.2">
      <c r="D96" s="8"/>
    </row>
    <row r="97" spans="4:4" ht="15" customHeight="1" x14ac:dyDescent="0.2">
      <c r="D97" s="8"/>
    </row>
    <row r="98" spans="4:4" ht="15" customHeight="1" x14ac:dyDescent="0.2">
      <c r="D98" s="8"/>
    </row>
    <row r="99" spans="4:4" ht="15" customHeight="1" x14ac:dyDescent="0.2">
      <c r="D99" s="8"/>
    </row>
    <row r="100" spans="4:4" ht="15" customHeight="1" x14ac:dyDescent="0.2">
      <c r="D100" s="8"/>
    </row>
    <row r="101" spans="4:4" ht="15" customHeight="1" x14ac:dyDescent="0.2">
      <c r="D101" s="8"/>
    </row>
    <row r="102" spans="4:4" ht="15" customHeight="1" x14ac:dyDescent="0.2">
      <c r="D102" s="8"/>
    </row>
    <row r="103" spans="4:4" ht="15" customHeight="1" x14ac:dyDescent="0.2">
      <c r="D103" s="8"/>
    </row>
    <row r="104" spans="4:4" ht="15" customHeight="1" x14ac:dyDescent="0.2">
      <c r="D104" s="8"/>
    </row>
    <row r="105" spans="4:4" ht="15" customHeight="1" x14ac:dyDescent="0.2">
      <c r="D105" s="8"/>
    </row>
    <row r="106" spans="4:4" ht="15" customHeight="1" x14ac:dyDescent="0.2">
      <c r="D106" s="8"/>
    </row>
    <row r="107" spans="4:4" ht="15" customHeight="1" x14ac:dyDescent="0.2">
      <c r="D107" s="8"/>
    </row>
    <row r="108" spans="4:4" ht="15" customHeight="1" x14ac:dyDescent="0.2">
      <c r="D108" s="8"/>
    </row>
    <row r="109" spans="4:4" ht="15" customHeight="1" x14ac:dyDescent="0.2">
      <c r="D109" s="8"/>
    </row>
    <row r="110" spans="4:4" ht="15" customHeight="1" x14ac:dyDescent="0.2">
      <c r="D110" s="8"/>
    </row>
    <row r="111" spans="4:4" ht="15" customHeight="1" x14ac:dyDescent="0.2">
      <c r="D111" s="8"/>
    </row>
    <row r="112" spans="4:4" ht="15" customHeight="1" x14ac:dyDescent="0.2">
      <c r="D112" s="8"/>
    </row>
    <row r="113" spans="4:4" ht="15" customHeight="1" x14ac:dyDescent="0.2">
      <c r="D113" s="8"/>
    </row>
    <row r="114" spans="4:4" ht="15" customHeight="1" x14ac:dyDescent="0.2">
      <c r="D114" s="8"/>
    </row>
    <row r="115" spans="4:4" ht="15" customHeight="1" x14ac:dyDescent="0.2">
      <c r="D115" s="8"/>
    </row>
    <row r="116" spans="4:4" ht="15" customHeight="1" x14ac:dyDescent="0.2">
      <c r="D116" s="8"/>
    </row>
    <row r="117" spans="4:4" ht="15" customHeight="1" x14ac:dyDescent="0.2">
      <c r="D117" s="8"/>
    </row>
    <row r="118" spans="4:4" ht="15" customHeight="1" x14ac:dyDescent="0.2">
      <c r="D118" s="8"/>
    </row>
    <row r="119" spans="4:4" ht="15" customHeight="1" x14ac:dyDescent="0.2">
      <c r="D119" s="8"/>
    </row>
    <row r="120" spans="4:4" ht="15" customHeight="1" x14ac:dyDescent="0.2">
      <c r="D120" s="8"/>
    </row>
    <row r="121" spans="4:4" ht="15" customHeight="1" x14ac:dyDescent="0.2">
      <c r="D121" s="8"/>
    </row>
    <row r="122" spans="4:4" ht="15" customHeight="1" x14ac:dyDescent="0.2">
      <c r="D122" s="8"/>
    </row>
    <row r="123" spans="4:4" ht="15" customHeight="1" x14ac:dyDescent="0.2">
      <c r="D123" s="8"/>
    </row>
    <row r="124" spans="4:4" ht="15" customHeight="1" x14ac:dyDescent="0.2">
      <c r="D124" s="8"/>
    </row>
    <row r="125" spans="4:4" ht="15" customHeight="1" x14ac:dyDescent="0.2">
      <c r="D125" s="8"/>
    </row>
    <row r="126" spans="4:4" ht="15" customHeight="1" x14ac:dyDescent="0.2">
      <c r="D126" s="8"/>
    </row>
    <row r="127" spans="4:4" ht="15" customHeight="1" x14ac:dyDescent="0.2">
      <c r="D127" s="8"/>
    </row>
    <row r="128" spans="4:4" ht="15" customHeight="1" x14ac:dyDescent="0.2">
      <c r="D128" s="8"/>
    </row>
    <row r="129" spans="4:4" ht="15" customHeight="1" x14ac:dyDescent="0.2">
      <c r="D129" s="8"/>
    </row>
    <row r="130" spans="4:4" ht="15" customHeight="1" x14ac:dyDescent="0.2">
      <c r="D130" s="8"/>
    </row>
    <row r="131" spans="4:4" ht="15" customHeight="1" x14ac:dyDescent="0.2">
      <c r="D131" s="8"/>
    </row>
    <row r="132" spans="4:4" ht="15" customHeight="1" x14ac:dyDescent="0.2">
      <c r="D132" s="8"/>
    </row>
    <row r="133" spans="4:4" ht="15" customHeight="1" x14ac:dyDescent="0.2">
      <c r="D133" s="8"/>
    </row>
    <row r="134" spans="4:4" ht="15" customHeight="1" x14ac:dyDescent="0.2">
      <c r="D134" s="8"/>
    </row>
    <row r="135" spans="4:4" ht="15" customHeight="1" x14ac:dyDescent="0.2">
      <c r="D135" s="8"/>
    </row>
    <row r="136" spans="4:4" ht="15" customHeight="1" x14ac:dyDescent="0.2">
      <c r="D136" s="8"/>
    </row>
    <row r="137" spans="4:4" ht="15" customHeight="1" x14ac:dyDescent="0.2">
      <c r="D137" s="8"/>
    </row>
    <row r="138" spans="4:4" ht="15" customHeight="1" x14ac:dyDescent="0.2">
      <c r="D138" s="8"/>
    </row>
    <row r="139" spans="4:4" ht="15" customHeight="1" x14ac:dyDescent="0.2">
      <c r="D139" s="8"/>
    </row>
    <row r="140" spans="4:4" ht="15" customHeight="1" x14ac:dyDescent="0.2">
      <c r="D140" s="8"/>
    </row>
    <row r="141" spans="4:4" ht="15" customHeight="1" x14ac:dyDescent="0.2">
      <c r="D141" s="8"/>
    </row>
    <row r="142" spans="4:4" ht="15" customHeight="1" x14ac:dyDescent="0.2">
      <c r="D142" s="8"/>
    </row>
    <row r="143" spans="4:4" ht="15" customHeight="1" x14ac:dyDescent="0.2">
      <c r="D143" s="8"/>
    </row>
    <row r="144" spans="4:4" ht="15" customHeight="1" x14ac:dyDescent="0.2">
      <c r="D144" s="8"/>
    </row>
    <row r="145" spans="4:4" ht="15" customHeight="1" x14ac:dyDescent="0.2">
      <c r="D145" s="8"/>
    </row>
    <row r="146" spans="4:4" ht="15" customHeight="1" x14ac:dyDescent="0.2">
      <c r="D146" s="8"/>
    </row>
    <row r="147" spans="4:4" ht="15" customHeight="1" x14ac:dyDescent="0.2">
      <c r="D147" s="8"/>
    </row>
    <row r="148" spans="4:4" ht="15" customHeight="1" x14ac:dyDescent="0.2">
      <c r="D148" s="8"/>
    </row>
    <row r="149" spans="4:4" ht="15" customHeight="1" x14ac:dyDescent="0.2">
      <c r="D149" s="8"/>
    </row>
    <row r="150" spans="4:4" ht="15" customHeight="1" x14ac:dyDescent="0.2">
      <c r="D150" s="8"/>
    </row>
    <row r="151" spans="4:4" ht="15" customHeight="1" x14ac:dyDescent="0.2">
      <c r="D151" s="8"/>
    </row>
    <row r="152" spans="4:4" ht="15" customHeight="1" x14ac:dyDescent="0.2">
      <c r="D152" s="8"/>
    </row>
    <row r="153" spans="4:4" ht="15" customHeight="1" x14ac:dyDescent="0.2">
      <c r="D153" s="8"/>
    </row>
    <row r="154" spans="4:4" ht="15" customHeight="1" x14ac:dyDescent="0.2">
      <c r="D154" s="8"/>
    </row>
    <row r="155" spans="4:4" ht="15" customHeight="1" x14ac:dyDescent="0.2">
      <c r="D155" s="8"/>
    </row>
    <row r="156" spans="4:4" ht="15" customHeight="1" x14ac:dyDescent="0.2">
      <c r="D156" s="9"/>
    </row>
    <row r="157" spans="4:4" ht="15" customHeight="1" x14ac:dyDescent="0.2">
      <c r="D157" s="9"/>
    </row>
  </sheetData>
  <autoFilter ref="A1:P84" xr:uid="{200E4B15-190C-49E5-8A96-D9DCE554D9C3}"/>
  <phoneticPr fontId="2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D02A-EDA8-4F18-B41C-A8FF50B04FB7}">
  <sheetPr>
    <tabColor rgb="FFFFC000"/>
  </sheetPr>
  <dimension ref="A1:Q52"/>
  <sheetViews>
    <sheetView topLeftCell="K1" workbookViewId="0">
      <selection activeCell="O51" sqref="O51"/>
    </sheetView>
  </sheetViews>
  <sheetFormatPr defaultColWidth="9.28515625" defaultRowHeight="15" x14ac:dyDescent="0.25"/>
  <cols>
    <col min="1" max="8" width="25.7109375" style="34" customWidth="1"/>
    <col min="9" max="9" width="25.7109375" style="35" customWidth="1"/>
    <col min="10" max="11" width="25.7109375" style="34" customWidth="1"/>
    <col min="12" max="12" width="20.7109375" style="34" bestFit="1" customWidth="1"/>
    <col min="13" max="13" width="14.5703125" style="123" bestFit="1" customWidth="1"/>
    <col min="14" max="14" width="17.140625" style="34" bestFit="1" customWidth="1"/>
    <col min="15" max="15" width="19.85546875" style="123" bestFit="1" customWidth="1"/>
    <col min="16" max="16" width="20" style="123" bestFit="1" customWidth="1"/>
    <col min="17" max="17" width="24" style="123" bestFit="1" customWidth="1"/>
    <col min="18" max="16384" width="9.28515625" style="34"/>
  </cols>
  <sheetData>
    <row r="1" spans="1:17" s="69" customFormat="1" ht="15" customHeight="1" thickBot="1" x14ac:dyDescent="0.3">
      <c r="A1" s="200" t="s">
        <v>0</v>
      </c>
      <c r="B1" s="201" t="s">
        <v>68</v>
      </c>
      <c r="C1" s="201" t="s">
        <v>1</v>
      </c>
      <c r="D1" s="358" t="s">
        <v>2</v>
      </c>
      <c r="E1" s="202" t="s">
        <v>3</v>
      </c>
      <c r="F1" s="202" t="s">
        <v>4</v>
      </c>
      <c r="G1" s="202" t="s">
        <v>5</v>
      </c>
      <c r="H1" s="202" t="s">
        <v>6</v>
      </c>
      <c r="I1" s="202" t="s">
        <v>66</v>
      </c>
      <c r="J1" s="202" t="s">
        <v>7</v>
      </c>
      <c r="K1" s="202" t="s">
        <v>8</v>
      </c>
      <c r="L1" s="203" t="s">
        <v>9</v>
      </c>
      <c r="M1" s="204" t="s">
        <v>10</v>
      </c>
      <c r="N1" s="203" t="s">
        <v>11</v>
      </c>
      <c r="O1" s="204" t="s">
        <v>12</v>
      </c>
      <c r="P1" s="204" t="s">
        <v>13</v>
      </c>
      <c r="Q1" s="204" t="s">
        <v>1348</v>
      </c>
    </row>
    <row r="2" spans="1:17" s="96" customFormat="1" x14ac:dyDescent="0.25">
      <c r="A2" s="205" t="s">
        <v>892</v>
      </c>
      <c r="B2" s="206" t="s">
        <v>933</v>
      </c>
      <c r="C2" s="206" t="s">
        <v>893</v>
      </c>
      <c r="D2" s="206" t="s">
        <v>309</v>
      </c>
      <c r="E2" s="206" t="s">
        <v>894</v>
      </c>
      <c r="F2" s="207">
        <v>7.2</v>
      </c>
      <c r="G2" s="205"/>
      <c r="H2" s="206" t="s">
        <v>927</v>
      </c>
      <c r="I2" s="12" t="s">
        <v>306</v>
      </c>
      <c r="J2" s="205"/>
      <c r="K2" s="206">
        <v>200</v>
      </c>
      <c r="L2" s="205"/>
      <c r="M2" s="208">
        <v>0</v>
      </c>
      <c r="N2" s="205"/>
      <c r="O2" s="208">
        <v>0</v>
      </c>
      <c r="P2" s="208">
        <v>0</v>
      </c>
      <c r="Q2" s="208">
        <v>0</v>
      </c>
    </row>
    <row r="3" spans="1:17" s="96" customFormat="1" x14ac:dyDescent="0.25">
      <c r="A3" s="115" t="s">
        <v>892</v>
      </c>
      <c r="B3" s="209" t="s">
        <v>933</v>
      </c>
      <c r="C3" s="209" t="s">
        <v>893</v>
      </c>
      <c r="D3" s="209" t="s">
        <v>895</v>
      </c>
      <c r="E3" s="209" t="s">
        <v>896</v>
      </c>
      <c r="F3" s="127">
        <v>12.1</v>
      </c>
      <c r="G3" s="115"/>
      <c r="H3" s="209" t="s">
        <v>928</v>
      </c>
      <c r="I3" s="210" t="s">
        <v>302</v>
      </c>
      <c r="J3" s="115"/>
      <c r="K3" s="209">
        <v>200</v>
      </c>
      <c r="L3" s="115"/>
      <c r="M3" s="208">
        <v>0</v>
      </c>
      <c r="N3" s="115"/>
      <c r="O3" s="208">
        <v>0</v>
      </c>
      <c r="P3" s="208">
        <v>0</v>
      </c>
      <c r="Q3" s="208">
        <v>0</v>
      </c>
    </row>
    <row r="4" spans="1:17" s="96" customFormat="1" x14ac:dyDescent="0.25">
      <c r="A4" s="115" t="s">
        <v>892</v>
      </c>
      <c r="B4" s="209" t="s">
        <v>933</v>
      </c>
      <c r="C4" s="209" t="s">
        <v>893</v>
      </c>
      <c r="D4" s="209" t="s">
        <v>897</v>
      </c>
      <c r="E4" s="209" t="s">
        <v>898</v>
      </c>
      <c r="F4" s="127">
        <v>12.3</v>
      </c>
      <c r="G4" s="115"/>
      <c r="H4" s="209" t="s">
        <v>929</v>
      </c>
      <c r="I4" s="210" t="s">
        <v>302</v>
      </c>
      <c r="J4" s="115"/>
      <c r="K4" s="209">
        <v>200</v>
      </c>
      <c r="L4" s="115"/>
      <c r="M4" s="208">
        <v>0</v>
      </c>
      <c r="N4" s="115"/>
      <c r="O4" s="208">
        <v>0</v>
      </c>
      <c r="P4" s="208">
        <v>0</v>
      </c>
      <c r="Q4" s="208">
        <v>0</v>
      </c>
    </row>
    <row r="5" spans="1:17" s="96" customFormat="1" x14ac:dyDescent="0.25">
      <c r="A5" s="115" t="s">
        <v>892</v>
      </c>
      <c r="B5" s="209" t="s">
        <v>933</v>
      </c>
      <c r="C5" s="209" t="s">
        <v>893</v>
      </c>
      <c r="D5" s="209" t="s">
        <v>311</v>
      </c>
      <c r="E5" s="209" t="s">
        <v>899</v>
      </c>
      <c r="F5" s="127">
        <v>17.600000000000001</v>
      </c>
      <c r="G5" s="115"/>
      <c r="H5" s="209" t="s">
        <v>928</v>
      </c>
      <c r="I5" s="210" t="s">
        <v>302</v>
      </c>
      <c r="J5" s="115"/>
      <c r="K5" s="209">
        <v>200</v>
      </c>
      <c r="L5" s="115"/>
      <c r="M5" s="208">
        <v>0</v>
      </c>
      <c r="N5" s="115"/>
      <c r="O5" s="208">
        <v>0</v>
      </c>
      <c r="P5" s="208">
        <v>0</v>
      </c>
      <c r="Q5" s="208">
        <v>0</v>
      </c>
    </row>
    <row r="6" spans="1:17" s="96" customFormat="1" x14ac:dyDescent="0.25">
      <c r="A6" s="115" t="s">
        <v>892</v>
      </c>
      <c r="B6" s="209" t="s">
        <v>884</v>
      </c>
      <c r="C6" s="209" t="s">
        <v>893</v>
      </c>
      <c r="D6" s="209" t="s">
        <v>312</v>
      </c>
      <c r="E6" s="209" t="s">
        <v>900</v>
      </c>
      <c r="F6" s="127">
        <v>17.899999999999999</v>
      </c>
      <c r="G6" s="115"/>
      <c r="H6" s="209" t="s">
        <v>930</v>
      </c>
      <c r="I6" s="70" t="s">
        <v>304</v>
      </c>
      <c r="J6" s="115"/>
      <c r="K6" s="209">
        <v>200</v>
      </c>
      <c r="L6" s="115"/>
      <c r="M6" s="208">
        <v>0</v>
      </c>
      <c r="N6" s="115"/>
      <c r="O6" s="208">
        <v>0</v>
      </c>
      <c r="P6" s="208">
        <v>0</v>
      </c>
      <c r="Q6" s="208">
        <v>0</v>
      </c>
    </row>
    <row r="7" spans="1:17" s="96" customFormat="1" ht="15" customHeight="1" x14ac:dyDescent="0.25">
      <c r="A7" s="115" t="s">
        <v>892</v>
      </c>
      <c r="B7" s="209" t="s">
        <v>884</v>
      </c>
      <c r="C7" s="209" t="s">
        <v>893</v>
      </c>
      <c r="D7" s="209" t="s">
        <v>312</v>
      </c>
      <c r="E7" s="209" t="s">
        <v>900</v>
      </c>
      <c r="F7" s="127">
        <v>17.899999999999999</v>
      </c>
      <c r="G7" s="115"/>
      <c r="H7" s="209" t="s">
        <v>930</v>
      </c>
      <c r="I7" s="70" t="s">
        <v>304</v>
      </c>
      <c r="J7" s="115" t="s">
        <v>768</v>
      </c>
      <c r="K7" s="209">
        <v>60</v>
      </c>
      <c r="L7" s="115"/>
      <c r="M7" s="208">
        <v>0</v>
      </c>
      <c r="N7" s="115"/>
      <c r="O7" s="208">
        <v>0</v>
      </c>
      <c r="P7" s="208">
        <v>0</v>
      </c>
      <c r="Q7" s="208">
        <v>0</v>
      </c>
    </row>
    <row r="8" spans="1:17" s="96" customFormat="1" x14ac:dyDescent="0.25">
      <c r="A8" s="115" t="s">
        <v>892</v>
      </c>
      <c r="B8" s="209" t="s">
        <v>884</v>
      </c>
      <c r="C8" s="209" t="s">
        <v>893</v>
      </c>
      <c r="D8" s="209" t="s">
        <v>313</v>
      </c>
      <c r="E8" s="209" t="s">
        <v>901</v>
      </c>
      <c r="F8" s="127">
        <v>57.7</v>
      </c>
      <c r="G8" s="115"/>
      <c r="H8" s="209" t="s">
        <v>928</v>
      </c>
      <c r="I8" s="70" t="s">
        <v>301</v>
      </c>
      <c r="J8" s="115"/>
      <c r="K8" s="209">
        <v>200</v>
      </c>
      <c r="L8" s="115"/>
      <c r="M8" s="208">
        <v>0</v>
      </c>
      <c r="N8" s="115"/>
      <c r="O8" s="208">
        <v>0</v>
      </c>
      <c r="P8" s="208">
        <v>0</v>
      </c>
      <c r="Q8" s="208">
        <v>0</v>
      </c>
    </row>
    <row r="9" spans="1:17" s="96" customFormat="1" x14ac:dyDescent="0.25">
      <c r="A9" s="115" t="s">
        <v>892</v>
      </c>
      <c r="B9" s="209" t="s">
        <v>884</v>
      </c>
      <c r="C9" s="209" t="s">
        <v>893</v>
      </c>
      <c r="D9" s="209" t="s">
        <v>313</v>
      </c>
      <c r="E9" s="209" t="s">
        <v>901</v>
      </c>
      <c r="F9" s="127">
        <v>57.7</v>
      </c>
      <c r="G9" s="115"/>
      <c r="H9" s="209" t="s">
        <v>928</v>
      </c>
      <c r="I9" s="70" t="s">
        <v>301</v>
      </c>
      <c r="J9" s="115" t="s">
        <v>768</v>
      </c>
      <c r="K9" s="209">
        <v>60</v>
      </c>
      <c r="L9" s="115"/>
      <c r="M9" s="208">
        <v>0</v>
      </c>
      <c r="N9" s="115"/>
      <c r="O9" s="208">
        <v>0</v>
      </c>
      <c r="P9" s="208">
        <v>0</v>
      </c>
      <c r="Q9" s="208">
        <v>0</v>
      </c>
    </row>
    <row r="10" spans="1:17" s="96" customFormat="1" x14ac:dyDescent="0.25">
      <c r="A10" s="115" t="s">
        <v>892</v>
      </c>
      <c r="B10" s="209" t="s">
        <v>884</v>
      </c>
      <c r="C10" s="209" t="s">
        <v>893</v>
      </c>
      <c r="D10" s="209" t="s">
        <v>902</v>
      </c>
      <c r="E10" s="209" t="s">
        <v>903</v>
      </c>
      <c r="F10" s="127">
        <v>38.15</v>
      </c>
      <c r="G10" s="115"/>
      <c r="H10" s="209" t="s">
        <v>928</v>
      </c>
      <c r="I10" s="70" t="s">
        <v>301</v>
      </c>
      <c r="J10" s="115"/>
      <c r="K10" s="209">
        <v>80</v>
      </c>
      <c r="L10" s="115"/>
      <c r="M10" s="208">
        <v>0</v>
      </c>
      <c r="N10" s="115"/>
      <c r="O10" s="208">
        <v>0</v>
      </c>
      <c r="P10" s="208">
        <v>0</v>
      </c>
      <c r="Q10" s="208">
        <v>0</v>
      </c>
    </row>
    <row r="11" spans="1:17" s="96" customFormat="1" x14ac:dyDescent="0.25">
      <c r="A11" s="115" t="s">
        <v>892</v>
      </c>
      <c r="B11" s="209" t="s">
        <v>884</v>
      </c>
      <c r="C11" s="209" t="s">
        <v>893</v>
      </c>
      <c r="D11" s="209" t="s">
        <v>902</v>
      </c>
      <c r="E11" s="209" t="s">
        <v>903</v>
      </c>
      <c r="F11" s="127">
        <v>38.15</v>
      </c>
      <c r="G11" s="115"/>
      <c r="H11" s="209" t="s">
        <v>928</v>
      </c>
      <c r="I11" s="70" t="s">
        <v>301</v>
      </c>
      <c r="J11" s="115" t="s">
        <v>768</v>
      </c>
      <c r="K11" s="209">
        <v>60</v>
      </c>
      <c r="L11" s="115"/>
      <c r="M11" s="208">
        <v>0</v>
      </c>
      <c r="N11" s="115"/>
      <c r="O11" s="208">
        <v>0</v>
      </c>
      <c r="P11" s="208">
        <v>0</v>
      </c>
      <c r="Q11" s="208">
        <v>0</v>
      </c>
    </row>
    <row r="12" spans="1:17" s="96" customFormat="1" x14ac:dyDescent="0.25">
      <c r="A12" s="115" t="s">
        <v>892</v>
      </c>
      <c r="B12" s="209" t="s">
        <v>933</v>
      </c>
      <c r="C12" s="209" t="s">
        <v>893</v>
      </c>
      <c r="D12" s="209" t="s">
        <v>904</v>
      </c>
      <c r="E12" s="209" t="s">
        <v>903</v>
      </c>
      <c r="F12" s="127">
        <v>38.15</v>
      </c>
      <c r="G12" s="115"/>
      <c r="H12" s="209" t="s">
        <v>928</v>
      </c>
      <c r="I12" s="70" t="s">
        <v>301</v>
      </c>
      <c r="J12" s="115"/>
      <c r="K12" s="209">
        <v>80</v>
      </c>
      <c r="L12" s="115"/>
      <c r="M12" s="208">
        <v>0</v>
      </c>
      <c r="N12" s="115"/>
      <c r="O12" s="208">
        <v>0</v>
      </c>
      <c r="P12" s="208">
        <v>0</v>
      </c>
      <c r="Q12" s="208">
        <v>0</v>
      </c>
    </row>
    <row r="13" spans="1:17" s="96" customFormat="1" x14ac:dyDescent="0.25">
      <c r="A13" s="115" t="s">
        <v>892</v>
      </c>
      <c r="B13" s="209" t="s">
        <v>933</v>
      </c>
      <c r="C13" s="209" t="s">
        <v>893</v>
      </c>
      <c r="D13" s="209" t="s">
        <v>315</v>
      </c>
      <c r="E13" s="209" t="s">
        <v>905</v>
      </c>
      <c r="F13" s="127"/>
      <c r="G13" s="127">
        <v>18.399999999999999</v>
      </c>
      <c r="H13" s="209" t="s">
        <v>928</v>
      </c>
      <c r="I13" s="115"/>
      <c r="J13" s="115"/>
      <c r="K13" s="209">
        <v>0</v>
      </c>
      <c r="L13" s="115"/>
      <c r="M13" s="208">
        <v>0</v>
      </c>
      <c r="N13" s="115"/>
      <c r="O13" s="208">
        <v>0</v>
      </c>
      <c r="P13" s="208">
        <v>0</v>
      </c>
      <c r="Q13" s="208">
        <v>0</v>
      </c>
    </row>
    <row r="14" spans="1:17" s="96" customFormat="1" x14ac:dyDescent="0.25">
      <c r="A14" s="115" t="s">
        <v>892</v>
      </c>
      <c r="B14" s="209" t="s">
        <v>933</v>
      </c>
      <c r="C14" s="209" t="s">
        <v>893</v>
      </c>
      <c r="D14" s="209" t="s">
        <v>317</v>
      </c>
      <c r="E14" s="209" t="s">
        <v>901</v>
      </c>
      <c r="F14" s="127">
        <v>57</v>
      </c>
      <c r="G14" s="115"/>
      <c r="H14" s="209" t="s">
        <v>928</v>
      </c>
      <c r="I14" s="70" t="s">
        <v>301</v>
      </c>
      <c r="J14" s="115"/>
      <c r="K14" s="209">
        <v>80</v>
      </c>
      <c r="L14" s="115"/>
      <c r="M14" s="208">
        <v>0</v>
      </c>
      <c r="N14" s="115"/>
      <c r="O14" s="208">
        <v>0</v>
      </c>
      <c r="P14" s="208">
        <v>0</v>
      </c>
      <c r="Q14" s="208">
        <v>0</v>
      </c>
    </row>
    <row r="15" spans="1:17" s="96" customFormat="1" x14ac:dyDescent="0.25">
      <c r="A15" s="115" t="s">
        <v>892</v>
      </c>
      <c r="B15" s="209" t="s">
        <v>934</v>
      </c>
      <c r="C15" s="209" t="s">
        <v>893</v>
      </c>
      <c r="D15" s="209" t="s">
        <v>318</v>
      </c>
      <c r="E15" s="209" t="s">
        <v>899</v>
      </c>
      <c r="F15" s="127">
        <v>10.8</v>
      </c>
      <c r="G15" s="115"/>
      <c r="H15" s="209" t="s">
        <v>931</v>
      </c>
      <c r="I15" s="210" t="s">
        <v>302</v>
      </c>
      <c r="J15" s="115"/>
      <c r="K15" s="209">
        <v>200</v>
      </c>
      <c r="L15" s="115"/>
      <c r="M15" s="208">
        <v>0</v>
      </c>
      <c r="N15" s="115"/>
      <c r="O15" s="208">
        <v>0</v>
      </c>
      <c r="P15" s="208">
        <v>0</v>
      </c>
      <c r="Q15" s="208">
        <v>0</v>
      </c>
    </row>
    <row r="16" spans="1:17" s="96" customFormat="1" x14ac:dyDescent="0.25">
      <c r="A16" s="115" t="s">
        <v>892</v>
      </c>
      <c r="B16" s="209" t="s">
        <v>934</v>
      </c>
      <c r="C16" s="209" t="s">
        <v>893</v>
      </c>
      <c r="D16" s="209" t="s">
        <v>320</v>
      </c>
      <c r="E16" s="209" t="s">
        <v>898</v>
      </c>
      <c r="F16" s="127">
        <v>2.6</v>
      </c>
      <c r="G16" s="115"/>
      <c r="H16" s="209" t="s">
        <v>929</v>
      </c>
      <c r="I16" s="210" t="s">
        <v>302</v>
      </c>
      <c r="J16" s="115"/>
      <c r="K16" s="209">
        <v>200</v>
      </c>
      <c r="L16" s="115"/>
      <c r="M16" s="208">
        <v>0</v>
      </c>
      <c r="N16" s="115"/>
      <c r="O16" s="208">
        <v>0</v>
      </c>
      <c r="P16" s="208">
        <v>0</v>
      </c>
      <c r="Q16" s="208">
        <v>0</v>
      </c>
    </row>
    <row r="17" spans="1:17" s="96" customFormat="1" x14ac:dyDescent="0.25">
      <c r="A17" s="115" t="s">
        <v>892</v>
      </c>
      <c r="B17" s="209" t="s">
        <v>934</v>
      </c>
      <c r="C17" s="209" t="s">
        <v>893</v>
      </c>
      <c r="D17" s="209" t="s">
        <v>906</v>
      </c>
      <c r="E17" s="209" t="s">
        <v>907</v>
      </c>
      <c r="F17" s="127">
        <v>9.6</v>
      </c>
      <c r="G17" s="115"/>
      <c r="H17" s="209" t="s">
        <v>931</v>
      </c>
      <c r="I17" s="210" t="s">
        <v>302</v>
      </c>
      <c r="J17" s="115"/>
      <c r="K17" s="209">
        <v>200</v>
      </c>
      <c r="L17" s="115"/>
      <c r="M17" s="208">
        <v>0</v>
      </c>
      <c r="N17" s="115"/>
      <c r="O17" s="208">
        <v>0</v>
      </c>
      <c r="P17" s="208">
        <v>0</v>
      </c>
      <c r="Q17" s="208">
        <v>0</v>
      </c>
    </row>
    <row r="18" spans="1:17" s="96" customFormat="1" x14ac:dyDescent="0.25">
      <c r="A18" s="115" t="s">
        <v>892</v>
      </c>
      <c r="B18" s="209" t="s">
        <v>935</v>
      </c>
      <c r="C18" s="209" t="s">
        <v>893</v>
      </c>
      <c r="D18" s="209" t="s">
        <v>321</v>
      </c>
      <c r="E18" s="209" t="s">
        <v>908</v>
      </c>
      <c r="F18" s="127">
        <v>16</v>
      </c>
      <c r="G18" s="115"/>
      <c r="H18" s="209" t="s">
        <v>931</v>
      </c>
      <c r="I18" s="72" t="s">
        <v>1228</v>
      </c>
      <c r="J18" s="115"/>
      <c r="K18" s="209">
        <v>40</v>
      </c>
      <c r="L18" s="115"/>
      <c r="M18" s="208">
        <v>0</v>
      </c>
      <c r="N18" s="115"/>
      <c r="O18" s="208">
        <v>0</v>
      </c>
      <c r="P18" s="208">
        <v>0</v>
      </c>
      <c r="Q18" s="208">
        <v>0</v>
      </c>
    </row>
    <row r="19" spans="1:17" s="96" customFormat="1" x14ac:dyDescent="0.25">
      <c r="A19" s="115" t="s">
        <v>892</v>
      </c>
      <c r="B19" s="209" t="s">
        <v>935</v>
      </c>
      <c r="C19" s="209" t="s">
        <v>893</v>
      </c>
      <c r="D19" s="209" t="s">
        <v>322</v>
      </c>
      <c r="E19" s="209" t="s">
        <v>909</v>
      </c>
      <c r="F19" s="127">
        <v>5.2</v>
      </c>
      <c r="G19" s="115"/>
      <c r="H19" s="209" t="s">
        <v>930</v>
      </c>
      <c r="I19" s="70" t="s">
        <v>304</v>
      </c>
      <c r="J19" s="115"/>
      <c r="K19" s="209">
        <v>200</v>
      </c>
      <c r="L19" s="115"/>
      <c r="M19" s="208">
        <v>0</v>
      </c>
      <c r="N19" s="115"/>
      <c r="O19" s="208">
        <v>0</v>
      </c>
      <c r="P19" s="208">
        <v>0</v>
      </c>
      <c r="Q19" s="208">
        <v>0</v>
      </c>
    </row>
    <row r="20" spans="1:17" s="96" customFormat="1" x14ac:dyDescent="0.25">
      <c r="A20" s="115" t="s">
        <v>892</v>
      </c>
      <c r="B20" s="209" t="s">
        <v>934</v>
      </c>
      <c r="C20" s="209" t="s">
        <v>893</v>
      </c>
      <c r="D20" s="209" t="s">
        <v>323</v>
      </c>
      <c r="E20" s="209" t="s">
        <v>908</v>
      </c>
      <c r="F20" s="127">
        <v>21.9</v>
      </c>
      <c r="G20" s="115"/>
      <c r="H20" s="209" t="s">
        <v>931</v>
      </c>
      <c r="I20" s="72" t="s">
        <v>1228</v>
      </c>
      <c r="J20" s="115"/>
      <c r="K20" s="209">
        <v>40</v>
      </c>
      <c r="L20" s="115"/>
      <c r="M20" s="208">
        <v>0</v>
      </c>
      <c r="N20" s="115"/>
      <c r="O20" s="208">
        <v>0</v>
      </c>
      <c r="P20" s="208">
        <v>0</v>
      </c>
      <c r="Q20" s="208">
        <v>0</v>
      </c>
    </row>
    <row r="21" spans="1:17" s="96" customFormat="1" x14ac:dyDescent="0.25">
      <c r="A21" s="115" t="s">
        <v>892</v>
      </c>
      <c r="B21" s="209" t="s">
        <v>934</v>
      </c>
      <c r="C21" s="209" t="s">
        <v>893</v>
      </c>
      <c r="D21" s="209" t="s">
        <v>324</v>
      </c>
      <c r="E21" s="209" t="s">
        <v>908</v>
      </c>
      <c r="F21" s="127">
        <v>7</v>
      </c>
      <c r="G21" s="115"/>
      <c r="H21" s="209" t="s">
        <v>931</v>
      </c>
      <c r="I21" s="72" t="s">
        <v>1228</v>
      </c>
      <c r="J21" s="115"/>
      <c r="K21" s="209">
        <v>40</v>
      </c>
      <c r="L21" s="115"/>
      <c r="M21" s="208">
        <v>0</v>
      </c>
      <c r="N21" s="115"/>
      <c r="O21" s="208">
        <v>0</v>
      </c>
      <c r="P21" s="208">
        <v>0</v>
      </c>
      <c r="Q21" s="208">
        <v>0</v>
      </c>
    </row>
    <row r="22" spans="1:17" s="96" customFormat="1" x14ac:dyDescent="0.25">
      <c r="A22" s="115" t="s">
        <v>892</v>
      </c>
      <c r="B22" s="209" t="s">
        <v>935</v>
      </c>
      <c r="C22" s="209" t="s">
        <v>893</v>
      </c>
      <c r="D22" s="209" t="s">
        <v>910</v>
      </c>
      <c r="E22" s="209" t="s">
        <v>911</v>
      </c>
      <c r="F22" s="127">
        <v>24.1</v>
      </c>
      <c r="G22" s="115"/>
      <c r="H22" s="209" t="s">
        <v>928</v>
      </c>
      <c r="I22" s="210" t="s">
        <v>302</v>
      </c>
      <c r="J22" s="115"/>
      <c r="K22" s="209">
        <v>200</v>
      </c>
      <c r="L22" s="115"/>
      <c r="M22" s="208">
        <v>0</v>
      </c>
      <c r="N22" s="115"/>
      <c r="O22" s="208">
        <v>0</v>
      </c>
      <c r="P22" s="208">
        <v>0</v>
      </c>
      <c r="Q22" s="208">
        <v>0</v>
      </c>
    </row>
    <row r="23" spans="1:17" s="96" customFormat="1" x14ac:dyDescent="0.25">
      <c r="A23" s="115" t="s">
        <v>892</v>
      </c>
      <c r="B23" s="209" t="s">
        <v>935</v>
      </c>
      <c r="C23" s="209" t="s">
        <v>893</v>
      </c>
      <c r="D23" s="209" t="s">
        <v>325</v>
      </c>
      <c r="E23" s="209" t="s">
        <v>894</v>
      </c>
      <c r="F23" s="127">
        <v>9.6999999999999993</v>
      </c>
      <c r="G23" s="115"/>
      <c r="H23" s="209" t="s">
        <v>927</v>
      </c>
      <c r="I23" s="12" t="s">
        <v>306</v>
      </c>
      <c r="J23" s="115"/>
      <c r="K23" s="209">
        <v>200</v>
      </c>
      <c r="L23" s="115"/>
      <c r="M23" s="208">
        <v>0</v>
      </c>
      <c r="N23" s="115"/>
      <c r="O23" s="208">
        <v>0</v>
      </c>
      <c r="P23" s="208">
        <v>0</v>
      </c>
      <c r="Q23" s="208">
        <v>0</v>
      </c>
    </row>
    <row r="24" spans="1:17" s="96" customFormat="1" x14ac:dyDescent="0.25">
      <c r="A24" s="115" t="s">
        <v>892</v>
      </c>
      <c r="B24" s="209" t="s">
        <v>935</v>
      </c>
      <c r="C24" s="209" t="s">
        <v>893</v>
      </c>
      <c r="D24" s="209" t="s">
        <v>326</v>
      </c>
      <c r="E24" s="209" t="s">
        <v>912</v>
      </c>
      <c r="F24" s="127">
        <v>55.25</v>
      </c>
      <c r="G24" s="115"/>
      <c r="H24" s="209" t="s">
        <v>928</v>
      </c>
      <c r="I24" s="210" t="s">
        <v>302</v>
      </c>
      <c r="J24" s="115"/>
      <c r="K24" s="209">
        <v>200</v>
      </c>
      <c r="L24" s="115"/>
      <c r="M24" s="208">
        <v>0</v>
      </c>
      <c r="N24" s="115"/>
      <c r="O24" s="208">
        <v>0</v>
      </c>
      <c r="P24" s="208">
        <v>0</v>
      </c>
      <c r="Q24" s="208">
        <v>0</v>
      </c>
    </row>
    <row r="25" spans="1:17" s="96" customFormat="1" x14ac:dyDescent="0.25">
      <c r="A25" s="115" t="s">
        <v>892</v>
      </c>
      <c r="B25" s="209" t="s">
        <v>935</v>
      </c>
      <c r="C25" s="209" t="s">
        <v>893</v>
      </c>
      <c r="D25" s="209" t="s">
        <v>913</v>
      </c>
      <c r="E25" s="209" t="s">
        <v>914</v>
      </c>
      <c r="F25" s="127">
        <v>148</v>
      </c>
      <c r="G25" s="115"/>
      <c r="H25" s="209" t="s">
        <v>928</v>
      </c>
      <c r="I25" s="210" t="s">
        <v>1230</v>
      </c>
      <c r="J25" s="115"/>
      <c r="K25" s="209">
        <v>200</v>
      </c>
      <c r="L25" s="115"/>
      <c r="M25" s="208">
        <v>0</v>
      </c>
      <c r="N25" s="115"/>
      <c r="O25" s="208">
        <v>0</v>
      </c>
      <c r="P25" s="208">
        <v>0</v>
      </c>
      <c r="Q25" s="208">
        <v>0</v>
      </c>
    </row>
    <row r="26" spans="1:17" s="96" customFormat="1" x14ac:dyDescent="0.25">
      <c r="A26" s="115" t="s">
        <v>892</v>
      </c>
      <c r="B26" s="209" t="s">
        <v>935</v>
      </c>
      <c r="C26" s="209" t="s">
        <v>893</v>
      </c>
      <c r="D26" s="209" t="s">
        <v>915</v>
      </c>
      <c r="E26" s="209" t="s">
        <v>916</v>
      </c>
      <c r="F26" s="127">
        <v>13.6</v>
      </c>
      <c r="G26" s="115"/>
      <c r="H26" s="209" t="s">
        <v>929</v>
      </c>
      <c r="I26" s="210" t="s">
        <v>302</v>
      </c>
      <c r="J26" s="115"/>
      <c r="K26" s="209">
        <v>200</v>
      </c>
      <c r="L26" s="115"/>
      <c r="M26" s="208">
        <v>0</v>
      </c>
      <c r="N26" s="115"/>
      <c r="O26" s="208">
        <v>0</v>
      </c>
      <c r="P26" s="208">
        <v>0</v>
      </c>
      <c r="Q26" s="208">
        <v>0</v>
      </c>
    </row>
    <row r="27" spans="1:17" s="96" customFormat="1" x14ac:dyDescent="0.25">
      <c r="A27" s="115" t="s">
        <v>892</v>
      </c>
      <c r="B27" s="209" t="s">
        <v>935</v>
      </c>
      <c r="C27" s="209" t="s">
        <v>893</v>
      </c>
      <c r="D27" s="209" t="s">
        <v>917</v>
      </c>
      <c r="E27" s="209" t="s">
        <v>515</v>
      </c>
      <c r="F27" s="127">
        <v>12</v>
      </c>
      <c r="G27" s="115"/>
      <c r="H27" s="209" t="s">
        <v>928</v>
      </c>
      <c r="I27" s="72" t="s">
        <v>1228</v>
      </c>
      <c r="J27" s="115"/>
      <c r="K27" s="209">
        <v>40</v>
      </c>
      <c r="L27" s="115"/>
      <c r="M27" s="208">
        <v>0</v>
      </c>
      <c r="N27" s="115"/>
      <c r="O27" s="208">
        <v>0</v>
      </c>
      <c r="P27" s="208">
        <v>0</v>
      </c>
      <c r="Q27" s="208">
        <v>0</v>
      </c>
    </row>
    <row r="28" spans="1:17" s="96" customFormat="1" x14ac:dyDescent="0.25">
      <c r="A28" s="115" t="s">
        <v>892</v>
      </c>
      <c r="B28" s="209" t="s">
        <v>935</v>
      </c>
      <c r="C28" s="209" t="s">
        <v>893</v>
      </c>
      <c r="D28" s="209" t="s">
        <v>918</v>
      </c>
      <c r="E28" s="209" t="s">
        <v>515</v>
      </c>
      <c r="F28" s="127">
        <v>12</v>
      </c>
      <c r="G28" s="115"/>
      <c r="H28" s="209" t="s">
        <v>928</v>
      </c>
      <c r="I28" s="72" t="s">
        <v>1228</v>
      </c>
      <c r="J28" s="115"/>
      <c r="K28" s="209">
        <v>40</v>
      </c>
      <c r="L28" s="115"/>
      <c r="M28" s="208">
        <v>0</v>
      </c>
      <c r="N28" s="115"/>
      <c r="O28" s="208">
        <v>0</v>
      </c>
      <c r="P28" s="208">
        <v>0</v>
      </c>
      <c r="Q28" s="208">
        <v>0</v>
      </c>
    </row>
    <row r="29" spans="1:17" s="96" customFormat="1" x14ac:dyDescent="0.25">
      <c r="A29" s="115" t="s">
        <v>892</v>
      </c>
      <c r="B29" s="209" t="s">
        <v>935</v>
      </c>
      <c r="C29" s="209" t="s">
        <v>893</v>
      </c>
      <c r="D29" s="209" t="s">
        <v>328</v>
      </c>
      <c r="E29" s="209" t="s">
        <v>901</v>
      </c>
      <c r="F29" s="127">
        <v>57.5</v>
      </c>
      <c r="G29" s="115"/>
      <c r="H29" s="209" t="s">
        <v>928</v>
      </c>
      <c r="I29" s="70" t="s">
        <v>301</v>
      </c>
      <c r="J29" s="115"/>
      <c r="K29" s="209">
        <v>80</v>
      </c>
      <c r="L29" s="115"/>
      <c r="M29" s="208">
        <v>0</v>
      </c>
      <c r="N29" s="115"/>
      <c r="O29" s="208">
        <v>0</v>
      </c>
      <c r="P29" s="208">
        <v>0</v>
      </c>
      <c r="Q29" s="208">
        <v>0</v>
      </c>
    </row>
    <row r="30" spans="1:17" s="96" customFormat="1" x14ac:dyDescent="0.25">
      <c r="A30" s="115" t="s">
        <v>892</v>
      </c>
      <c r="B30" s="209" t="s">
        <v>935</v>
      </c>
      <c r="C30" s="209" t="s">
        <v>893</v>
      </c>
      <c r="D30" s="209" t="s">
        <v>329</v>
      </c>
      <c r="E30" s="209" t="s">
        <v>901</v>
      </c>
      <c r="F30" s="127">
        <v>57.5</v>
      </c>
      <c r="G30" s="115"/>
      <c r="H30" s="209" t="s">
        <v>928</v>
      </c>
      <c r="I30" s="70" t="s">
        <v>301</v>
      </c>
      <c r="J30" s="115"/>
      <c r="K30" s="209">
        <v>80</v>
      </c>
      <c r="L30" s="115"/>
      <c r="M30" s="208">
        <v>0</v>
      </c>
      <c r="N30" s="115"/>
      <c r="O30" s="208">
        <v>0</v>
      </c>
      <c r="P30" s="208">
        <v>0</v>
      </c>
      <c r="Q30" s="208">
        <v>0</v>
      </c>
    </row>
    <row r="31" spans="1:17" s="96" customFormat="1" x14ac:dyDescent="0.25">
      <c r="A31" s="115" t="s">
        <v>892</v>
      </c>
      <c r="B31" s="209" t="s">
        <v>935</v>
      </c>
      <c r="C31" s="209" t="s">
        <v>893</v>
      </c>
      <c r="D31" s="209" t="s">
        <v>330</v>
      </c>
      <c r="E31" s="209" t="s">
        <v>901</v>
      </c>
      <c r="F31" s="127">
        <v>57.5</v>
      </c>
      <c r="G31" s="115"/>
      <c r="H31" s="209" t="s">
        <v>928</v>
      </c>
      <c r="I31" s="70" t="s">
        <v>301</v>
      </c>
      <c r="J31" s="115"/>
      <c r="K31" s="209">
        <v>80</v>
      </c>
      <c r="L31" s="115"/>
      <c r="M31" s="208">
        <v>0</v>
      </c>
      <c r="N31" s="115"/>
      <c r="O31" s="208">
        <v>0</v>
      </c>
      <c r="P31" s="208">
        <v>0</v>
      </c>
      <c r="Q31" s="208">
        <v>0</v>
      </c>
    </row>
    <row r="32" spans="1:17" s="96" customFormat="1" x14ac:dyDescent="0.25">
      <c r="A32" s="115" t="s">
        <v>892</v>
      </c>
      <c r="B32" s="209" t="s">
        <v>935</v>
      </c>
      <c r="C32" s="209" t="s">
        <v>893</v>
      </c>
      <c r="D32" s="209" t="s">
        <v>331</v>
      </c>
      <c r="E32" s="209" t="s">
        <v>901</v>
      </c>
      <c r="F32" s="127">
        <v>57.5</v>
      </c>
      <c r="G32" s="115"/>
      <c r="H32" s="209" t="s">
        <v>928</v>
      </c>
      <c r="I32" s="70" t="s">
        <v>301</v>
      </c>
      <c r="J32" s="115"/>
      <c r="K32" s="209">
        <v>80</v>
      </c>
      <c r="L32" s="115"/>
      <c r="M32" s="208">
        <v>0</v>
      </c>
      <c r="N32" s="115"/>
      <c r="O32" s="208">
        <v>0</v>
      </c>
      <c r="P32" s="208">
        <v>0</v>
      </c>
      <c r="Q32" s="208">
        <v>0</v>
      </c>
    </row>
    <row r="33" spans="1:17" s="96" customFormat="1" x14ac:dyDescent="0.25">
      <c r="A33" s="115" t="s">
        <v>892</v>
      </c>
      <c r="B33" s="209" t="s">
        <v>935</v>
      </c>
      <c r="C33" s="209" t="s">
        <v>893</v>
      </c>
      <c r="D33" s="209" t="s">
        <v>335</v>
      </c>
      <c r="E33" s="209" t="s">
        <v>894</v>
      </c>
      <c r="F33" s="127">
        <v>21.6</v>
      </c>
      <c r="G33" s="115"/>
      <c r="H33" s="209" t="s">
        <v>927</v>
      </c>
      <c r="I33" s="12" t="s">
        <v>306</v>
      </c>
      <c r="J33" s="115"/>
      <c r="K33" s="209">
        <v>200</v>
      </c>
      <c r="L33" s="115"/>
      <c r="M33" s="208">
        <v>0</v>
      </c>
      <c r="N33" s="115"/>
      <c r="O33" s="208">
        <v>0</v>
      </c>
      <c r="P33" s="208">
        <v>0</v>
      </c>
      <c r="Q33" s="208">
        <v>0</v>
      </c>
    </row>
    <row r="34" spans="1:17" s="96" customFormat="1" x14ac:dyDescent="0.25">
      <c r="A34" s="115" t="s">
        <v>892</v>
      </c>
      <c r="B34" s="209" t="s">
        <v>935</v>
      </c>
      <c r="C34" s="209" t="s">
        <v>893</v>
      </c>
      <c r="D34" s="209" t="s">
        <v>336</v>
      </c>
      <c r="E34" s="209" t="s">
        <v>908</v>
      </c>
      <c r="F34" s="127">
        <v>11</v>
      </c>
      <c r="G34" s="115"/>
      <c r="H34" s="209" t="s">
        <v>931</v>
      </c>
      <c r="I34" s="72" t="s">
        <v>1228</v>
      </c>
      <c r="J34" s="115"/>
      <c r="K34" s="209">
        <v>40</v>
      </c>
      <c r="L34" s="115"/>
      <c r="M34" s="208">
        <v>0</v>
      </c>
      <c r="N34" s="115"/>
      <c r="O34" s="208">
        <v>0</v>
      </c>
      <c r="P34" s="208">
        <v>0</v>
      </c>
      <c r="Q34" s="208">
        <v>0</v>
      </c>
    </row>
    <row r="35" spans="1:17" s="96" customFormat="1" x14ac:dyDescent="0.25">
      <c r="A35" s="115" t="s">
        <v>892</v>
      </c>
      <c r="B35" s="209" t="s">
        <v>935</v>
      </c>
      <c r="C35" s="209" t="s">
        <v>893</v>
      </c>
      <c r="D35" s="209" t="s">
        <v>919</v>
      </c>
      <c r="E35" s="209" t="s">
        <v>920</v>
      </c>
      <c r="F35" s="127">
        <v>25</v>
      </c>
      <c r="G35" s="115"/>
      <c r="H35" s="209" t="s">
        <v>932</v>
      </c>
      <c r="I35" s="210" t="s">
        <v>1227</v>
      </c>
      <c r="J35" s="115"/>
      <c r="K35" s="209">
        <v>80</v>
      </c>
      <c r="L35" s="115"/>
      <c r="M35" s="208">
        <v>0</v>
      </c>
      <c r="N35" s="115"/>
      <c r="O35" s="208">
        <v>0</v>
      </c>
      <c r="P35" s="208">
        <v>0</v>
      </c>
      <c r="Q35" s="208">
        <v>0</v>
      </c>
    </row>
    <row r="36" spans="1:17" s="96" customFormat="1" x14ac:dyDescent="0.25">
      <c r="A36" s="115" t="s">
        <v>892</v>
      </c>
      <c r="B36" s="209" t="s">
        <v>935</v>
      </c>
      <c r="C36" s="209" t="s">
        <v>893</v>
      </c>
      <c r="D36" s="209" t="s">
        <v>921</v>
      </c>
      <c r="E36" s="209" t="s">
        <v>920</v>
      </c>
      <c r="F36" s="127">
        <v>3.8</v>
      </c>
      <c r="G36" s="115"/>
      <c r="H36" s="209" t="s">
        <v>928</v>
      </c>
      <c r="I36" s="210" t="s">
        <v>302</v>
      </c>
      <c r="J36" s="115"/>
      <c r="K36" s="209">
        <v>80</v>
      </c>
      <c r="L36" s="115"/>
      <c r="M36" s="208">
        <v>0</v>
      </c>
      <c r="N36" s="115"/>
      <c r="O36" s="208">
        <v>0</v>
      </c>
      <c r="P36" s="208">
        <v>0</v>
      </c>
      <c r="Q36" s="208">
        <v>0</v>
      </c>
    </row>
    <row r="37" spans="1:17" s="96" customFormat="1" x14ac:dyDescent="0.25">
      <c r="A37" s="115" t="s">
        <v>892</v>
      </c>
      <c r="B37" s="209" t="s">
        <v>935</v>
      </c>
      <c r="C37" s="209" t="s">
        <v>893</v>
      </c>
      <c r="D37" s="209" t="s">
        <v>922</v>
      </c>
      <c r="E37" s="209" t="s">
        <v>900</v>
      </c>
      <c r="F37" s="127">
        <v>22.3</v>
      </c>
      <c r="G37" s="115"/>
      <c r="H37" s="209" t="s">
        <v>930</v>
      </c>
      <c r="I37" s="70" t="s">
        <v>304</v>
      </c>
      <c r="J37" s="115"/>
      <c r="K37" s="209">
        <v>200</v>
      </c>
      <c r="L37" s="115"/>
      <c r="M37" s="208">
        <v>0</v>
      </c>
      <c r="N37" s="115"/>
      <c r="O37" s="208">
        <v>0</v>
      </c>
      <c r="P37" s="208">
        <v>0</v>
      </c>
      <c r="Q37" s="208">
        <v>0</v>
      </c>
    </row>
    <row r="38" spans="1:17" s="96" customFormat="1" x14ac:dyDescent="0.25">
      <c r="A38" s="115" t="s">
        <v>892</v>
      </c>
      <c r="B38" s="209" t="s">
        <v>935</v>
      </c>
      <c r="C38" s="209" t="s">
        <v>893</v>
      </c>
      <c r="D38" s="209" t="s">
        <v>923</v>
      </c>
      <c r="E38" s="209" t="s">
        <v>924</v>
      </c>
      <c r="F38" s="127">
        <v>4</v>
      </c>
      <c r="G38" s="115"/>
      <c r="H38" s="209" t="s">
        <v>930</v>
      </c>
      <c r="I38" s="70" t="s">
        <v>304</v>
      </c>
      <c r="J38" s="115"/>
      <c r="K38" s="209">
        <v>200</v>
      </c>
      <c r="L38" s="115"/>
      <c r="M38" s="208">
        <v>0</v>
      </c>
      <c r="N38" s="115"/>
      <c r="O38" s="208">
        <v>0</v>
      </c>
      <c r="P38" s="208">
        <v>0</v>
      </c>
      <c r="Q38" s="208">
        <v>0</v>
      </c>
    </row>
    <row r="39" spans="1:17" s="96" customFormat="1" x14ac:dyDescent="0.25">
      <c r="A39" s="115" t="s">
        <v>892</v>
      </c>
      <c r="B39" s="209" t="s">
        <v>933</v>
      </c>
      <c r="C39" s="209" t="s">
        <v>925</v>
      </c>
      <c r="D39" s="209" t="s">
        <v>342</v>
      </c>
      <c r="E39" s="209" t="s">
        <v>901</v>
      </c>
      <c r="F39" s="127">
        <v>57.5</v>
      </c>
      <c r="G39" s="115"/>
      <c r="H39" s="209" t="s">
        <v>928</v>
      </c>
      <c r="I39" s="70" t="s">
        <v>301</v>
      </c>
      <c r="J39" s="115"/>
      <c r="K39" s="209">
        <v>80</v>
      </c>
      <c r="L39" s="115"/>
      <c r="M39" s="208">
        <v>0</v>
      </c>
      <c r="N39" s="115"/>
      <c r="O39" s="208">
        <v>0</v>
      </c>
      <c r="P39" s="208">
        <v>0</v>
      </c>
      <c r="Q39" s="208">
        <v>0</v>
      </c>
    </row>
    <row r="40" spans="1:17" s="96" customFormat="1" x14ac:dyDescent="0.25">
      <c r="A40" s="115" t="s">
        <v>892</v>
      </c>
      <c r="B40" s="209" t="s">
        <v>933</v>
      </c>
      <c r="C40" s="209" t="s">
        <v>925</v>
      </c>
      <c r="D40" s="209" t="s">
        <v>344</v>
      </c>
      <c r="E40" s="209" t="s">
        <v>900</v>
      </c>
      <c r="F40" s="127">
        <v>7.4</v>
      </c>
      <c r="G40" s="115"/>
      <c r="H40" s="209" t="s">
        <v>930</v>
      </c>
      <c r="I40" s="70" t="s">
        <v>304</v>
      </c>
      <c r="J40" s="115"/>
      <c r="K40" s="209">
        <v>200</v>
      </c>
      <c r="L40" s="115"/>
      <c r="M40" s="208">
        <v>0</v>
      </c>
      <c r="N40" s="115"/>
      <c r="O40" s="208">
        <v>0</v>
      </c>
      <c r="P40" s="208">
        <v>0</v>
      </c>
      <c r="Q40" s="208">
        <v>0</v>
      </c>
    </row>
    <row r="41" spans="1:17" s="96" customFormat="1" x14ac:dyDescent="0.25">
      <c r="A41" s="115" t="s">
        <v>892</v>
      </c>
      <c r="B41" s="209" t="s">
        <v>933</v>
      </c>
      <c r="C41" s="209" t="s">
        <v>925</v>
      </c>
      <c r="D41" s="209" t="s">
        <v>345</v>
      </c>
      <c r="E41" s="209" t="s">
        <v>911</v>
      </c>
      <c r="F41" s="127">
        <v>12.4</v>
      </c>
      <c r="G41" s="115"/>
      <c r="H41" s="209" t="s">
        <v>928</v>
      </c>
      <c r="I41" s="210" t="s">
        <v>302</v>
      </c>
      <c r="J41" s="115"/>
      <c r="K41" s="209">
        <v>200</v>
      </c>
      <c r="L41" s="115"/>
      <c r="M41" s="208">
        <v>0</v>
      </c>
      <c r="N41" s="115"/>
      <c r="O41" s="208">
        <v>0</v>
      </c>
      <c r="P41" s="208">
        <v>0</v>
      </c>
      <c r="Q41" s="208">
        <v>0</v>
      </c>
    </row>
    <row r="42" spans="1:17" s="96" customFormat="1" x14ac:dyDescent="0.25">
      <c r="A42" s="115" t="s">
        <v>892</v>
      </c>
      <c r="B42" s="209" t="s">
        <v>933</v>
      </c>
      <c r="C42" s="209" t="s">
        <v>925</v>
      </c>
      <c r="D42" s="209" t="s">
        <v>346</v>
      </c>
      <c r="E42" s="209" t="s">
        <v>896</v>
      </c>
      <c r="F42" s="127">
        <v>12.5</v>
      </c>
      <c r="G42" s="115"/>
      <c r="H42" s="209" t="s">
        <v>928</v>
      </c>
      <c r="I42" s="210" t="s">
        <v>302</v>
      </c>
      <c r="J42" s="115"/>
      <c r="K42" s="209">
        <v>200</v>
      </c>
      <c r="L42" s="115"/>
      <c r="M42" s="208">
        <v>0</v>
      </c>
      <c r="N42" s="115"/>
      <c r="O42" s="208">
        <v>0</v>
      </c>
      <c r="P42" s="208">
        <v>0</v>
      </c>
      <c r="Q42" s="208">
        <v>0</v>
      </c>
    </row>
    <row r="43" spans="1:17" s="96" customFormat="1" x14ac:dyDescent="0.25">
      <c r="A43" s="115" t="s">
        <v>892</v>
      </c>
      <c r="B43" s="209" t="s">
        <v>933</v>
      </c>
      <c r="C43" s="209" t="s">
        <v>925</v>
      </c>
      <c r="D43" s="209" t="s">
        <v>347</v>
      </c>
      <c r="E43" s="209" t="s">
        <v>899</v>
      </c>
      <c r="F43" s="127">
        <v>16.2</v>
      </c>
      <c r="G43" s="115"/>
      <c r="H43" s="209" t="s">
        <v>928</v>
      </c>
      <c r="I43" s="210" t="s">
        <v>302</v>
      </c>
      <c r="J43" s="115"/>
      <c r="K43" s="209">
        <v>200</v>
      </c>
      <c r="L43" s="115"/>
      <c r="M43" s="208">
        <v>0</v>
      </c>
      <c r="N43" s="115"/>
      <c r="O43" s="208">
        <v>0</v>
      </c>
      <c r="P43" s="208">
        <v>0</v>
      </c>
      <c r="Q43" s="208">
        <v>0</v>
      </c>
    </row>
    <row r="44" spans="1:17" s="96" customFormat="1" x14ac:dyDescent="0.25">
      <c r="A44" s="115" t="s">
        <v>892</v>
      </c>
      <c r="B44" s="209" t="s">
        <v>933</v>
      </c>
      <c r="C44" s="209" t="s">
        <v>925</v>
      </c>
      <c r="D44" s="209" t="s">
        <v>349</v>
      </c>
      <c r="E44" s="209" t="s">
        <v>901</v>
      </c>
      <c r="F44" s="127">
        <v>67.400000000000006</v>
      </c>
      <c r="G44" s="115"/>
      <c r="H44" s="209" t="s">
        <v>928</v>
      </c>
      <c r="I44" s="70" t="s">
        <v>301</v>
      </c>
      <c r="J44" s="115"/>
      <c r="K44" s="209">
        <v>80</v>
      </c>
      <c r="L44" s="115"/>
      <c r="M44" s="208">
        <v>0</v>
      </c>
      <c r="N44" s="115"/>
      <c r="O44" s="208">
        <v>0</v>
      </c>
      <c r="P44" s="208">
        <v>0</v>
      </c>
      <c r="Q44" s="208">
        <v>0</v>
      </c>
    </row>
    <row r="45" spans="1:17" s="96" customFormat="1" x14ac:dyDescent="0.25">
      <c r="A45" s="115" t="s">
        <v>892</v>
      </c>
      <c r="B45" s="209" t="s">
        <v>933</v>
      </c>
      <c r="C45" s="209" t="s">
        <v>925</v>
      </c>
      <c r="D45" s="209" t="s">
        <v>350</v>
      </c>
      <c r="E45" s="209" t="s">
        <v>926</v>
      </c>
      <c r="F45" s="127">
        <v>75.7</v>
      </c>
      <c r="G45" s="115"/>
      <c r="H45" s="209" t="s">
        <v>928</v>
      </c>
      <c r="I45" s="70" t="s">
        <v>301</v>
      </c>
      <c r="J45" s="115"/>
      <c r="K45" s="209">
        <v>80</v>
      </c>
      <c r="L45" s="115"/>
      <c r="M45" s="208">
        <v>0</v>
      </c>
      <c r="N45" s="115"/>
      <c r="O45" s="208">
        <v>0</v>
      </c>
      <c r="P45" s="208">
        <v>0</v>
      </c>
      <c r="Q45" s="208">
        <v>0</v>
      </c>
    </row>
    <row r="46" spans="1:17" s="96" customFormat="1" x14ac:dyDescent="0.25">
      <c r="A46" s="115" t="s">
        <v>892</v>
      </c>
      <c r="B46" s="209" t="s">
        <v>933</v>
      </c>
      <c r="C46" s="209" t="s">
        <v>925</v>
      </c>
      <c r="D46" s="209" t="s">
        <v>351</v>
      </c>
      <c r="E46" s="209" t="s">
        <v>908</v>
      </c>
      <c r="F46" s="127">
        <v>18</v>
      </c>
      <c r="G46" s="115"/>
      <c r="H46" s="209" t="s">
        <v>928</v>
      </c>
      <c r="I46" s="72" t="s">
        <v>1228</v>
      </c>
      <c r="J46" s="115"/>
      <c r="K46" s="209">
        <v>40</v>
      </c>
      <c r="L46" s="115"/>
      <c r="M46" s="208">
        <v>0</v>
      </c>
      <c r="N46" s="115"/>
      <c r="O46" s="208">
        <v>0</v>
      </c>
      <c r="P46" s="208">
        <v>0</v>
      </c>
      <c r="Q46" s="208">
        <v>0</v>
      </c>
    </row>
    <row r="47" spans="1:17" s="96" customFormat="1" x14ac:dyDescent="0.25">
      <c r="A47" s="115" t="s">
        <v>892</v>
      </c>
      <c r="B47" s="209" t="s">
        <v>933</v>
      </c>
      <c r="C47" s="209" t="s">
        <v>925</v>
      </c>
      <c r="D47" s="209" t="s">
        <v>352</v>
      </c>
      <c r="E47" s="209" t="s">
        <v>901</v>
      </c>
      <c r="F47" s="127">
        <v>57.4</v>
      </c>
      <c r="G47" s="115"/>
      <c r="H47" s="209" t="s">
        <v>928</v>
      </c>
      <c r="I47" s="70" t="s">
        <v>301</v>
      </c>
      <c r="J47" s="115"/>
      <c r="K47" s="209">
        <v>80</v>
      </c>
      <c r="L47" s="115"/>
      <c r="M47" s="208">
        <v>0</v>
      </c>
      <c r="N47" s="115"/>
      <c r="O47" s="208">
        <v>0</v>
      </c>
      <c r="P47" s="208">
        <v>0</v>
      </c>
      <c r="Q47" s="208">
        <v>0</v>
      </c>
    </row>
    <row r="48" spans="1:17" s="96" customFormat="1" x14ac:dyDescent="0.25">
      <c r="A48" s="115" t="s">
        <v>892</v>
      </c>
      <c r="B48" s="209" t="s">
        <v>935</v>
      </c>
      <c r="C48" s="209" t="s">
        <v>925</v>
      </c>
      <c r="D48" s="209" t="s">
        <v>353</v>
      </c>
      <c r="E48" s="209" t="s">
        <v>900</v>
      </c>
      <c r="F48" s="127">
        <v>8</v>
      </c>
      <c r="G48" s="115"/>
      <c r="H48" s="209" t="s">
        <v>930</v>
      </c>
      <c r="I48" s="70" t="s">
        <v>304</v>
      </c>
      <c r="J48" s="115"/>
      <c r="K48" s="209">
        <v>200</v>
      </c>
      <c r="L48" s="115"/>
      <c r="M48" s="208">
        <v>0</v>
      </c>
      <c r="N48" s="115"/>
      <c r="O48" s="208">
        <v>0</v>
      </c>
      <c r="P48" s="208">
        <v>0</v>
      </c>
      <c r="Q48" s="208">
        <v>0</v>
      </c>
    </row>
    <row r="49" spans="1:17" s="96" customFormat="1" x14ac:dyDescent="0.25">
      <c r="A49" s="115" t="s">
        <v>892</v>
      </c>
      <c r="B49" s="209" t="s">
        <v>933</v>
      </c>
      <c r="C49" s="209" t="s">
        <v>925</v>
      </c>
      <c r="D49" s="209" t="s">
        <v>354</v>
      </c>
      <c r="E49" s="209" t="s">
        <v>899</v>
      </c>
      <c r="F49" s="127">
        <v>10.4</v>
      </c>
      <c r="G49" s="115"/>
      <c r="H49" s="209" t="s">
        <v>928</v>
      </c>
      <c r="I49" s="210" t="s">
        <v>302</v>
      </c>
      <c r="J49" s="115"/>
      <c r="K49" s="209">
        <v>200</v>
      </c>
      <c r="L49" s="115"/>
      <c r="M49" s="208">
        <v>0</v>
      </c>
      <c r="N49" s="115"/>
      <c r="O49" s="208">
        <v>0</v>
      </c>
      <c r="P49" s="208">
        <v>0</v>
      </c>
      <c r="Q49" s="208">
        <v>0</v>
      </c>
    </row>
    <row r="50" spans="1:17" s="96" customFormat="1" ht="15.75" thickBot="1" x14ac:dyDescent="0.3">
      <c r="A50" s="211" t="s">
        <v>892</v>
      </c>
      <c r="B50" s="212" t="s">
        <v>935</v>
      </c>
      <c r="C50" s="212" t="s">
        <v>925</v>
      </c>
      <c r="D50" s="212" t="s">
        <v>355</v>
      </c>
      <c r="E50" s="212" t="s">
        <v>901</v>
      </c>
      <c r="F50" s="213">
        <v>64.099999999999994</v>
      </c>
      <c r="G50" s="211"/>
      <c r="H50" s="212" t="s">
        <v>928</v>
      </c>
      <c r="I50" s="70" t="s">
        <v>301</v>
      </c>
      <c r="J50" s="211"/>
      <c r="K50" s="212">
        <v>80</v>
      </c>
      <c r="L50" s="211"/>
      <c r="M50" s="208">
        <v>0</v>
      </c>
      <c r="N50" s="211"/>
      <c r="O50" s="208">
        <v>0</v>
      </c>
      <c r="P50" s="208">
        <v>0</v>
      </c>
      <c r="Q50" s="208">
        <v>0</v>
      </c>
    </row>
    <row r="51" spans="1:17" s="96" customFormat="1" ht="15.75" thickBot="1" x14ac:dyDescent="0.3">
      <c r="A51" s="214" t="s">
        <v>892</v>
      </c>
      <c r="B51" s="215"/>
      <c r="C51" s="215"/>
      <c r="D51" s="215"/>
      <c r="E51" s="216" t="s">
        <v>937</v>
      </c>
      <c r="F51" s="217">
        <f>SUM(F2:F50)</f>
        <v>1444.3000000000004</v>
      </c>
      <c r="G51" s="215"/>
      <c r="H51" s="215"/>
      <c r="I51" s="218"/>
      <c r="J51" s="215"/>
      <c r="K51" s="215"/>
      <c r="L51" s="215"/>
      <c r="M51" s="219"/>
      <c r="N51" s="216" t="s">
        <v>1288</v>
      </c>
      <c r="O51" s="219">
        <v>0</v>
      </c>
      <c r="P51" s="219"/>
      <c r="Q51" s="374"/>
    </row>
    <row r="52" spans="1:17" s="96" customFormat="1" x14ac:dyDescent="0.25">
      <c r="I52" s="69"/>
      <c r="M52" s="199"/>
      <c r="O52" s="199"/>
      <c r="P52" s="199"/>
      <c r="Q52" s="199"/>
    </row>
  </sheetData>
  <autoFilter ref="A1:P51" xr:uid="{5A9ED02A-EDA8-4F18-B41C-A8FF50B04FB7}"/>
  <phoneticPr fontId="21" type="noConversion"/>
  <pageMargins left="0.7" right="0.7" top="0.75" bottom="0.75" header="0.3" footer="0.3"/>
  <ignoredErrors>
    <ignoredError sqref="C2:E6 C33:E50 C32:E32 C31:E31 C30:E30 C12:E29 D8:E8 C10:E10 C7:C9 C1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D4B75-861F-43F1-91ED-4CA196774CDB}">
  <sheetPr>
    <tabColor rgb="FFFFC000"/>
  </sheetPr>
  <dimension ref="A1:Q85"/>
  <sheetViews>
    <sheetView topLeftCell="G7" zoomScaleNormal="100" workbookViewId="0">
      <selection activeCell="G79" sqref="G79"/>
    </sheetView>
  </sheetViews>
  <sheetFormatPr defaultRowHeight="15" x14ac:dyDescent="0.25"/>
  <cols>
    <col min="1" max="11" width="25.7109375" customWidth="1"/>
    <col min="12" max="12" width="20.7109375" bestFit="1" customWidth="1"/>
    <col min="13" max="13" width="14.5703125" style="124" bestFit="1" customWidth="1"/>
    <col min="14" max="14" width="17.140625" bestFit="1" customWidth="1"/>
    <col min="15" max="15" width="19.85546875" style="124" bestFit="1" customWidth="1"/>
    <col min="16" max="16" width="20" style="124" bestFit="1" customWidth="1"/>
    <col min="17" max="17" width="24" style="124" bestFit="1" customWidth="1"/>
  </cols>
  <sheetData>
    <row r="1" spans="1:17" s="35" customFormat="1" ht="15" customHeight="1" thickBot="1" x14ac:dyDescent="0.3">
      <c r="A1" s="56" t="s">
        <v>0</v>
      </c>
      <c r="B1" s="57" t="s">
        <v>68</v>
      </c>
      <c r="C1" s="57" t="s">
        <v>1</v>
      </c>
      <c r="D1" s="356" t="s">
        <v>2</v>
      </c>
      <c r="E1" s="58" t="s">
        <v>3</v>
      </c>
      <c r="F1" s="58" t="s">
        <v>4</v>
      </c>
      <c r="G1" s="58" t="s">
        <v>5</v>
      </c>
      <c r="H1" s="58" t="s">
        <v>6</v>
      </c>
      <c r="I1" s="58" t="s">
        <v>66</v>
      </c>
      <c r="J1" s="58" t="s">
        <v>7</v>
      </c>
      <c r="K1" s="58" t="s">
        <v>8</v>
      </c>
      <c r="L1" s="59" t="s">
        <v>9</v>
      </c>
      <c r="M1" s="120" t="s">
        <v>10</v>
      </c>
      <c r="N1" s="59" t="s">
        <v>11</v>
      </c>
      <c r="O1" s="120" t="s">
        <v>12</v>
      </c>
      <c r="P1" s="120" t="s">
        <v>13</v>
      </c>
      <c r="Q1" s="120" t="s">
        <v>1348</v>
      </c>
    </row>
    <row r="2" spans="1:17" s="34" customFormat="1" x14ac:dyDescent="0.25">
      <c r="A2" s="220" t="s">
        <v>774</v>
      </c>
      <c r="B2" s="60" t="s">
        <v>883</v>
      </c>
      <c r="C2" s="60" t="s">
        <v>893</v>
      </c>
      <c r="D2" s="60" t="s">
        <v>308</v>
      </c>
      <c r="E2" s="60" t="s">
        <v>14</v>
      </c>
      <c r="F2" s="221">
        <v>5.42</v>
      </c>
      <c r="G2" s="55"/>
      <c r="H2" s="60" t="s">
        <v>927</v>
      </c>
      <c r="I2" s="62" t="s">
        <v>306</v>
      </c>
      <c r="J2" s="55"/>
      <c r="K2" s="60">
        <v>200</v>
      </c>
      <c r="L2" s="55"/>
      <c r="M2" s="121">
        <v>0</v>
      </c>
      <c r="N2" s="55"/>
      <c r="O2" s="121">
        <v>0</v>
      </c>
      <c r="P2" s="121">
        <v>0</v>
      </c>
      <c r="Q2" s="121">
        <v>0</v>
      </c>
    </row>
    <row r="3" spans="1:17" s="34" customFormat="1" x14ac:dyDescent="0.25">
      <c r="A3" s="220" t="s">
        <v>774</v>
      </c>
      <c r="B3" s="61" t="s">
        <v>884</v>
      </c>
      <c r="C3" s="60" t="s">
        <v>893</v>
      </c>
      <c r="D3" s="60" t="s">
        <v>308</v>
      </c>
      <c r="E3" s="60" t="s">
        <v>14</v>
      </c>
      <c r="F3" s="221">
        <v>5.42</v>
      </c>
      <c r="G3" s="55"/>
      <c r="H3" s="60" t="s">
        <v>927</v>
      </c>
      <c r="I3" s="62" t="s">
        <v>306</v>
      </c>
      <c r="J3" s="222" t="s">
        <v>1223</v>
      </c>
      <c r="K3" s="60">
        <v>60</v>
      </c>
      <c r="L3" s="55"/>
      <c r="M3" s="121">
        <v>0</v>
      </c>
      <c r="N3" s="55"/>
      <c r="O3" s="121">
        <v>0</v>
      </c>
      <c r="P3" s="121">
        <v>0</v>
      </c>
      <c r="Q3" s="121">
        <v>0</v>
      </c>
    </row>
    <row r="4" spans="1:17" s="34" customFormat="1" x14ac:dyDescent="0.25">
      <c r="A4" s="223" t="s">
        <v>774</v>
      </c>
      <c r="B4" s="61" t="s">
        <v>883</v>
      </c>
      <c r="C4" s="61" t="s">
        <v>893</v>
      </c>
      <c r="D4" s="61" t="s">
        <v>309</v>
      </c>
      <c r="E4" s="61" t="s">
        <v>939</v>
      </c>
      <c r="F4" s="224">
        <v>63.71</v>
      </c>
      <c r="G4" s="36"/>
      <c r="H4" s="61" t="s">
        <v>931</v>
      </c>
      <c r="I4" s="62" t="s">
        <v>1230</v>
      </c>
      <c r="J4" s="225"/>
      <c r="K4" s="61">
        <v>200</v>
      </c>
      <c r="L4" s="36"/>
      <c r="M4" s="121">
        <v>0</v>
      </c>
      <c r="N4" s="36"/>
      <c r="O4" s="121">
        <v>0</v>
      </c>
      <c r="P4" s="121">
        <v>0</v>
      </c>
      <c r="Q4" s="121">
        <v>0</v>
      </c>
    </row>
    <row r="5" spans="1:17" s="34" customFormat="1" x14ac:dyDescent="0.25">
      <c r="A5" s="223" t="s">
        <v>774</v>
      </c>
      <c r="B5" s="61" t="s">
        <v>883</v>
      </c>
      <c r="C5" s="61" t="s">
        <v>893</v>
      </c>
      <c r="D5" s="61" t="s">
        <v>310</v>
      </c>
      <c r="E5" s="61" t="s">
        <v>940</v>
      </c>
      <c r="F5" s="224">
        <v>19.510000000000002</v>
      </c>
      <c r="G5" s="36"/>
      <c r="H5" s="61" t="s">
        <v>931</v>
      </c>
      <c r="I5" s="62" t="s">
        <v>302</v>
      </c>
      <c r="J5" s="225"/>
      <c r="K5" s="61">
        <v>200</v>
      </c>
      <c r="L5" s="36"/>
      <c r="M5" s="121">
        <v>0</v>
      </c>
      <c r="N5" s="36"/>
      <c r="O5" s="121">
        <v>0</v>
      </c>
      <c r="P5" s="121">
        <v>0</v>
      </c>
      <c r="Q5" s="121">
        <v>0</v>
      </c>
    </row>
    <row r="6" spans="1:17" s="34" customFormat="1" x14ac:dyDescent="0.25">
      <c r="A6" s="223" t="s">
        <v>774</v>
      </c>
      <c r="B6" s="61" t="s">
        <v>938</v>
      </c>
      <c r="C6" s="61" t="s">
        <v>893</v>
      </c>
      <c r="D6" s="61" t="s">
        <v>311</v>
      </c>
      <c r="E6" s="61" t="s">
        <v>941</v>
      </c>
      <c r="F6" s="224">
        <v>3.78</v>
      </c>
      <c r="G6" s="36"/>
      <c r="H6" s="61" t="s">
        <v>978</v>
      </c>
      <c r="I6" s="63" t="s">
        <v>304</v>
      </c>
      <c r="J6" s="225"/>
      <c r="K6" s="61">
        <v>200</v>
      </c>
      <c r="L6" s="36"/>
      <c r="M6" s="121">
        <v>0</v>
      </c>
      <c r="N6" s="36"/>
      <c r="O6" s="121">
        <v>0</v>
      </c>
      <c r="P6" s="121">
        <v>0</v>
      </c>
      <c r="Q6" s="121">
        <v>0</v>
      </c>
    </row>
    <row r="7" spans="1:17" s="34" customFormat="1" x14ac:dyDescent="0.25">
      <c r="A7" s="223" t="s">
        <v>774</v>
      </c>
      <c r="B7" s="61" t="s">
        <v>884</v>
      </c>
      <c r="C7" s="61" t="s">
        <v>893</v>
      </c>
      <c r="D7" s="61" t="s">
        <v>311</v>
      </c>
      <c r="E7" s="61" t="s">
        <v>941</v>
      </c>
      <c r="F7" s="224">
        <v>3.78</v>
      </c>
      <c r="G7" s="36"/>
      <c r="H7" s="61" t="s">
        <v>978</v>
      </c>
      <c r="I7" s="63" t="s">
        <v>304</v>
      </c>
      <c r="J7" s="222" t="s">
        <v>1223</v>
      </c>
      <c r="K7" s="61">
        <v>60</v>
      </c>
      <c r="L7" s="36"/>
      <c r="M7" s="121">
        <v>0</v>
      </c>
      <c r="N7" s="36"/>
      <c r="O7" s="121">
        <v>0</v>
      </c>
      <c r="P7" s="121">
        <v>0</v>
      </c>
      <c r="Q7" s="121">
        <v>0</v>
      </c>
    </row>
    <row r="8" spans="1:17" s="34" customFormat="1" x14ac:dyDescent="0.25">
      <c r="A8" s="223" t="s">
        <v>774</v>
      </c>
      <c r="B8" s="61" t="s">
        <v>883</v>
      </c>
      <c r="C8" s="61" t="s">
        <v>893</v>
      </c>
      <c r="D8" s="61" t="s">
        <v>312</v>
      </c>
      <c r="E8" s="61" t="s">
        <v>507</v>
      </c>
      <c r="F8" s="224">
        <v>78.739999999999995</v>
      </c>
      <c r="G8" s="36"/>
      <c r="H8" s="61" t="s">
        <v>979</v>
      </c>
      <c r="I8" s="63" t="s">
        <v>301</v>
      </c>
      <c r="J8" s="225"/>
      <c r="K8" s="61">
        <v>200</v>
      </c>
      <c r="L8" s="36"/>
      <c r="M8" s="121">
        <v>0</v>
      </c>
      <c r="N8" s="36"/>
      <c r="O8" s="121">
        <v>0</v>
      </c>
      <c r="P8" s="121">
        <v>0</v>
      </c>
      <c r="Q8" s="121">
        <v>0</v>
      </c>
    </row>
    <row r="9" spans="1:17" s="34" customFormat="1" x14ac:dyDescent="0.25">
      <c r="A9" s="223" t="s">
        <v>774</v>
      </c>
      <c r="B9" s="61" t="s">
        <v>938</v>
      </c>
      <c r="C9" s="61" t="s">
        <v>893</v>
      </c>
      <c r="D9" s="61" t="s">
        <v>313</v>
      </c>
      <c r="E9" s="61" t="s">
        <v>943</v>
      </c>
      <c r="F9" s="224">
        <v>69.94</v>
      </c>
      <c r="G9" s="36"/>
      <c r="H9" s="61" t="s">
        <v>979</v>
      </c>
      <c r="I9" s="63" t="s">
        <v>301</v>
      </c>
      <c r="J9" s="225"/>
      <c r="K9" s="61">
        <v>80</v>
      </c>
      <c r="L9" s="36"/>
      <c r="M9" s="121">
        <v>0</v>
      </c>
      <c r="N9" s="36"/>
      <c r="O9" s="121">
        <v>0</v>
      </c>
      <c r="P9" s="121">
        <v>0</v>
      </c>
      <c r="Q9" s="121">
        <v>0</v>
      </c>
    </row>
    <row r="10" spans="1:17" s="34" customFormat="1" x14ac:dyDescent="0.25">
      <c r="A10" s="223" t="s">
        <v>774</v>
      </c>
      <c r="B10" s="61" t="s">
        <v>884</v>
      </c>
      <c r="C10" s="61" t="s">
        <v>893</v>
      </c>
      <c r="D10" s="61" t="s">
        <v>313</v>
      </c>
      <c r="E10" s="61" t="s">
        <v>943</v>
      </c>
      <c r="F10" s="224">
        <v>69.94</v>
      </c>
      <c r="G10" s="36"/>
      <c r="H10" s="61" t="s">
        <v>979</v>
      </c>
      <c r="I10" s="63" t="s">
        <v>301</v>
      </c>
      <c r="J10" s="225" t="s">
        <v>1223</v>
      </c>
      <c r="K10" s="61">
        <v>60</v>
      </c>
      <c r="L10" s="36"/>
      <c r="M10" s="121">
        <v>0</v>
      </c>
      <c r="N10" s="36"/>
      <c r="O10" s="121">
        <v>0</v>
      </c>
      <c r="P10" s="121">
        <v>0</v>
      </c>
      <c r="Q10" s="121">
        <v>0</v>
      </c>
    </row>
    <row r="11" spans="1:17" s="34" customFormat="1" x14ac:dyDescent="0.25">
      <c r="A11" s="223" t="s">
        <v>774</v>
      </c>
      <c r="B11" s="61" t="s">
        <v>883</v>
      </c>
      <c r="C11" s="61" t="s">
        <v>893</v>
      </c>
      <c r="D11" s="61" t="s">
        <v>314</v>
      </c>
      <c r="E11" s="61" t="s">
        <v>944</v>
      </c>
      <c r="F11" s="224">
        <v>13.57</v>
      </c>
      <c r="G11" s="36"/>
      <c r="H11" s="61" t="s">
        <v>979</v>
      </c>
      <c r="I11" s="63" t="s">
        <v>302</v>
      </c>
      <c r="J11" s="225"/>
      <c r="K11" s="61">
        <v>40</v>
      </c>
      <c r="L11" s="36"/>
      <c r="M11" s="121">
        <v>0</v>
      </c>
      <c r="N11" s="36"/>
      <c r="O11" s="121">
        <v>0</v>
      </c>
      <c r="P11" s="121">
        <v>0</v>
      </c>
      <c r="Q11" s="121">
        <v>0</v>
      </c>
    </row>
    <row r="12" spans="1:17" s="34" customFormat="1" x14ac:dyDescent="0.25">
      <c r="A12" s="223" t="s">
        <v>774</v>
      </c>
      <c r="B12" s="61" t="s">
        <v>883</v>
      </c>
      <c r="C12" s="61" t="s">
        <v>893</v>
      </c>
      <c r="D12" s="61" t="s">
        <v>317</v>
      </c>
      <c r="E12" s="61" t="s">
        <v>585</v>
      </c>
      <c r="F12" s="224">
        <v>22.18</v>
      </c>
      <c r="G12" s="36"/>
      <c r="H12" s="61" t="s">
        <v>931</v>
      </c>
      <c r="I12" s="63" t="s">
        <v>1231</v>
      </c>
      <c r="J12" s="225"/>
      <c r="K12" s="61">
        <v>80</v>
      </c>
      <c r="L12" s="36"/>
      <c r="M12" s="121">
        <v>0</v>
      </c>
      <c r="N12" s="36"/>
      <c r="O12" s="121">
        <v>0</v>
      </c>
      <c r="P12" s="121">
        <v>0</v>
      </c>
      <c r="Q12" s="121">
        <v>0</v>
      </c>
    </row>
    <row r="13" spans="1:17" s="34" customFormat="1" x14ac:dyDescent="0.25">
      <c r="A13" s="223" t="s">
        <v>774</v>
      </c>
      <c r="B13" s="61" t="s">
        <v>884</v>
      </c>
      <c r="C13" s="61" t="s">
        <v>893</v>
      </c>
      <c r="D13" s="61" t="s">
        <v>318</v>
      </c>
      <c r="E13" s="61" t="s">
        <v>14</v>
      </c>
      <c r="F13" s="224">
        <v>10.8</v>
      </c>
      <c r="G13" s="36"/>
      <c r="H13" s="61" t="s">
        <v>927</v>
      </c>
      <c r="I13" s="62" t="s">
        <v>306</v>
      </c>
      <c r="J13" s="225"/>
      <c r="K13" s="61">
        <v>200</v>
      </c>
      <c r="L13" s="36"/>
      <c r="M13" s="121">
        <v>0</v>
      </c>
      <c r="N13" s="36"/>
      <c r="O13" s="121">
        <v>0</v>
      </c>
      <c r="P13" s="121">
        <v>0</v>
      </c>
      <c r="Q13" s="121">
        <v>0</v>
      </c>
    </row>
    <row r="14" spans="1:17" s="34" customFormat="1" x14ac:dyDescent="0.25">
      <c r="A14" s="223" t="s">
        <v>774</v>
      </c>
      <c r="B14" s="61" t="s">
        <v>884</v>
      </c>
      <c r="C14" s="61" t="s">
        <v>893</v>
      </c>
      <c r="D14" s="61" t="s">
        <v>318</v>
      </c>
      <c r="E14" s="61" t="s">
        <v>14</v>
      </c>
      <c r="F14" s="224">
        <v>10.8</v>
      </c>
      <c r="G14" s="36"/>
      <c r="H14" s="61" t="s">
        <v>927</v>
      </c>
      <c r="I14" s="62" t="s">
        <v>306</v>
      </c>
      <c r="J14" s="225" t="s">
        <v>1223</v>
      </c>
      <c r="K14" s="61">
        <v>60</v>
      </c>
      <c r="L14" s="36"/>
      <c r="M14" s="121">
        <v>0</v>
      </c>
      <c r="N14" s="36"/>
      <c r="O14" s="121">
        <v>0</v>
      </c>
      <c r="P14" s="121">
        <v>0</v>
      </c>
      <c r="Q14" s="121">
        <v>0</v>
      </c>
    </row>
    <row r="15" spans="1:17" s="34" customFormat="1" x14ac:dyDescent="0.25">
      <c r="A15" s="223" t="s">
        <v>774</v>
      </c>
      <c r="B15" s="61" t="s">
        <v>884</v>
      </c>
      <c r="C15" s="61" t="s">
        <v>893</v>
      </c>
      <c r="D15" s="61" t="s">
        <v>945</v>
      </c>
      <c r="E15" s="61" t="s">
        <v>907</v>
      </c>
      <c r="F15" s="224">
        <v>13.93</v>
      </c>
      <c r="G15" s="36"/>
      <c r="H15" s="61" t="s">
        <v>979</v>
      </c>
      <c r="I15" s="62" t="s">
        <v>302</v>
      </c>
      <c r="J15" s="225"/>
      <c r="K15" s="61">
        <v>200</v>
      </c>
      <c r="L15" s="36"/>
      <c r="M15" s="121">
        <v>0</v>
      </c>
      <c r="N15" s="36"/>
      <c r="O15" s="121">
        <v>0</v>
      </c>
      <c r="P15" s="121">
        <v>0</v>
      </c>
      <c r="Q15" s="121">
        <v>0</v>
      </c>
    </row>
    <row r="16" spans="1:17" s="34" customFormat="1" x14ac:dyDescent="0.25">
      <c r="A16" s="223" t="s">
        <v>774</v>
      </c>
      <c r="B16" s="61" t="s">
        <v>884</v>
      </c>
      <c r="C16" s="61" t="s">
        <v>893</v>
      </c>
      <c r="D16" s="61" t="s">
        <v>319</v>
      </c>
      <c r="E16" s="61" t="s">
        <v>946</v>
      </c>
      <c r="F16" s="224">
        <v>61.47</v>
      </c>
      <c r="G16" s="36"/>
      <c r="H16" s="61" t="s">
        <v>979</v>
      </c>
      <c r="I16" s="63" t="s">
        <v>1232</v>
      </c>
      <c r="J16" s="225"/>
      <c r="K16" s="61">
        <v>200</v>
      </c>
      <c r="L16" s="36"/>
      <c r="M16" s="121">
        <v>0</v>
      </c>
      <c r="N16" s="36"/>
      <c r="O16" s="121">
        <v>0</v>
      </c>
      <c r="P16" s="121">
        <v>0</v>
      </c>
      <c r="Q16" s="121">
        <v>0</v>
      </c>
    </row>
    <row r="17" spans="1:17" s="34" customFormat="1" x14ac:dyDescent="0.25">
      <c r="A17" s="223" t="s">
        <v>774</v>
      </c>
      <c r="B17" s="61" t="s">
        <v>884</v>
      </c>
      <c r="C17" s="61" t="s">
        <v>893</v>
      </c>
      <c r="D17" s="61" t="s">
        <v>319</v>
      </c>
      <c r="E17" s="61" t="s">
        <v>946</v>
      </c>
      <c r="F17" s="224">
        <v>61.47</v>
      </c>
      <c r="G17" s="36"/>
      <c r="H17" s="61" t="s">
        <v>979</v>
      </c>
      <c r="I17" s="63" t="s">
        <v>1232</v>
      </c>
      <c r="J17" s="225" t="s">
        <v>1223</v>
      </c>
      <c r="K17" s="61">
        <v>60</v>
      </c>
      <c r="L17" s="36"/>
      <c r="M17" s="121">
        <v>0</v>
      </c>
      <c r="N17" s="36"/>
      <c r="O17" s="121">
        <v>0</v>
      </c>
      <c r="P17" s="121">
        <v>0</v>
      </c>
      <c r="Q17" s="121">
        <v>0</v>
      </c>
    </row>
    <row r="18" spans="1:17" s="34" customFormat="1" x14ac:dyDescent="0.25">
      <c r="A18" s="223" t="s">
        <v>774</v>
      </c>
      <c r="B18" s="61" t="s">
        <v>884</v>
      </c>
      <c r="C18" s="61" t="s">
        <v>893</v>
      </c>
      <c r="D18" s="61" t="s">
        <v>320</v>
      </c>
      <c r="E18" s="61" t="s">
        <v>947</v>
      </c>
      <c r="F18" s="224">
        <v>62.98</v>
      </c>
      <c r="G18" s="36"/>
      <c r="H18" s="61" t="s">
        <v>979</v>
      </c>
      <c r="I18" s="63" t="s">
        <v>563</v>
      </c>
      <c r="J18" s="36"/>
      <c r="K18" s="61">
        <v>200</v>
      </c>
      <c r="L18" s="36"/>
      <c r="M18" s="121">
        <v>0</v>
      </c>
      <c r="N18" s="36"/>
      <c r="O18" s="121">
        <v>0</v>
      </c>
      <c r="P18" s="121">
        <v>0</v>
      </c>
      <c r="Q18" s="121">
        <v>0</v>
      </c>
    </row>
    <row r="19" spans="1:17" s="34" customFormat="1" x14ac:dyDescent="0.25">
      <c r="A19" s="223" t="s">
        <v>774</v>
      </c>
      <c r="B19" s="61" t="s">
        <v>884</v>
      </c>
      <c r="C19" s="61" t="s">
        <v>893</v>
      </c>
      <c r="D19" s="61" t="s">
        <v>320</v>
      </c>
      <c r="E19" s="61" t="s">
        <v>947</v>
      </c>
      <c r="F19" s="224">
        <v>62.98</v>
      </c>
      <c r="G19" s="36"/>
      <c r="H19" s="61" t="s">
        <v>979</v>
      </c>
      <c r="I19" s="63" t="s">
        <v>563</v>
      </c>
      <c r="J19" s="36" t="s">
        <v>1223</v>
      </c>
      <c r="K19" s="61">
        <v>60</v>
      </c>
      <c r="L19" s="36"/>
      <c r="M19" s="121">
        <v>0</v>
      </c>
      <c r="N19" s="36"/>
      <c r="O19" s="121">
        <v>0</v>
      </c>
      <c r="P19" s="121">
        <v>0</v>
      </c>
      <c r="Q19" s="121">
        <v>0</v>
      </c>
    </row>
    <row r="20" spans="1:17" s="34" customFormat="1" x14ac:dyDescent="0.25">
      <c r="A20" s="223" t="s">
        <v>774</v>
      </c>
      <c r="B20" s="61" t="s">
        <v>884</v>
      </c>
      <c r="C20" s="61" t="s">
        <v>893</v>
      </c>
      <c r="D20" s="61" t="s">
        <v>321</v>
      </c>
      <c r="E20" s="61" t="s">
        <v>948</v>
      </c>
      <c r="F20" s="224">
        <v>10.15</v>
      </c>
      <c r="G20" s="36"/>
      <c r="H20" s="61" t="s">
        <v>978</v>
      </c>
      <c r="I20" s="63" t="s">
        <v>304</v>
      </c>
      <c r="J20" s="36"/>
      <c r="K20" s="61">
        <v>200</v>
      </c>
      <c r="L20" s="36"/>
      <c r="M20" s="121">
        <v>0</v>
      </c>
      <c r="N20" s="36"/>
      <c r="O20" s="121">
        <v>0</v>
      </c>
      <c r="P20" s="121">
        <v>0</v>
      </c>
      <c r="Q20" s="121">
        <v>0</v>
      </c>
    </row>
    <row r="21" spans="1:17" s="34" customFormat="1" x14ac:dyDescent="0.25">
      <c r="A21" s="223" t="s">
        <v>774</v>
      </c>
      <c r="B21" s="61" t="s">
        <v>884</v>
      </c>
      <c r="C21" s="61" t="s">
        <v>893</v>
      </c>
      <c r="D21" s="61" t="s">
        <v>321</v>
      </c>
      <c r="E21" s="61" t="s">
        <v>948</v>
      </c>
      <c r="F21" s="224">
        <v>10.15</v>
      </c>
      <c r="G21" s="36"/>
      <c r="H21" s="61" t="s">
        <v>978</v>
      </c>
      <c r="I21" s="63" t="s">
        <v>304</v>
      </c>
      <c r="J21" s="36" t="s">
        <v>1223</v>
      </c>
      <c r="K21" s="61">
        <v>60</v>
      </c>
      <c r="L21" s="36"/>
      <c r="M21" s="121">
        <v>0</v>
      </c>
      <c r="N21" s="36"/>
      <c r="O21" s="121">
        <v>0</v>
      </c>
      <c r="P21" s="121">
        <v>0</v>
      </c>
      <c r="Q21" s="121">
        <v>0</v>
      </c>
    </row>
    <row r="22" spans="1:17" s="34" customFormat="1" x14ac:dyDescent="0.25">
      <c r="A22" s="223" t="s">
        <v>774</v>
      </c>
      <c r="B22" s="61" t="s">
        <v>884</v>
      </c>
      <c r="C22" s="61" t="s">
        <v>893</v>
      </c>
      <c r="D22" s="61" t="s">
        <v>322</v>
      </c>
      <c r="E22" s="61" t="s">
        <v>949</v>
      </c>
      <c r="F22" s="224">
        <v>9.2899999999999991</v>
      </c>
      <c r="G22" s="36"/>
      <c r="H22" s="61" t="s">
        <v>979</v>
      </c>
      <c r="I22" s="63" t="s">
        <v>1232</v>
      </c>
      <c r="J22" s="36" t="s">
        <v>1224</v>
      </c>
      <c r="K22" s="61">
        <v>40</v>
      </c>
      <c r="L22" s="36"/>
      <c r="M22" s="121">
        <v>0</v>
      </c>
      <c r="N22" s="36"/>
      <c r="O22" s="121">
        <v>0</v>
      </c>
      <c r="P22" s="121">
        <v>0</v>
      </c>
      <c r="Q22" s="121">
        <v>0</v>
      </c>
    </row>
    <row r="23" spans="1:17" s="34" customFormat="1" x14ac:dyDescent="0.25">
      <c r="A23" s="223" t="s">
        <v>774</v>
      </c>
      <c r="B23" s="61" t="s">
        <v>884</v>
      </c>
      <c r="C23" s="61" t="s">
        <v>893</v>
      </c>
      <c r="D23" s="61" t="s">
        <v>322</v>
      </c>
      <c r="E23" s="61" t="s">
        <v>949</v>
      </c>
      <c r="F23" s="224">
        <v>9.2899999999999991</v>
      </c>
      <c r="G23" s="36"/>
      <c r="H23" s="61" t="s">
        <v>979</v>
      </c>
      <c r="I23" s="63" t="s">
        <v>1232</v>
      </c>
      <c r="J23" s="36" t="s">
        <v>1318</v>
      </c>
      <c r="K23" s="61">
        <v>12</v>
      </c>
      <c r="L23" s="36"/>
      <c r="M23" s="121">
        <v>0</v>
      </c>
      <c r="N23" s="36"/>
      <c r="O23" s="121">
        <v>0</v>
      </c>
      <c r="P23" s="121">
        <v>0</v>
      </c>
      <c r="Q23" s="121">
        <v>0</v>
      </c>
    </row>
    <row r="24" spans="1:17" s="34" customFormat="1" x14ac:dyDescent="0.25">
      <c r="A24" s="223" t="s">
        <v>774</v>
      </c>
      <c r="B24" s="61" t="s">
        <v>884</v>
      </c>
      <c r="C24" s="61" t="s">
        <v>893</v>
      </c>
      <c r="D24" s="61" t="s">
        <v>323</v>
      </c>
      <c r="E24" s="61" t="s">
        <v>949</v>
      </c>
      <c r="F24" s="224">
        <v>8.19</v>
      </c>
      <c r="G24" s="36"/>
      <c r="H24" s="61" t="s">
        <v>979</v>
      </c>
      <c r="I24" s="63" t="s">
        <v>1232</v>
      </c>
      <c r="J24" s="36" t="s">
        <v>1224</v>
      </c>
      <c r="K24" s="61">
        <v>40</v>
      </c>
      <c r="L24" s="36"/>
      <c r="M24" s="121">
        <v>0</v>
      </c>
      <c r="N24" s="36"/>
      <c r="O24" s="121">
        <v>0</v>
      </c>
      <c r="P24" s="121">
        <v>0</v>
      </c>
      <c r="Q24" s="121">
        <v>0</v>
      </c>
    </row>
    <row r="25" spans="1:17" s="34" customFormat="1" x14ac:dyDescent="0.25">
      <c r="A25" s="223" t="s">
        <v>774</v>
      </c>
      <c r="B25" s="61" t="s">
        <v>884</v>
      </c>
      <c r="C25" s="61" t="s">
        <v>893</v>
      </c>
      <c r="D25" s="61" t="s">
        <v>323</v>
      </c>
      <c r="E25" s="61" t="s">
        <v>949</v>
      </c>
      <c r="F25" s="224">
        <v>8.19</v>
      </c>
      <c r="G25" s="36"/>
      <c r="H25" s="61" t="s">
        <v>979</v>
      </c>
      <c r="I25" s="63" t="s">
        <v>1232</v>
      </c>
      <c r="J25" s="36" t="s">
        <v>1319</v>
      </c>
      <c r="K25" s="61">
        <v>12</v>
      </c>
      <c r="L25" s="36"/>
      <c r="M25" s="121">
        <v>0</v>
      </c>
      <c r="N25" s="36"/>
      <c r="O25" s="121">
        <v>0</v>
      </c>
      <c r="P25" s="121">
        <v>0</v>
      </c>
      <c r="Q25" s="121">
        <v>0</v>
      </c>
    </row>
    <row r="26" spans="1:17" s="34" customFormat="1" x14ac:dyDescent="0.25">
      <c r="A26" s="223" t="s">
        <v>774</v>
      </c>
      <c r="B26" s="61" t="s">
        <v>883</v>
      </c>
      <c r="C26" s="61" t="s">
        <v>893</v>
      </c>
      <c r="D26" s="61" t="s">
        <v>950</v>
      </c>
      <c r="E26" s="61" t="s">
        <v>951</v>
      </c>
      <c r="F26" s="224">
        <v>6.33</v>
      </c>
      <c r="G26" s="36"/>
      <c r="H26" s="61" t="s">
        <v>978</v>
      </c>
      <c r="I26" s="63" t="s">
        <v>304</v>
      </c>
      <c r="J26" s="36"/>
      <c r="K26" s="61">
        <v>200</v>
      </c>
      <c r="L26" s="36"/>
      <c r="M26" s="121">
        <v>0</v>
      </c>
      <c r="N26" s="36"/>
      <c r="O26" s="121">
        <v>0</v>
      </c>
      <c r="P26" s="121">
        <v>0</v>
      </c>
      <c r="Q26" s="121">
        <v>0</v>
      </c>
    </row>
    <row r="27" spans="1:17" s="34" customFormat="1" x14ac:dyDescent="0.25">
      <c r="A27" s="223" t="s">
        <v>774</v>
      </c>
      <c r="B27" s="61" t="s">
        <v>883</v>
      </c>
      <c r="C27" s="61" t="s">
        <v>893</v>
      </c>
      <c r="D27" s="61" t="s">
        <v>910</v>
      </c>
      <c r="E27" s="61" t="s">
        <v>16</v>
      </c>
      <c r="F27" s="224">
        <v>39.979999999999997</v>
      </c>
      <c r="G27" s="36"/>
      <c r="H27" s="61" t="s">
        <v>931</v>
      </c>
      <c r="I27" s="63" t="s">
        <v>301</v>
      </c>
      <c r="J27" s="36"/>
      <c r="K27" s="61">
        <v>80</v>
      </c>
      <c r="L27" s="36"/>
      <c r="M27" s="121">
        <v>0</v>
      </c>
      <c r="N27" s="36"/>
      <c r="O27" s="121">
        <v>0</v>
      </c>
      <c r="P27" s="121">
        <v>0</v>
      </c>
      <c r="Q27" s="121">
        <v>0</v>
      </c>
    </row>
    <row r="28" spans="1:17" s="34" customFormat="1" x14ac:dyDescent="0.25">
      <c r="A28" s="223" t="s">
        <v>774</v>
      </c>
      <c r="B28" s="61" t="s">
        <v>883</v>
      </c>
      <c r="C28" s="61" t="s">
        <v>893</v>
      </c>
      <c r="D28" s="61" t="s">
        <v>952</v>
      </c>
      <c r="E28" s="61" t="s">
        <v>16</v>
      </c>
      <c r="F28" s="224">
        <v>12.9</v>
      </c>
      <c r="G28" s="36"/>
      <c r="H28" s="61" t="s">
        <v>979</v>
      </c>
      <c r="I28" s="63" t="s">
        <v>301</v>
      </c>
      <c r="J28" s="36"/>
      <c r="K28" s="61">
        <v>80</v>
      </c>
      <c r="L28" s="36"/>
      <c r="M28" s="121">
        <v>0</v>
      </c>
      <c r="N28" s="36"/>
      <c r="O28" s="121">
        <v>0</v>
      </c>
      <c r="P28" s="121">
        <v>0</v>
      </c>
      <c r="Q28" s="121">
        <v>0</v>
      </c>
    </row>
    <row r="29" spans="1:17" s="34" customFormat="1" x14ac:dyDescent="0.25">
      <c r="A29" s="223" t="s">
        <v>774</v>
      </c>
      <c r="B29" s="61" t="s">
        <v>883</v>
      </c>
      <c r="C29" s="61" t="s">
        <v>893</v>
      </c>
      <c r="D29" s="61" t="s">
        <v>325</v>
      </c>
      <c r="E29" s="61" t="s">
        <v>16</v>
      </c>
      <c r="F29" s="224">
        <v>39.520000000000003</v>
      </c>
      <c r="G29" s="36"/>
      <c r="H29" s="61" t="s">
        <v>931</v>
      </c>
      <c r="I29" s="63" t="s">
        <v>301</v>
      </c>
      <c r="J29" s="36"/>
      <c r="K29" s="61">
        <v>80</v>
      </c>
      <c r="L29" s="36"/>
      <c r="M29" s="121">
        <v>0</v>
      </c>
      <c r="N29" s="36"/>
      <c r="O29" s="121">
        <v>0</v>
      </c>
      <c r="P29" s="121">
        <v>0</v>
      </c>
      <c r="Q29" s="121">
        <v>0</v>
      </c>
    </row>
    <row r="30" spans="1:17" s="34" customFormat="1" x14ac:dyDescent="0.25">
      <c r="A30" s="223" t="s">
        <v>774</v>
      </c>
      <c r="B30" s="61" t="s">
        <v>883</v>
      </c>
      <c r="C30" s="61" t="s">
        <v>893</v>
      </c>
      <c r="D30" s="61" t="s">
        <v>953</v>
      </c>
      <c r="E30" s="61" t="s">
        <v>16</v>
      </c>
      <c r="F30" s="224">
        <v>14</v>
      </c>
      <c r="G30" s="36"/>
      <c r="H30" s="61" t="s">
        <v>979</v>
      </c>
      <c r="I30" s="63" t="s">
        <v>301</v>
      </c>
      <c r="J30" s="36"/>
      <c r="K30" s="61">
        <v>80</v>
      </c>
      <c r="L30" s="36"/>
      <c r="M30" s="121">
        <v>0</v>
      </c>
      <c r="N30" s="36"/>
      <c r="O30" s="121">
        <v>0</v>
      </c>
      <c r="P30" s="121">
        <v>0</v>
      </c>
      <c r="Q30" s="121">
        <v>0</v>
      </c>
    </row>
    <row r="31" spans="1:17" s="34" customFormat="1" x14ac:dyDescent="0.25">
      <c r="A31" s="223" t="s">
        <v>774</v>
      </c>
      <c r="B31" s="61" t="s">
        <v>883</v>
      </c>
      <c r="C31" s="61" t="s">
        <v>893</v>
      </c>
      <c r="D31" s="61" t="s">
        <v>326</v>
      </c>
      <c r="E31" s="61" t="s">
        <v>16</v>
      </c>
      <c r="F31" s="224">
        <v>39.979999999999997</v>
      </c>
      <c r="G31" s="36"/>
      <c r="H31" s="61" t="s">
        <v>931</v>
      </c>
      <c r="I31" s="63" t="s">
        <v>301</v>
      </c>
      <c r="J31" s="36"/>
      <c r="K31" s="61">
        <v>80</v>
      </c>
      <c r="L31" s="36"/>
      <c r="M31" s="121">
        <v>0</v>
      </c>
      <c r="N31" s="36"/>
      <c r="O31" s="121">
        <v>0</v>
      </c>
      <c r="P31" s="121">
        <v>0</v>
      </c>
      <c r="Q31" s="121">
        <v>0</v>
      </c>
    </row>
    <row r="32" spans="1:17" s="34" customFormat="1" x14ac:dyDescent="0.25">
      <c r="A32" s="223" t="s">
        <v>774</v>
      </c>
      <c r="B32" s="61" t="s">
        <v>883</v>
      </c>
      <c r="C32" s="61" t="s">
        <v>893</v>
      </c>
      <c r="D32" s="61" t="s">
        <v>954</v>
      </c>
      <c r="E32" s="61" t="s">
        <v>16</v>
      </c>
      <c r="F32" s="224">
        <v>12.9</v>
      </c>
      <c r="G32" s="36"/>
      <c r="H32" s="61" t="s">
        <v>979</v>
      </c>
      <c r="I32" s="63" t="s">
        <v>301</v>
      </c>
      <c r="J32" s="36"/>
      <c r="K32" s="61">
        <v>80</v>
      </c>
      <c r="L32" s="36"/>
      <c r="M32" s="121">
        <v>0</v>
      </c>
      <c r="N32" s="36"/>
      <c r="O32" s="121">
        <v>0</v>
      </c>
      <c r="P32" s="121">
        <v>0</v>
      </c>
      <c r="Q32" s="121">
        <v>0</v>
      </c>
    </row>
    <row r="33" spans="1:17" s="34" customFormat="1" x14ac:dyDescent="0.25">
      <c r="A33" s="223" t="s">
        <v>774</v>
      </c>
      <c r="B33" s="61" t="s">
        <v>883</v>
      </c>
      <c r="C33" s="61" t="s">
        <v>893</v>
      </c>
      <c r="D33" s="61" t="s">
        <v>327</v>
      </c>
      <c r="E33" s="61" t="s">
        <v>907</v>
      </c>
      <c r="F33" s="224">
        <v>53.99</v>
      </c>
      <c r="G33" s="36"/>
      <c r="H33" s="61" t="s">
        <v>979</v>
      </c>
      <c r="I33" s="62" t="s">
        <v>302</v>
      </c>
      <c r="J33" s="36"/>
      <c r="K33" s="61">
        <v>200</v>
      </c>
      <c r="L33" s="36"/>
      <c r="M33" s="121">
        <v>0</v>
      </c>
      <c r="N33" s="36"/>
      <c r="O33" s="121">
        <v>0</v>
      </c>
      <c r="P33" s="121">
        <v>0</v>
      </c>
      <c r="Q33" s="121">
        <v>0</v>
      </c>
    </row>
    <row r="34" spans="1:17" s="34" customFormat="1" x14ac:dyDescent="0.25">
      <c r="A34" s="223" t="s">
        <v>774</v>
      </c>
      <c r="B34" s="61" t="s">
        <v>883</v>
      </c>
      <c r="C34" s="61" t="s">
        <v>893</v>
      </c>
      <c r="D34" s="61" t="s">
        <v>328</v>
      </c>
      <c r="E34" s="61" t="s">
        <v>951</v>
      </c>
      <c r="F34" s="224">
        <v>5.87</v>
      </c>
      <c r="G34" s="36"/>
      <c r="H34" s="61" t="s">
        <v>978</v>
      </c>
      <c r="I34" s="63" t="s">
        <v>304</v>
      </c>
      <c r="J34" s="36"/>
      <c r="K34" s="61">
        <v>200</v>
      </c>
      <c r="L34" s="36"/>
      <c r="M34" s="121">
        <v>0</v>
      </c>
      <c r="N34" s="36"/>
      <c r="O34" s="121">
        <v>0</v>
      </c>
      <c r="P34" s="121">
        <v>0</v>
      </c>
      <c r="Q34" s="121">
        <v>0</v>
      </c>
    </row>
    <row r="35" spans="1:17" s="34" customFormat="1" x14ac:dyDescent="0.25">
      <c r="A35" s="223" t="s">
        <v>774</v>
      </c>
      <c r="B35" s="61" t="s">
        <v>883</v>
      </c>
      <c r="C35" s="61" t="s">
        <v>893</v>
      </c>
      <c r="D35" s="61" t="s">
        <v>331</v>
      </c>
      <c r="E35" s="61" t="s">
        <v>955</v>
      </c>
      <c r="F35" s="224">
        <v>8.98</v>
      </c>
      <c r="G35" s="36"/>
      <c r="H35" s="61" t="s">
        <v>927</v>
      </c>
      <c r="I35" s="63" t="s">
        <v>306</v>
      </c>
      <c r="J35" s="36"/>
      <c r="K35" s="61">
        <v>200</v>
      </c>
      <c r="L35" s="36"/>
      <c r="M35" s="121">
        <v>0</v>
      </c>
      <c r="N35" s="36"/>
      <c r="O35" s="121">
        <v>0</v>
      </c>
      <c r="P35" s="121">
        <v>0</v>
      </c>
      <c r="Q35" s="121">
        <v>0</v>
      </c>
    </row>
    <row r="36" spans="1:17" s="34" customFormat="1" x14ac:dyDescent="0.25">
      <c r="A36" s="223" t="s">
        <v>774</v>
      </c>
      <c r="B36" s="61" t="s">
        <v>883</v>
      </c>
      <c r="C36" s="61" t="s">
        <v>893</v>
      </c>
      <c r="D36" s="61" t="s">
        <v>332</v>
      </c>
      <c r="E36" s="61" t="s">
        <v>955</v>
      </c>
      <c r="F36" s="224">
        <v>8.98</v>
      </c>
      <c r="G36" s="36"/>
      <c r="H36" s="61" t="s">
        <v>927</v>
      </c>
      <c r="I36" s="63" t="s">
        <v>306</v>
      </c>
      <c r="J36" s="36"/>
      <c r="K36" s="61">
        <v>200</v>
      </c>
      <c r="L36" s="36"/>
      <c r="M36" s="121">
        <v>0</v>
      </c>
      <c r="N36" s="36"/>
      <c r="O36" s="121">
        <v>0</v>
      </c>
      <c r="P36" s="121">
        <v>0</v>
      </c>
      <c r="Q36" s="121">
        <v>0</v>
      </c>
    </row>
    <row r="37" spans="1:17" s="34" customFormat="1" x14ac:dyDescent="0.25">
      <c r="A37" s="223" t="s">
        <v>774</v>
      </c>
      <c r="B37" s="61" t="s">
        <v>883</v>
      </c>
      <c r="C37" s="61" t="s">
        <v>893</v>
      </c>
      <c r="D37" s="61" t="s">
        <v>333</v>
      </c>
      <c r="E37" s="61" t="s">
        <v>34</v>
      </c>
      <c r="F37" s="224">
        <v>1.47</v>
      </c>
      <c r="G37" s="36"/>
      <c r="H37" s="61" t="s">
        <v>978</v>
      </c>
      <c r="I37" s="63" t="s">
        <v>304</v>
      </c>
      <c r="J37" s="36"/>
      <c r="K37" s="61">
        <v>200</v>
      </c>
      <c r="L37" s="36"/>
      <c r="M37" s="121">
        <v>0</v>
      </c>
      <c r="N37" s="36"/>
      <c r="O37" s="121">
        <v>0</v>
      </c>
      <c r="P37" s="121">
        <v>0</v>
      </c>
      <c r="Q37" s="121">
        <v>0</v>
      </c>
    </row>
    <row r="38" spans="1:17" s="34" customFormat="1" x14ac:dyDescent="0.25">
      <c r="A38" s="223" t="s">
        <v>774</v>
      </c>
      <c r="B38" s="61" t="s">
        <v>883</v>
      </c>
      <c r="C38" s="61" t="s">
        <v>893</v>
      </c>
      <c r="D38" s="61" t="s">
        <v>334</v>
      </c>
      <c r="E38" s="61" t="s">
        <v>34</v>
      </c>
      <c r="F38" s="224">
        <v>1.47</v>
      </c>
      <c r="G38" s="36"/>
      <c r="H38" s="61" t="s">
        <v>978</v>
      </c>
      <c r="I38" s="63" t="s">
        <v>304</v>
      </c>
      <c r="J38" s="36"/>
      <c r="K38" s="61">
        <v>200</v>
      </c>
      <c r="L38" s="36"/>
      <c r="M38" s="121">
        <v>0</v>
      </c>
      <c r="N38" s="36"/>
      <c r="O38" s="121">
        <v>0</v>
      </c>
      <c r="P38" s="121">
        <v>0</v>
      </c>
      <c r="Q38" s="121">
        <v>0</v>
      </c>
    </row>
    <row r="39" spans="1:17" s="34" customFormat="1" x14ac:dyDescent="0.25">
      <c r="A39" s="223" t="s">
        <v>774</v>
      </c>
      <c r="B39" s="61" t="s">
        <v>883</v>
      </c>
      <c r="C39" s="61" t="s">
        <v>893</v>
      </c>
      <c r="D39" s="61" t="s">
        <v>335</v>
      </c>
      <c r="E39" s="61" t="s">
        <v>955</v>
      </c>
      <c r="F39" s="224">
        <v>8.7799999999999994</v>
      </c>
      <c r="G39" s="36"/>
      <c r="H39" s="61" t="s">
        <v>927</v>
      </c>
      <c r="I39" s="63" t="s">
        <v>306</v>
      </c>
      <c r="J39" s="36"/>
      <c r="K39" s="61">
        <v>200</v>
      </c>
      <c r="L39" s="36"/>
      <c r="M39" s="121">
        <v>0</v>
      </c>
      <c r="N39" s="36"/>
      <c r="O39" s="121">
        <v>0</v>
      </c>
      <c r="P39" s="121">
        <v>0</v>
      </c>
      <c r="Q39" s="121">
        <v>0</v>
      </c>
    </row>
    <row r="40" spans="1:17" s="34" customFormat="1" x14ac:dyDescent="0.25">
      <c r="A40" s="223" t="s">
        <v>774</v>
      </c>
      <c r="B40" s="61" t="s">
        <v>883</v>
      </c>
      <c r="C40" s="61" t="s">
        <v>893</v>
      </c>
      <c r="D40" s="61" t="s">
        <v>336</v>
      </c>
      <c r="E40" s="61" t="s">
        <v>16</v>
      </c>
      <c r="F40" s="224">
        <v>53.29</v>
      </c>
      <c r="G40" s="36"/>
      <c r="H40" s="61" t="s">
        <v>931</v>
      </c>
      <c r="I40" s="63" t="s">
        <v>301</v>
      </c>
      <c r="J40" s="36"/>
      <c r="K40" s="61">
        <v>80</v>
      </c>
      <c r="L40" s="36"/>
      <c r="M40" s="121">
        <v>0</v>
      </c>
      <c r="N40" s="36"/>
      <c r="O40" s="121">
        <v>0</v>
      </c>
      <c r="P40" s="121">
        <v>0</v>
      </c>
      <c r="Q40" s="121">
        <v>0</v>
      </c>
    </row>
    <row r="41" spans="1:17" s="34" customFormat="1" x14ac:dyDescent="0.25">
      <c r="A41" s="223" t="s">
        <v>774</v>
      </c>
      <c r="B41" s="61" t="s">
        <v>883</v>
      </c>
      <c r="C41" s="61" t="s">
        <v>893</v>
      </c>
      <c r="D41" s="61" t="s">
        <v>956</v>
      </c>
      <c r="E41" s="61" t="s">
        <v>16</v>
      </c>
      <c r="F41" s="224">
        <v>1.5</v>
      </c>
      <c r="G41" s="36"/>
      <c r="H41" s="61" t="s">
        <v>979</v>
      </c>
      <c r="I41" s="63" t="s">
        <v>301</v>
      </c>
      <c r="J41" s="36"/>
      <c r="K41" s="61">
        <v>80</v>
      </c>
      <c r="L41" s="36"/>
      <c r="M41" s="121">
        <v>0</v>
      </c>
      <c r="N41" s="36"/>
      <c r="O41" s="121">
        <v>0</v>
      </c>
      <c r="P41" s="121">
        <v>0</v>
      </c>
      <c r="Q41" s="121">
        <v>0</v>
      </c>
    </row>
    <row r="42" spans="1:17" s="34" customFormat="1" ht="15" customHeight="1" x14ac:dyDescent="0.25">
      <c r="A42" s="223" t="s">
        <v>774</v>
      </c>
      <c r="B42" s="61" t="s">
        <v>883</v>
      </c>
      <c r="C42" s="61" t="s">
        <v>893</v>
      </c>
      <c r="D42" s="61" t="s">
        <v>337</v>
      </c>
      <c r="E42" s="61" t="s">
        <v>16</v>
      </c>
      <c r="F42" s="224">
        <v>51.98</v>
      </c>
      <c r="G42" s="36"/>
      <c r="H42" s="61" t="s">
        <v>931</v>
      </c>
      <c r="I42" s="63" t="s">
        <v>301</v>
      </c>
      <c r="J42" s="36"/>
      <c r="K42" s="61">
        <v>80</v>
      </c>
      <c r="L42" s="36"/>
      <c r="M42" s="121">
        <v>0</v>
      </c>
      <c r="N42" s="36"/>
      <c r="O42" s="121">
        <v>0</v>
      </c>
      <c r="P42" s="121">
        <v>0</v>
      </c>
      <c r="Q42" s="121">
        <v>0</v>
      </c>
    </row>
    <row r="43" spans="1:17" s="34" customFormat="1" x14ac:dyDescent="0.25">
      <c r="A43" s="223" t="s">
        <v>774</v>
      </c>
      <c r="B43" s="61" t="s">
        <v>883</v>
      </c>
      <c r="C43" s="61" t="s">
        <v>893</v>
      </c>
      <c r="D43" s="61" t="s">
        <v>957</v>
      </c>
      <c r="E43" s="61" t="s">
        <v>16</v>
      </c>
      <c r="F43" s="224">
        <v>1.5</v>
      </c>
      <c r="G43" s="36"/>
      <c r="H43" s="61" t="s">
        <v>979</v>
      </c>
      <c r="I43" s="63" t="s">
        <v>301</v>
      </c>
      <c r="J43" s="36"/>
      <c r="K43" s="61">
        <v>80</v>
      </c>
      <c r="L43" s="36"/>
      <c r="M43" s="121">
        <v>0</v>
      </c>
      <c r="N43" s="36"/>
      <c r="O43" s="121">
        <v>0</v>
      </c>
      <c r="P43" s="121">
        <v>0</v>
      </c>
      <c r="Q43" s="121">
        <v>0</v>
      </c>
    </row>
    <row r="44" spans="1:17" s="34" customFormat="1" x14ac:dyDescent="0.25">
      <c r="A44" s="223" t="s">
        <v>774</v>
      </c>
      <c r="B44" s="61" t="s">
        <v>883</v>
      </c>
      <c r="C44" s="61" t="s">
        <v>893</v>
      </c>
      <c r="D44" s="61" t="s">
        <v>922</v>
      </c>
      <c r="E44" s="61" t="s">
        <v>955</v>
      </c>
      <c r="F44" s="224">
        <v>8.91</v>
      </c>
      <c r="G44" s="36"/>
      <c r="H44" s="61" t="s">
        <v>927</v>
      </c>
      <c r="I44" s="63" t="s">
        <v>306</v>
      </c>
      <c r="J44" s="36"/>
      <c r="K44" s="61">
        <v>200</v>
      </c>
      <c r="L44" s="36"/>
      <c r="M44" s="121">
        <v>0</v>
      </c>
      <c r="N44" s="36"/>
      <c r="O44" s="121">
        <v>0</v>
      </c>
      <c r="P44" s="121">
        <v>0</v>
      </c>
      <c r="Q44" s="121">
        <v>0</v>
      </c>
    </row>
    <row r="45" spans="1:17" s="34" customFormat="1" x14ac:dyDescent="0.25">
      <c r="A45" s="223" t="s">
        <v>774</v>
      </c>
      <c r="B45" s="61" t="s">
        <v>883</v>
      </c>
      <c r="C45" s="61" t="s">
        <v>893</v>
      </c>
      <c r="D45" s="61" t="s">
        <v>923</v>
      </c>
      <c r="E45" s="61" t="s">
        <v>16</v>
      </c>
      <c r="F45" s="224">
        <v>50.74</v>
      </c>
      <c r="G45" s="36"/>
      <c r="H45" s="61" t="s">
        <v>931</v>
      </c>
      <c r="I45" s="63" t="s">
        <v>301</v>
      </c>
      <c r="J45" s="36"/>
      <c r="K45" s="61">
        <v>80</v>
      </c>
      <c r="L45" s="36"/>
      <c r="M45" s="121">
        <v>0</v>
      </c>
      <c r="N45" s="36"/>
      <c r="O45" s="121">
        <v>0</v>
      </c>
      <c r="P45" s="121">
        <v>0</v>
      </c>
      <c r="Q45" s="121">
        <v>0</v>
      </c>
    </row>
    <row r="46" spans="1:17" s="34" customFormat="1" x14ac:dyDescent="0.25">
      <c r="A46" s="223" t="s">
        <v>774</v>
      </c>
      <c r="B46" s="61" t="s">
        <v>883</v>
      </c>
      <c r="C46" s="61" t="s">
        <v>893</v>
      </c>
      <c r="D46" s="61" t="s">
        <v>958</v>
      </c>
      <c r="E46" s="61" t="s">
        <v>16</v>
      </c>
      <c r="F46" s="224">
        <v>1.5</v>
      </c>
      <c r="G46" s="36"/>
      <c r="H46" s="61" t="s">
        <v>979</v>
      </c>
      <c r="I46" s="63" t="s">
        <v>301</v>
      </c>
      <c r="J46" s="36"/>
      <c r="K46" s="61">
        <v>80</v>
      </c>
      <c r="L46" s="36"/>
      <c r="M46" s="121">
        <v>0</v>
      </c>
      <c r="N46" s="36"/>
      <c r="O46" s="121">
        <v>0</v>
      </c>
      <c r="P46" s="121">
        <v>0</v>
      </c>
      <c r="Q46" s="121">
        <v>0</v>
      </c>
    </row>
    <row r="47" spans="1:17" s="34" customFormat="1" x14ac:dyDescent="0.25">
      <c r="A47" s="223" t="s">
        <v>774</v>
      </c>
      <c r="B47" s="61" t="s">
        <v>938</v>
      </c>
      <c r="C47" s="61" t="s">
        <v>893</v>
      </c>
      <c r="D47" s="61" t="s">
        <v>959</v>
      </c>
      <c r="E47" s="61" t="s">
        <v>907</v>
      </c>
      <c r="F47" s="224">
        <v>36.24</v>
      </c>
      <c r="G47" s="36"/>
      <c r="H47" s="61" t="s">
        <v>931</v>
      </c>
      <c r="I47" s="62" t="s">
        <v>302</v>
      </c>
      <c r="J47" s="36"/>
      <c r="K47" s="61">
        <v>200</v>
      </c>
      <c r="L47" s="36"/>
      <c r="M47" s="121">
        <v>0</v>
      </c>
      <c r="N47" s="36"/>
      <c r="O47" s="121">
        <v>0</v>
      </c>
      <c r="P47" s="121">
        <v>0</v>
      </c>
      <c r="Q47" s="121">
        <v>0</v>
      </c>
    </row>
    <row r="48" spans="1:17" s="34" customFormat="1" x14ac:dyDescent="0.25">
      <c r="A48" s="223" t="s">
        <v>774</v>
      </c>
      <c r="B48" s="61" t="s">
        <v>884</v>
      </c>
      <c r="C48" s="61" t="s">
        <v>893</v>
      </c>
      <c r="D48" s="61" t="s">
        <v>959</v>
      </c>
      <c r="E48" s="61" t="s">
        <v>907</v>
      </c>
      <c r="F48" s="224">
        <v>36.24</v>
      </c>
      <c r="G48" s="36"/>
      <c r="H48" s="61" t="s">
        <v>931</v>
      </c>
      <c r="I48" s="62" t="s">
        <v>302</v>
      </c>
      <c r="J48" s="36" t="s">
        <v>1223</v>
      </c>
      <c r="K48" s="61">
        <v>60</v>
      </c>
      <c r="L48" s="36"/>
      <c r="M48" s="121">
        <v>0</v>
      </c>
      <c r="N48" s="36"/>
      <c r="O48" s="121">
        <v>0</v>
      </c>
      <c r="P48" s="121">
        <v>0</v>
      </c>
      <c r="Q48" s="121">
        <v>0</v>
      </c>
    </row>
    <row r="49" spans="1:17" s="34" customFormat="1" x14ac:dyDescent="0.25">
      <c r="A49" s="223" t="s">
        <v>774</v>
      </c>
      <c r="B49" s="61" t="s">
        <v>883</v>
      </c>
      <c r="C49" s="61" t="s">
        <v>893</v>
      </c>
      <c r="D49" s="61" t="s">
        <v>961</v>
      </c>
      <c r="E49" s="61" t="s">
        <v>951</v>
      </c>
      <c r="F49" s="224">
        <v>6.08</v>
      </c>
      <c r="G49" s="36"/>
      <c r="H49" s="61" t="s">
        <v>978</v>
      </c>
      <c r="I49" s="63" t="s">
        <v>304</v>
      </c>
      <c r="J49" s="36"/>
      <c r="K49" s="61">
        <v>200</v>
      </c>
      <c r="L49" s="36"/>
      <c r="M49" s="121">
        <v>0</v>
      </c>
      <c r="N49" s="36"/>
      <c r="O49" s="121">
        <v>0</v>
      </c>
      <c r="P49" s="121">
        <v>0</v>
      </c>
      <c r="Q49" s="121">
        <v>0</v>
      </c>
    </row>
    <row r="50" spans="1:17" s="34" customFormat="1" x14ac:dyDescent="0.25">
      <c r="A50" s="223" t="s">
        <v>774</v>
      </c>
      <c r="B50" s="61" t="s">
        <v>883</v>
      </c>
      <c r="C50" s="61" t="s">
        <v>893</v>
      </c>
      <c r="D50" s="61" t="s">
        <v>962</v>
      </c>
      <c r="E50" s="61" t="s">
        <v>951</v>
      </c>
      <c r="F50" s="224">
        <v>6.08</v>
      </c>
      <c r="G50" s="36"/>
      <c r="H50" s="61" t="s">
        <v>978</v>
      </c>
      <c r="I50" s="63" t="s">
        <v>304</v>
      </c>
      <c r="J50" s="36"/>
      <c r="K50" s="61">
        <v>200</v>
      </c>
      <c r="L50" s="36"/>
      <c r="M50" s="121">
        <v>0</v>
      </c>
      <c r="N50" s="36"/>
      <c r="O50" s="121">
        <v>0</v>
      </c>
      <c r="P50" s="121">
        <v>0</v>
      </c>
      <c r="Q50" s="121">
        <v>0</v>
      </c>
    </row>
    <row r="51" spans="1:17" s="34" customFormat="1" x14ac:dyDescent="0.25">
      <c r="A51" s="223" t="s">
        <v>774</v>
      </c>
      <c r="B51" s="61" t="s">
        <v>884</v>
      </c>
      <c r="C51" s="61" t="s">
        <v>893</v>
      </c>
      <c r="D51" s="61" t="s">
        <v>963</v>
      </c>
      <c r="E51" s="61" t="s">
        <v>951</v>
      </c>
      <c r="F51" s="224">
        <v>10.4</v>
      </c>
      <c r="G51" s="36"/>
      <c r="H51" s="61" t="s">
        <v>978</v>
      </c>
      <c r="I51" s="63" t="s">
        <v>304</v>
      </c>
      <c r="J51" s="36"/>
      <c r="K51" s="61">
        <v>200</v>
      </c>
      <c r="L51" s="36"/>
      <c r="M51" s="121">
        <v>0</v>
      </c>
      <c r="N51" s="36"/>
      <c r="O51" s="121">
        <v>0</v>
      </c>
      <c r="P51" s="121">
        <v>0</v>
      </c>
      <c r="Q51" s="121">
        <v>0</v>
      </c>
    </row>
    <row r="52" spans="1:17" s="34" customFormat="1" x14ac:dyDescent="0.25">
      <c r="A52" s="223" t="s">
        <v>774</v>
      </c>
      <c r="B52" s="61" t="s">
        <v>884</v>
      </c>
      <c r="C52" s="61" t="s">
        <v>893</v>
      </c>
      <c r="D52" s="61" t="s">
        <v>963</v>
      </c>
      <c r="E52" s="61" t="s">
        <v>951</v>
      </c>
      <c r="F52" s="224">
        <v>10.4</v>
      </c>
      <c r="G52" s="36"/>
      <c r="H52" s="61" t="s">
        <v>978</v>
      </c>
      <c r="I52" s="63" t="s">
        <v>304</v>
      </c>
      <c r="J52" s="36" t="s">
        <v>1223</v>
      </c>
      <c r="K52" s="61">
        <v>60</v>
      </c>
      <c r="L52" s="36"/>
      <c r="M52" s="121">
        <v>0</v>
      </c>
      <c r="N52" s="36"/>
      <c r="O52" s="121">
        <v>0</v>
      </c>
      <c r="P52" s="121">
        <v>0</v>
      </c>
      <c r="Q52" s="121">
        <v>0</v>
      </c>
    </row>
    <row r="53" spans="1:17" s="34" customFormat="1" x14ac:dyDescent="0.25">
      <c r="A53" s="223" t="s">
        <v>774</v>
      </c>
      <c r="B53" s="61" t="s">
        <v>883</v>
      </c>
      <c r="C53" s="61" t="s">
        <v>893</v>
      </c>
      <c r="D53" s="61" t="s">
        <v>964</v>
      </c>
      <c r="E53" s="61" t="s">
        <v>951</v>
      </c>
      <c r="F53" s="224">
        <v>6.47</v>
      </c>
      <c r="G53" s="36"/>
      <c r="H53" s="61" t="s">
        <v>978</v>
      </c>
      <c r="I53" s="63" t="s">
        <v>304</v>
      </c>
      <c r="J53" s="36"/>
      <c r="K53" s="61">
        <v>200</v>
      </c>
      <c r="L53" s="36"/>
      <c r="M53" s="121">
        <v>0</v>
      </c>
      <c r="N53" s="36"/>
      <c r="O53" s="121">
        <v>0</v>
      </c>
      <c r="P53" s="121">
        <v>0</v>
      </c>
      <c r="Q53" s="121">
        <v>0</v>
      </c>
    </row>
    <row r="54" spans="1:17" s="34" customFormat="1" x14ac:dyDescent="0.25">
      <c r="A54" s="223" t="s">
        <v>774</v>
      </c>
      <c r="B54" s="61" t="s">
        <v>883</v>
      </c>
      <c r="C54" s="61" t="s">
        <v>893</v>
      </c>
      <c r="D54" s="61" t="s">
        <v>965</v>
      </c>
      <c r="E54" s="61" t="s">
        <v>966</v>
      </c>
      <c r="F54" s="224">
        <v>15.54</v>
      </c>
      <c r="G54" s="36"/>
      <c r="H54" s="61" t="s">
        <v>931</v>
      </c>
      <c r="I54" s="63" t="s">
        <v>1228</v>
      </c>
      <c r="J54" s="36"/>
      <c r="K54" s="61">
        <v>80</v>
      </c>
      <c r="L54" s="36"/>
      <c r="M54" s="121">
        <v>0</v>
      </c>
      <c r="N54" s="36"/>
      <c r="O54" s="121">
        <v>0</v>
      </c>
      <c r="P54" s="121">
        <v>0</v>
      </c>
      <c r="Q54" s="121">
        <v>0</v>
      </c>
    </row>
    <row r="55" spans="1:17" s="34" customFormat="1" x14ac:dyDescent="0.25">
      <c r="A55" s="223" t="s">
        <v>774</v>
      </c>
      <c r="B55" s="61" t="s">
        <v>883</v>
      </c>
      <c r="C55" s="61" t="s">
        <v>893</v>
      </c>
      <c r="D55" s="61" t="s">
        <v>967</v>
      </c>
      <c r="E55" s="61" t="s">
        <v>485</v>
      </c>
      <c r="F55" s="224">
        <v>2.96</v>
      </c>
      <c r="G55" s="36"/>
      <c r="H55" s="61" t="s">
        <v>978</v>
      </c>
      <c r="I55" s="62" t="s">
        <v>302</v>
      </c>
      <c r="J55" s="36"/>
      <c r="K55" s="61">
        <v>200</v>
      </c>
      <c r="L55" s="36"/>
      <c r="M55" s="121">
        <v>0</v>
      </c>
      <c r="N55" s="36"/>
      <c r="O55" s="121">
        <v>0</v>
      </c>
      <c r="P55" s="121">
        <v>0</v>
      </c>
      <c r="Q55" s="121">
        <v>0</v>
      </c>
    </row>
    <row r="56" spans="1:17" s="34" customFormat="1" x14ac:dyDescent="0.25">
      <c r="A56" s="223" t="s">
        <v>774</v>
      </c>
      <c r="B56" s="61" t="s">
        <v>883</v>
      </c>
      <c r="C56" s="61" t="s">
        <v>925</v>
      </c>
      <c r="D56" s="61" t="s">
        <v>344</v>
      </c>
      <c r="E56" s="61" t="s">
        <v>968</v>
      </c>
      <c r="F56" s="224">
        <v>13.74</v>
      </c>
      <c r="G56" s="36"/>
      <c r="H56" s="61" t="s">
        <v>931</v>
      </c>
      <c r="I56" s="63" t="s">
        <v>1228</v>
      </c>
      <c r="J56" s="36"/>
      <c r="K56" s="61">
        <v>80</v>
      </c>
      <c r="L56" s="36"/>
      <c r="M56" s="121">
        <v>0</v>
      </c>
      <c r="N56" s="36"/>
      <c r="O56" s="121">
        <v>0</v>
      </c>
      <c r="P56" s="121">
        <v>0</v>
      </c>
      <c r="Q56" s="121">
        <v>0</v>
      </c>
    </row>
    <row r="57" spans="1:17" s="34" customFormat="1" x14ac:dyDescent="0.25">
      <c r="A57" s="223" t="s">
        <v>774</v>
      </c>
      <c r="B57" s="61" t="s">
        <v>883</v>
      </c>
      <c r="C57" s="61" t="s">
        <v>925</v>
      </c>
      <c r="D57" s="61" t="s">
        <v>347</v>
      </c>
      <c r="E57" s="61" t="s">
        <v>969</v>
      </c>
      <c r="F57" s="224">
        <v>47.5</v>
      </c>
      <c r="G57" s="36"/>
      <c r="H57" s="61" t="s">
        <v>931</v>
      </c>
      <c r="I57" s="63" t="s">
        <v>1228</v>
      </c>
      <c r="J57" s="36"/>
      <c r="K57" s="61">
        <v>80</v>
      </c>
      <c r="L57" s="36"/>
      <c r="M57" s="121">
        <v>0</v>
      </c>
      <c r="N57" s="36"/>
      <c r="O57" s="121">
        <v>0</v>
      </c>
      <c r="P57" s="121">
        <v>0</v>
      </c>
      <c r="Q57" s="121">
        <v>0</v>
      </c>
    </row>
    <row r="58" spans="1:17" s="34" customFormat="1" x14ac:dyDescent="0.25">
      <c r="A58" s="223" t="s">
        <v>774</v>
      </c>
      <c r="B58" s="61" t="s">
        <v>883</v>
      </c>
      <c r="C58" s="61" t="s">
        <v>925</v>
      </c>
      <c r="D58" s="61" t="s">
        <v>348</v>
      </c>
      <c r="E58" s="61" t="s">
        <v>16</v>
      </c>
      <c r="F58" s="224">
        <v>52.76</v>
      </c>
      <c r="G58" s="36"/>
      <c r="H58" s="61" t="s">
        <v>931</v>
      </c>
      <c r="I58" s="63" t="s">
        <v>301</v>
      </c>
      <c r="J58" s="36"/>
      <c r="K58" s="61">
        <v>80</v>
      </c>
      <c r="L58" s="36"/>
      <c r="M58" s="121">
        <v>0</v>
      </c>
      <c r="N58" s="36"/>
      <c r="O58" s="121">
        <v>0</v>
      </c>
      <c r="P58" s="121">
        <v>0</v>
      </c>
      <c r="Q58" s="121">
        <v>0</v>
      </c>
    </row>
    <row r="59" spans="1:17" s="34" customFormat="1" x14ac:dyDescent="0.25">
      <c r="A59" s="223" t="s">
        <v>774</v>
      </c>
      <c r="B59" s="61" t="s">
        <v>883</v>
      </c>
      <c r="C59" s="61" t="s">
        <v>925</v>
      </c>
      <c r="D59" s="61" t="s">
        <v>349</v>
      </c>
      <c r="E59" s="61" t="s">
        <v>907</v>
      </c>
      <c r="F59" s="224">
        <v>72.31</v>
      </c>
      <c r="G59" s="36"/>
      <c r="H59" s="61" t="s">
        <v>931</v>
      </c>
      <c r="I59" s="62" t="s">
        <v>302</v>
      </c>
      <c r="J59" s="36"/>
      <c r="K59" s="61">
        <v>200</v>
      </c>
      <c r="L59" s="36"/>
      <c r="M59" s="121">
        <v>0</v>
      </c>
      <c r="N59" s="36"/>
      <c r="O59" s="121">
        <v>0</v>
      </c>
      <c r="P59" s="121">
        <v>0</v>
      </c>
      <c r="Q59" s="121">
        <v>0</v>
      </c>
    </row>
    <row r="60" spans="1:17" s="34" customFormat="1" x14ac:dyDescent="0.25">
      <c r="A60" s="223" t="s">
        <v>774</v>
      </c>
      <c r="B60" s="61" t="s">
        <v>883</v>
      </c>
      <c r="C60" s="61" t="s">
        <v>925</v>
      </c>
      <c r="D60" s="61" t="s">
        <v>350</v>
      </c>
      <c r="E60" s="61" t="s">
        <v>16</v>
      </c>
      <c r="F60" s="224">
        <v>50.9</v>
      </c>
      <c r="G60" s="36"/>
      <c r="H60" s="61" t="s">
        <v>931</v>
      </c>
      <c r="I60" s="63" t="s">
        <v>301</v>
      </c>
      <c r="J60" s="36"/>
      <c r="K60" s="61">
        <v>80</v>
      </c>
      <c r="L60" s="36"/>
      <c r="M60" s="121">
        <v>0</v>
      </c>
      <c r="N60" s="36"/>
      <c r="O60" s="121">
        <v>0</v>
      </c>
      <c r="P60" s="121">
        <v>0</v>
      </c>
      <c r="Q60" s="121">
        <v>0</v>
      </c>
    </row>
    <row r="61" spans="1:17" s="34" customFormat="1" x14ac:dyDescent="0.25">
      <c r="A61" s="223" t="s">
        <v>774</v>
      </c>
      <c r="B61" s="61" t="s">
        <v>883</v>
      </c>
      <c r="C61" s="61" t="s">
        <v>925</v>
      </c>
      <c r="D61" s="61" t="s">
        <v>970</v>
      </c>
      <c r="E61" s="61" t="s">
        <v>16</v>
      </c>
      <c r="F61" s="224">
        <v>1.5</v>
      </c>
      <c r="G61" s="36"/>
      <c r="H61" s="61" t="s">
        <v>979</v>
      </c>
      <c r="I61" s="63" t="s">
        <v>301</v>
      </c>
      <c r="J61" s="36"/>
      <c r="K61" s="61">
        <v>80</v>
      </c>
      <c r="L61" s="36"/>
      <c r="M61" s="121">
        <v>0</v>
      </c>
      <c r="N61" s="36"/>
      <c r="O61" s="121">
        <v>0</v>
      </c>
      <c r="P61" s="121">
        <v>0</v>
      </c>
      <c r="Q61" s="121">
        <v>0</v>
      </c>
    </row>
    <row r="62" spans="1:17" s="34" customFormat="1" x14ac:dyDescent="0.25">
      <c r="A62" s="223" t="s">
        <v>774</v>
      </c>
      <c r="B62" s="61" t="s">
        <v>883</v>
      </c>
      <c r="C62" s="61" t="s">
        <v>925</v>
      </c>
      <c r="D62" s="61" t="s">
        <v>351</v>
      </c>
      <c r="E62" s="61" t="s">
        <v>16</v>
      </c>
      <c r="F62" s="224">
        <v>51.88</v>
      </c>
      <c r="G62" s="36"/>
      <c r="H62" s="61" t="s">
        <v>931</v>
      </c>
      <c r="I62" s="63" t="s">
        <v>301</v>
      </c>
      <c r="J62" s="36"/>
      <c r="K62" s="61">
        <v>80</v>
      </c>
      <c r="L62" s="36"/>
      <c r="M62" s="121">
        <v>0</v>
      </c>
      <c r="N62" s="36"/>
      <c r="O62" s="121">
        <v>0</v>
      </c>
      <c r="P62" s="121">
        <v>0</v>
      </c>
      <c r="Q62" s="121">
        <v>0</v>
      </c>
    </row>
    <row r="63" spans="1:17" s="34" customFormat="1" x14ac:dyDescent="0.25">
      <c r="A63" s="223" t="s">
        <v>774</v>
      </c>
      <c r="B63" s="61" t="s">
        <v>883</v>
      </c>
      <c r="C63" s="61" t="s">
        <v>925</v>
      </c>
      <c r="D63" s="61" t="s">
        <v>971</v>
      </c>
      <c r="E63" s="61" t="s">
        <v>16</v>
      </c>
      <c r="F63" s="224">
        <v>1.5</v>
      </c>
      <c r="G63" s="36"/>
      <c r="H63" s="61" t="s">
        <v>979</v>
      </c>
      <c r="I63" s="63" t="s">
        <v>301</v>
      </c>
      <c r="J63" s="36"/>
      <c r="K63" s="61">
        <v>80</v>
      </c>
      <c r="L63" s="36"/>
      <c r="M63" s="121">
        <v>0</v>
      </c>
      <c r="N63" s="36"/>
      <c r="O63" s="121">
        <v>0</v>
      </c>
      <c r="P63" s="121">
        <v>0</v>
      </c>
      <c r="Q63" s="121">
        <v>0</v>
      </c>
    </row>
    <row r="64" spans="1:17" s="34" customFormat="1" x14ac:dyDescent="0.25">
      <c r="A64" s="223" t="s">
        <v>774</v>
      </c>
      <c r="B64" s="61" t="s">
        <v>883</v>
      </c>
      <c r="C64" s="61" t="s">
        <v>925</v>
      </c>
      <c r="D64" s="61" t="s">
        <v>352</v>
      </c>
      <c r="E64" s="61" t="s">
        <v>16</v>
      </c>
      <c r="F64" s="224">
        <v>51.89</v>
      </c>
      <c r="G64" s="36"/>
      <c r="H64" s="61" t="s">
        <v>931</v>
      </c>
      <c r="I64" s="63" t="s">
        <v>301</v>
      </c>
      <c r="J64" s="36"/>
      <c r="K64" s="61">
        <v>80</v>
      </c>
      <c r="L64" s="36"/>
      <c r="M64" s="121">
        <v>0</v>
      </c>
      <c r="N64" s="36"/>
      <c r="O64" s="121">
        <v>0</v>
      </c>
      <c r="P64" s="121">
        <v>0</v>
      </c>
      <c r="Q64" s="121">
        <v>0</v>
      </c>
    </row>
    <row r="65" spans="1:17" s="34" customFormat="1" x14ac:dyDescent="0.25">
      <c r="A65" s="223" t="s">
        <v>774</v>
      </c>
      <c r="B65" s="61" t="s">
        <v>883</v>
      </c>
      <c r="C65" s="61" t="s">
        <v>925</v>
      </c>
      <c r="D65" s="61" t="s">
        <v>972</v>
      </c>
      <c r="E65" s="61" t="s">
        <v>16</v>
      </c>
      <c r="F65" s="224">
        <v>1.5</v>
      </c>
      <c r="G65" s="36"/>
      <c r="H65" s="61" t="s">
        <v>979</v>
      </c>
      <c r="I65" s="63" t="s">
        <v>301</v>
      </c>
      <c r="J65" s="36"/>
      <c r="K65" s="61">
        <v>80</v>
      </c>
      <c r="L65" s="36"/>
      <c r="M65" s="121">
        <v>0</v>
      </c>
      <c r="N65" s="36"/>
      <c r="O65" s="121">
        <v>0</v>
      </c>
      <c r="P65" s="121">
        <v>0</v>
      </c>
      <c r="Q65" s="121">
        <v>0</v>
      </c>
    </row>
    <row r="66" spans="1:17" s="34" customFormat="1" x14ac:dyDescent="0.25">
      <c r="A66" s="223" t="s">
        <v>774</v>
      </c>
      <c r="B66" s="61" t="s">
        <v>883</v>
      </c>
      <c r="C66" s="61" t="s">
        <v>925</v>
      </c>
      <c r="D66" s="61" t="s">
        <v>353</v>
      </c>
      <c r="E66" s="61" t="s">
        <v>16</v>
      </c>
      <c r="F66" s="224">
        <v>51.93</v>
      </c>
      <c r="G66" s="36"/>
      <c r="H66" s="61" t="s">
        <v>931</v>
      </c>
      <c r="I66" s="63" t="s">
        <v>301</v>
      </c>
      <c r="J66" s="36"/>
      <c r="K66" s="61">
        <v>80</v>
      </c>
      <c r="L66" s="36"/>
      <c r="M66" s="121">
        <v>0</v>
      </c>
      <c r="N66" s="36"/>
      <c r="O66" s="121">
        <v>0</v>
      </c>
      <c r="P66" s="121">
        <v>0</v>
      </c>
      <c r="Q66" s="121">
        <v>0</v>
      </c>
    </row>
    <row r="67" spans="1:17" s="34" customFormat="1" x14ac:dyDescent="0.25">
      <c r="A67" s="223" t="s">
        <v>774</v>
      </c>
      <c r="B67" s="61" t="s">
        <v>883</v>
      </c>
      <c r="C67" s="61" t="s">
        <v>925</v>
      </c>
      <c r="D67" s="61" t="s">
        <v>973</v>
      </c>
      <c r="E67" s="61" t="s">
        <v>16</v>
      </c>
      <c r="F67" s="224">
        <v>1.5</v>
      </c>
      <c r="G67" s="36"/>
      <c r="H67" s="61" t="s">
        <v>979</v>
      </c>
      <c r="I67" s="63" t="s">
        <v>301</v>
      </c>
      <c r="J67" s="36"/>
      <c r="K67" s="61">
        <v>80</v>
      </c>
      <c r="L67" s="36"/>
      <c r="M67" s="121">
        <v>0</v>
      </c>
      <c r="N67" s="36"/>
      <c r="O67" s="121">
        <v>0</v>
      </c>
      <c r="P67" s="121">
        <v>0</v>
      </c>
      <c r="Q67" s="121">
        <v>0</v>
      </c>
    </row>
    <row r="68" spans="1:17" s="34" customFormat="1" x14ac:dyDescent="0.25">
      <c r="A68" s="223" t="s">
        <v>774</v>
      </c>
      <c r="B68" s="61" t="s">
        <v>883</v>
      </c>
      <c r="C68" s="61" t="s">
        <v>925</v>
      </c>
      <c r="D68" s="61" t="s">
        <v>354</v>
      </c>
      <c r="E68" s="61" t="s">
        <v>16</v>
      </c>
      <c r="F68" s="224">
        <v>53.16</v>
      </c>
      <c r="G68" s="36"/>
      <c r="H68" s="61" t="s">
        <v>931</v>
      </c>
      <c r="I68" s="63" t="s">
        <v>301</v>
      </c>
      <c r="J68" s="36"/>
      <c r="K68" s="61">
        <v>80</v>
      </c>
      <c r="L68" s="36"/>
      <c r="M68" s="121">
        <v>0</v>
      </c>
      <c r="N68" s="36"/>
      <c r="O68" s="121">
        <v>0</v>
      </c>
      <c r="P68" s="121">
        <v>0</v>
      </c>
      <c r="Q68" s="121">
        <v>0</v>
      </c>
    </row>
    <row r="69" spans="1:17" s="34" customFormat="1" x14ac:dyDescent="0.25">
      <c r="A69" s="223" t="s">
        <v>774</v>
      </c>
      <c r="B69" s="61" t="s">
        <v>883</v>
      </c>
      <c r="C69" s="61" t="s">
        <v>925</v>
      </c>
      <c r="D69" s="61" t="s">
        <v>974</v>
      </c>
      <c r="E69" s="61" t="s">
        <v>16</v>
      </c>
      <c r="F69" s="224">
        <v>1.5</v>
      </c>
      <c r="G69" s="36"/>
      <c r="H69" s="61" t="s">
        <v>979</v>
      </c>
      <c r="I69" s="63" t="s">
        <v>301</v>
      </c>
      <c r="J69" s="36"/>
      <c r="K69" s="61">
        <v>80</v>
      </c>
      <c r="L69" s="36"/>
      <c r="M69" s="121">
        <v>0</v>
      </c>
      <c r="N69" s="36"/>
      <c r="O69" s="121">
        <v>0</v>
      </c>
      <c r="P69" s="121">
        <v>0</v>
      </c>
      <c r="Q69" s="121">
        <v>0</v>
      </c>
    </row>
    <row r="70" spans="1:17" s="34" customFormat="1" x14ac:dyDescent="0.25">
      <c r="A70" s="223" t="s">
        <v>774</v>
      </c>
      <c r="B70" s="61" t="s">
        <v>883</v>
      </c>
      <c r="C70" s="61" t="s">
        <v>925</v>
      </c>
      <c r="D70" s="61" t="s">
        <v>355</v>
      </c>
      <c r="E70" s="61" t="s">
        <v>907</v>
      </c>
      <c r="F70" s="224">
        <v>59.88</v>
      </c>
      <c r="G70" s="36"/>
      <c r="H70" s="61" t="s">
        <v>931</v>
      </c>
      <c r="I70" s="62" t="s">
        <v>302</v>
      </c>
      <c r="J70" s="36"/>
      <c r="K70" s="61">
        <v>200</v>
      </c>
      <c r="L70" s="36"/>
      <c r="M70" s="121">
        <v>0</v>
      </c>
      <c r="N70" s="36"/>
      <c r="O70" s="121">
        <v>0</v>
      </c>
      <c r="P70" s="121">
        <v>0</v>
      </c>
      <c r="Q70" s="121">
        <v>0</v>
      </c>
    </row>
    <row r="71" spans="1:17" s="34" customFormat="1" x14ac:dyDescent="0.25">
      <c r="A71" s="223" t="s">
        <v>774</v>
      </c>
      <c r="B71" s="61" t="s">
        <v>883</v>
      </c>
      <c r="C71" s="61" t="s">
        <v>925</v>
      </c>
      <c r="D71" s="61" t="s">
        <v>358</v>
      </c>
      <c r="E71" s="61" t="s">
        <v>955</v>
      </c>
      <c r="F71" s="224">
        <v>8.9499999999999993</v>
      </c>
      <c r="G71" s="36"/>
      <c r="H71" s="61" t="s">
        <v>927</v>
      </c>
      <c r="I71" s="63" t="s">
        <v>306</v>
      </c>
      <c r="J71" s="36"/>
      <c r="K71" s="61">
        <v>200</v>
      </c>
      <c r="L71" s="36"/>
      <c r="M71" s="121">
        <v>0</v>
      </c>
      <c r="N71" s="36"/>
      <c r="O71" s="121">
        <v>0</v>
      </c>
      <c r="P71" s="121">
        <v>0</v>
      </c>
      <c r="Q71" s="121">
        <v>0</v>
      </c>
    </row>
    <row r="72" spans="1:17" s="34" customFormat="1" x14ac:dyDescent="0.25">
      <c r="A72" s="223" t="s">
        <v>774</v>
      </c>
      <c r="B72" s="61" t="s">
        <v>883</v>
      </c>
      <c r="C72" s="61" t="s">
        <v>925</v>
      </c>
      <c r="D72" s="61" t="s">
        <v>359</v>
      </c>
      <c r="E72" s="61" t="s">
        <v>951</v>
      </c>
      <c r="F72" s="224">
        <v>6.08</v>
      </c>
      <c r="G72" s="36"/>
      <c r="H72" s="61" t="s">
        <v>978</v>
      </c>
      <c r="I72" s="63" t="s">
        <v>304</v>
      </c>
      <c r="J72" s="36"/>
      <c r="K72" s="61">
        <v>200</v>
      </c>
      <c r="L72" s="36"/>
      <c r="M72" s="121">
        <v>0</v>
      </c>
      <c r="N72" s="36"/>
      <c r="O72" s="121">
        <v>0</v>
      </c>
      <c r="P72" s="121">
        <v>0</v>
      </c>
      <c r="Q72" s="121">
        <v>0</v>
      </c>
    </row>
    <row r="73" spans="1:17" s="34" customFormat="1" x14ac:dyDescent="0.25">
      <c r="A73" s="223" t="s">
        <v>774</v>
      </c>
      <c r="B73" s="61" t="s">
        <v>883</v>
      </c>
      <c r="C73" s="61" t="s">
        <v>925</v>
      </c>
      <c r="D73" s="61" t="s">
        <v>360</v>
      </c>
      <c r="E73" s="61" t="s">
        <v>955</v>
      </c>
      <c r="F73" s="224">
        <v>9.01</v>
      </c>
      <c r="G73" s="36"/>
      <c r="H73" s="61" t="s">
        <v>927</v>
      </c>
      <c r="I73" s="63" t="s">
        <v>306</v>
      </c>
      <c r="J73" s="36"/>
      <c r="K73" s="61">
        <v>200</v>
      </c>
      <c r="L73" s="36"/>
      <c r="M73" s="121">
        <v>0</v>
      </c>
      <c r="N73" s="36"/>
      <c r="O73" s="121">
        <v>0</v>
      </c>
      <c r="P73" s="121">
        <v>0</v>
      </c>
      <c r="Q73" s="121">
        <v>0</v>
      </c>
    </row>
    <row r="74" spans="1:17" s="34" customFormat="1" x14ac:dyDescent="0.25">
      <c r="A74" s="223" t="s">
        <v>774</v>
      </c>
      <c r="B74" s="61" t="s">
        <v>883</v>
      </c>
      <c r="C74" s="61" t="s">
        <v>925</v>
      </c>
      <c r="D74" s="61" t="s">
        <v>361</v>
      </c>
      <c r="E74" s="61" t="s">
        <v>951</v>
      </c>
      <c r="F74" s="224">
        <v>6.08</v>
      </c>
      <c r="G74" s="36"/>
      <c r="H74" s="61" t="s">
        <v>978</v>
      </c>
      <c r="I74" s="63" t="s">
        <v>304</v>
      </c>
      <c r="J74" s="36"/>
      <c r="K74" s="61">
        <v>200</v>
      </c>
      <c r="L74" s="36"/>
      <c r="M74" s="121">
        <v>0</v>
      </c>
      <c r="N74" s="36"/>
      <c r="O74" s="121">
        <v>0</v>
      </c>
      <c r="P74" s="121">
        <v>0</v>
      </c>
      <c r="Q74" s="121">
        <v>0</v>
      </c>
    </row>
    <row r="75" spans="1:17" s="34" customFormat="1" x14ac:dyDescent="0.25">
      <c r="A75" s="223" t="s">
        <v>774</v>
      </c>
      <c r="B75" s="61" t="s">
        <v>883</v>
      </c>
      <c r="C75" s="61" t="s">
        <v>925</v>
      </c>
      <c r="D75" s="61" t="s">
        <v>362</v>
      </c>
      <c r="E75" s="61" t="s">
        <v>955</v>
      </c>
      <c r="F75" s="224">
        <v>8.9499999999999993</v>
      </c>
      <c r="G75" s="36"/>
      <c r="H75" s="61" t="s">
        <v>927</v>
      </c>
      <c r="I75" s="63" t="s">
        <v>306</v>
      </c>
      <c r="J75" s="36"/>
      <c r="K75" s="61">
        <v>200</v>
      </c>
      <c r="L75" s="36"/>
      <c r="M75" s="121">
        <v>0</v>
      </c>
      <c r="N75" s="36"/>
      <c r="O75" s="121">
        <v>0</v>
      </c>
      <c r="P75" s="121">
        <v>0</v>
      </c>
      <c r="Q75" s="121">
        <v>0</v>
      </c>
    </row>
    <row r="76" spans="1:17" s="34" customFormat="1" x14ac:dyDescent="0.25">
      <c r="A76" s="223" t="s">
        <v>774</v>
      </c>
      <c r="B76" s="61" t="s">
        <v>883</v>
      </c>
      <c r="C76" s="61" t="s">
        <v>925</v>
      </c>
      <c r="D76" s="61" t="s">
        <v>363</v>
      </c>
      <c r="E76" s="61" t="s">
        <v>951</v>
      </c>
      <c r="F76" s="224">
        <v>6.08</v>
      </c>
      <c r="G76" s="36"/>
      <c r="H76" s="61" t="s">
        <v>978</v>
      </c>
      <c r="I76" s="63" t="s">
        <v>304</v>
      </c>
      <c r="J76" s="36"/>
      <c r="K76" s="61">
        <v>200</v>
      </c>
      <c r="L76" s="36"/>
      <c r="M76" s="121">
        <v>0</v>
      </c>
      <c r="N76" s="36"/>
      <c r="O76" s="121">
        <v>0</v>
      </c>
      <c r="P76" s="121">
        <v>0</v>
      </c>
      <c r="Q76" s="121">
        <v>0</v>
      </c>
    </row>
    <row r="77" spans="1:17" s="34" customFormat="1" x14ac:dyDescent="0.25">
      <c r="A77" s="223" t="s">
        <v>774</v>
      </c>
      <c r="B77" s="61" t="s">
        <v>883</v>
      </c>
      <c r="C77" s="61" t="s">
        <v>925</v>
      </c>
      <c r="D77" s="61" t="s">
        <v>364</v>
      </c>
      <c r="E77" s="61" t="s">
        <v>966</v>
      </c>
      <c r="F77" s="224">
        <v>16.12</v>
      </c>
      <c r="G77" s="36"/>
      <c r="H77" s="61" t="s">
        <v>931</v>
      </c>
      <c r="I77" s="63" t="s">
        <v>1228</v>
      </c>
      <c r="J77" s="36"/>
      <c r="K77" s="61">
        <v>80</v>
      </c>
      <c r="L77" s="36"/>
      <c r="M77" s="121">
        <v>0</v>
      </c>
      <c r="N77" s="36"/>
      <c r="O77" s="121">
        <v>0</v>
      </c>
      <c r="P77" s="121">
        <v>0</v>
      </c>
      <c r="Q77" s="121">
        <v>0</v>
      </c>
    </row>
    <row r="78" spans="1:17" s="34" customFormat="1" x14ac:dyDescent="0.25">
      <c r="A78" s="223" t="s">
        <v>774</v>
      </c>
      <c r="B78" s="61" t="s">
        <v>883</v>
      </c>
      <c r="C78" s="61" t="s">
        <v>925</v>
      </c>
      <c r="D78" s="61" t="s">
        <v>365</v>
      </c>
      <c r="E78" s="61" t="s">
        <v>975</v>
      </c>
      <c r="F78" s="224">
        <v>20.27</v>
      </c>
      <c r="G78" s="36"/>
      <c r="H78" s="61" t="s">
        <v>931</v>
      </c>
      <c r="I78" s="63" t="s">
        <v>1228</v>
      </c>
      <c r="J78" s="36"/>
      <c r="K78" s="61">
        <v>80</v>
      </c>
      <c r="L78" s="36"/>
      <c r="M78" s="121">
        <v>0</v>
      </c>
      <c r="N78" s="36"/>
      <c r="O78" s="121">
        <v>0</v>
      </c>
      <c r="P78" s="121">
        <v>0</v>
      </c>
      <c r="Q78" s="121">
        <v>0</v>
      </c>
    </row>
    <row r="79" spans="1:17" s="34" customFormat="1" x14ac:dyDescent="0.25">
      <c r="A79" s="223" t="s">
        <v>774</v>
      </c>
      <c r="B79" s="61" t="s">
        <v>883</v>
      </c>
      <c r="C79" s="61" t="s">
        <v>925</v>
      </c>
      <c r="D79" s="61" t="s">
        <v>366</v>
      </c>
      <c r="E79" s="61" t="s">
        <v>539</v>
      </c>
      <c r="F79" s="224">
        <v>11.19</v>
      </c>
      <c r="G79" s="36"/>
      <c r="H79" s="61" t="s">
        <v>931</v>
      </c>
      <c r="I79" s="62" t="s">
        <v>302</v>
      </c>
      <c r="J79" s="36"/>
      <c r="K79" s="61">
        <v>200</v>
      </c>
      <c r="L79" s="36"/>
      <c r="M79" s="121">
        <v>0</v>
      </c>
      <c r="N79" s="36"/>
      <c r="O79" s="121">
        <v>0</v>
      </c>
      <c r="P79" s="121">
        <v>0</v>
      </c>
      <c r="Q79" s="121">
        <v>0</v>
      </c>
    </row>
    <row r="80" spans="1:17" s="34" customFormat="1" x14ac:dyDescent="0.25">
      <c r="A80" s="223" t="s">
        <v>774</v>
      </c>
      <c r="B80" s="61" t="s">
        <v>883</v>
      </c>
      <c r="C80" s="61" t="s">
        <v>925</v>
      </c>
      <c r="D80" s="61" t="s">
        <v>368</v>
      </c>
      <c r="E80" s="61" t="s">
        <v>34</v>
      </c>
      <c r="F80" s="224">
        <v>3.94</v>
      </c>
      <c r="G80" s="36"/>
      <c r="H80" s="61" t="s">
        <v>978</v>
      </c>
      <c r="I80" s="63" t="s">
        <v>304</v>
      </c>
      <c r="J80" s="36"/>
      <c r="K80" s="61">
        <v>200</v>
      </c>
      <c r="L80" s="36"/>
      <c r="M80" s="121">
        <v>0</v>
      </c>
      <c r="N80" s="36"/>
      <c r="O80" s="121">
        <v>0</v>
      </c>
      <c r="P80" s="121">
        <v>0</v>
      </c>
      <c r="Q80" s="121">
        <v>0</v>
      </c>
    </row>
    <row r="81" spans="1:17" s="34" customFormat="1" x14ac:dyDescent="0.25">
      <c r="A81" s="223" t="s">
        <v>774</v>
      </c>
      <c r="B81" s="61" t="s">
        <v>883</v>
      </c>
      <c r="C81" s="61" t="s">
        <v>925</v>
      </c>
      <c r="D81" s="61" t="s">
        <v>369</v>
      </c>
      <c r="E81" s="61" t="s">
        <v>34</v>
      </c>
      <c r="F81" s="224">
        <v>1.1200000000000001</v>
      </c>
      <c r="G81" s="36"/>
      <c r="H81" s="61" t="s">
        <v>978</v>
      </c>
      <c r="I81" s="63" t="s">
        <v>304</v>
      </c>
      <c r="J81" s="36"/>
      <c r="K81" s="61">
        <v>200</v>
      </c>
      <c r="L81" s="36"/>
      <c r="M81" s="121">
        <v>0</v>
      </c>
      <c r="N81" s="36"/>
      <c r="O81" s="121">
        <v>0</v>
      </c>
      <c r="P81" s="121">
        <v>0</v>
      </c>
      <c r="Q81" s="121">
        <v>0</v>
      </c>
    </row>
    <row r="82" spans="1:17" s="34" customFormat="1" x14ac:dyDescent="0.25">
      <c r="A82" s="223" t="s">
        <v>774</v>
      </c>
      <c r="B82" s="61" t="s">
        <v>883</v>
      </c>
      <c r="C82" s="61" t="s">
        <v>925</v>
      </c>
      <c r="D82" s="61" t="s">
        <v>370</v>
      </c>
      <c r="E82" s="61" t="s">
        <v>34</v>
      </c>
      <c r="F82" s="224">
        <v>2.2400000000000002</v>
      </c>
      <c r="G82" s="36"/>
      <c r="H82" s="61" t="s">
        <v>978</v>
      </c>
      <c r="I82" s="63" t="s">
        <v>304</v>
      </c>
      <c r="J82" s="36"/>
      <c r="K82" s="61">
        <v>200</v>
      </c>
      <c r="L82" s="36"/>
      <c r="M82" s="121">
        <v>0</v>
      </c>
      <c r="N82" s="36"/>
      <c r="O82" s="121">
        <v>0</v>
      </c>
      <c r="P82" s="121">
        <v>0</v>
      </c>
      <c r="Q82" s="121">
        <v>0</v>
      </c>
    </row>
    <row r="83" spans="1:17" s="34" customFormat="1" x14ac:dyDescent="0.25">
      <c r="A83" s="223" t="s">
        <v>774</v>
      </c>
      <c r="B83" s="61" t="s">
        <v>883</v>
      </c>
      <c r="C83" s="61" t="s">
        <v>925</v>
      </c>
      <c r="D83" s="61" t="s">
        <v>371</v>
      </c>
      <c r="E83" s="61" t="s">
        <v>976</v>
      </c>
      <c r="F83" s="224">
        <v>15.75</v>
      </c>
      <c r="G83" s="36"/>
      <c r="H83" s="61" t="s">
        <v>979</v>
      </c>
      <c r="I83" s="63" t="s">
        <v>302</v>
      </c>
      <c r="J83" s="36"/>
      <c r="K83" s="61">
        <v>200</v>
      </c>
      <c r="L83" s="36"/>
      <c r="M83" s="121">
        <v>0</v>
      </c>
      <c r="N83" s="36"/>
      <c r="O83" s="121">
        <v>0</v>
      </c>
      <c r="P83" s="121">
        <v>0</v>
      </c>
      <c r="Q83" s="121">
        <v>0</v>
      </c>
    </row>
    <row r="84" spans="1:17" s="34" customFormat="1" ht="15.75" thickBot="1" x14ac:dyDescent="0.3">
      <c r="A84" s="223" t="s">
        <v>774</v>
      </c>
      <c r="B84" s="61" t="s">
        <v>883</v>
      </c>
      <c r="C84" s="61" t="s">
        <v>925</v>
      </c>
      <c r="D84" s="61" t="s">
        <v>372</v>
      </c>
      <c r="E84" s="61" t="s">
        <v>977</v>
      </c>
      <c r="F84" s="224">
        <v>6</v>
      </c>
      <c r="G84" s="36"/>
      <c r="H84" s="61" t="s">
        <v>931</v>
      </c>
      <c r="I84" s="63" t="s">
        <v>302</v>
      </c>
      <c r="J84" s="36"/>
      <c r="K84" s="61">
        <v>200</v>
      </c>
      <c r="L84" s="36"/>
      <c r="M84" s="121">
        <v>0</v>
      </c>
      <c r="N84" s="36"/>
      <c r="O84" s="121">
        <v>0</v>
      </c>
      <c r="P84" s="121">
        <v>0</v>
      </c>
      <c r="Q84" s="121">
        <v>0</v>
      </c>
    </row>
    <row r="85" spans="1:17" s="34" customFormat="1" ht="15.75" thickBot="1" x14ac:dyDescent="0.3">
      <c r="A85" s="64" t="s">
        <v>774</v>
      </c>
      <c r="B85" s="65"/>
      <c r="C85" s="65"/>
      <c r="D85" s="65"/>
      <c r="E85" s="67" t="s">
        <v>937</v>
      </c>
      <c r="F85" s="68">
        <f>SUM(F2:F84)</f>
        <v>1885.8900000000006</v>
      </c>
      <c r="G85" s="65"/>
      <c r="H85" s="65"/>
      <c r="I85" s="66"/>
      <c r="J85" s="65"/>
      <c r="K85" s="65"/>
      <c r="L85" s="65"/>
      <c r="M85" s="122"/>
      <c r="N85" s="67" t="s">
        <v>1288</v>
      </c>
      <c r="O85" s="122">
        <v>0</v>
      </c>
      <c r="P85" s="122"/>
      <c r="Q85" s="375"/>
    </row>
  </sheetData>
  <autoFilter ref="A1:P85" xr:uid="{A52D4B75-861F-43F1-91ED-4CA196774CDB}"/>
  <phoneticPr fontId="21" type="noConversion"/>
  <pageMargins left="0.7" right="0.7" top="0.75" bottom="0.75" header="0.3" footer="0.3"/>
  <ignoredErrors>
    <ignoredError sqref="C2:E2 C4:E6 C8:E9 D11:E13 D15:E15 D16:E16 D18:E18 D20:E20 D22:E22 D24:E24 C27:E27 C28:E28 C29:E29 C30:E30 C31:E31 C32:E32 C33:E40 C41:E41 C42:E42 C43:E43 D44:E44 D46:E46 D47:E47 D49:E51 C55:E58 C59:E60 C61:E61 C62:E62 C63:E63 C64:E64 C65:E65 C70:E84 C69:E69 C68:E68 C67:E67 C66:E66 C3 C7 C18:C19 C16 C15 C11:C13 C10 C14 C17 D26:E26 D53:E53 C20:C26 D45:E45 D54:E54 C44:C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DAF845-D0A8-49F3-A2F2-1417CCFA0B8F}">
  <ds:schemaRefs>
    <ds:schemaRef ds:uri="http://schemas.microsoft.com/office/2006/metadata/longProperties"/>
  </ds:schemaRefs>
</ds:datastoreItem>
</file>

<file path=customXml/itemProps2.xml><?xml version="1.0" encoding="utf-8"?>
<ds:datastoreItem xmlns:ds="http://schemas.openxmlformats.org/officeDocument/2006/customXml" ds:itemID="{0645902D-D717-48BF-A05E-78B58246D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7B179-C1BE-4EC7-AA1B-B6FDD8644BEE}">
  <ds:schemaRefs>
    <ds:schemaRef ds:uri="http://schemas.microsoft.com/sharepoint/v3/contenttype/forms"/>
  </ds:schemaRefs>
</ds:datastoreItem>
</file>

<file path=customXml/itemProps4.xml><?xml version="1.0" encoding="utf-8"?>
<ds:datastoreItem xmlns:ds="http://schemas.openxmlformats.org/officeDocument/2006/customXml" ds:itemID="{D5BD7D0C-1D18-421B-ACBA-6958D4D6F520}">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Inleiding </vt:lpstr>
      <vt:lpstr>TOTAALOVERZICHT</vt:lpstr>
      <vt:lpstr>1. VvE Talentencampus Venlo</vt:lpstr>
      <vt:lpstr>2. Ulingshof</vt:lpstr>
      <vt:lpstr>3. Wildveld</vt:lpstr>
      <vt:lpstr>4. Impuls</vt:lpstr>
      <vt:lpstr>5. Velddijk</vt:lpstr>
      <vt:lpstr>6. De Meule</vt:lpstr>
      <vt:lpstr>7. De Zuidstroom</vt:lpstr>
      <vt:lpstr>8. Sterrenpad 't Ven</vt:lpstr>
      <vt:lpstr>9. Groeneveld</vt:lpstr>
      <vt:lpstr>10. St. Willibrordus</vt:lpstr>
      <vt:lpstr>11. School aan de Vijver</vt:lpstr>
      <vt:lpstr>12. Kleur-Rijk</vt:lpstr>
      <vt:lpstr>13. De Startbaan</vt:lpstr>
      <vt:lpstr>14. De Weiert   </vt:lpstr>
      <vt:lpstr>15. Regietarieven</vt:lpstr>
      <vt:lpstr>16. Glasstaat</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2012-02-28T10:23:56Z</cp:lastPrinted>
  <dcterms:created xsi:type="dcterms:W3CDTF">2012-02-02T08:39:52Z</dcterms:created>
  <dcterms:modified xsi:type="dcterms:W3CDTF">2025-03-19T08:57:35Z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8440200.00000000</vt:lpwstr>
  </property>
  <property fmtid="{D5CDD505-2E9C-101B-9397-08002B2CF9AE}" pid="3" name="MediaServiceImageTags">
    <vt:lpwstr/>
  </property>
</Properties>
</file>