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202300"/>
  <mc:AlternateContent xmlns:mc="http://schemas.openxmlformats.org/markup-compatibility/2006">
    <mc:Choice Requires="x15">
      <x15ac:absPath xmlns:x15ac="http://schemas.microsoft.com/office/spreadsheetml/2010/11/ac" url="/Users/willemvankooij/Downloads/"/>
    </mc:Choice>
  </mc:AlternateContent>
  <xr:revisionPtr revIDLastSave="0" documentId="8_{EB805C72-5655-F441-A9F0-028D219DBDE1}" xr6:coauthVersionLast="47" xr6:coauthVersionMax="47" xr10:uidLastSave="{00000000-0000-0000-0000-000000000000}"/>
  <bookViews>
    <workbookView xWindow="34200" yWindow="0" windowWidth="38400" windowHeight="21600" activeTab="1" xr2:uid="{00000000-000D-0000-FFFF-FFFF00000000}"/>
  </bookViews>
  <sheets>
    <sheet name="Toelichting" sheetId="5" r:id="rId1"/>
    <sheet name="Prijzenblad" sheetId="4" r:id="rId2"/>
  </sheets>
  <externalReferences>
    <externalReference r:id="rId3"/>
  </externalReferences>
  <definedNames>
    <definedName name="SalarisSchalen">[1]Input!$A$3:$B$16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4" l="1"/>
  <c r="F15" i="4"/>
  <c r="F14" i="4"/>
  <c r="F13" i="4"/>
  <c r="F12" i="4"/>
  <c r="F11" i="4"/>
  <c r="F10" i="4"/>
  <c r="F9" i="4"/>
  <c r="F8" i="4"/>
  <c r="F7" i="4"/>
  <c r="F6" i="4"/>
  <c r="F20" i="4"/>
  <c r="F25" i="4"/>
  <c r="F24" i="4"/>
  <c r="F49" i="4"/>
  <c r="F48" i="4"/>
  <c r="F41" i="4"/>
  <c r="F40" i="4"/>
  <c r="F56" i="4"/>
  <c r="F55" i="4"/>
  <c r="F54" i="4"/>
  <c r="F53" i="4"/>
  <c r="F52" i="4"/>
  <c r="F51" i="4"/>
  <c r="F47" i="4"/>
  <c r="F46" i="4"/>
  <c r="F45" i="4"/>
  <c r="F44" i="4"/>
  <c r="F43" i="4"/>
  <c r="F33" i="4"/>
  <c r="F32" i="4"/>
  <c r="E34" i="4"/>
  <c r="E35" i="4" s="1"/>
  <c r="F42" i="4"/>
  <c r="F27" i="4"/>
  <c r="F26" i="4"/>
  <c r="F23" i="4"/>
  <c r="F22" i="4"/>
  <c r="F16" i="4" l="1"/>
  <c r="F34" i="4"/>
  <c r="F35" i="4" s="1"/>
  <c r="F57" i="4"/>
  <c r="F28" i="4"/>
  <c r="F36" i="4" l="1"/>
  <c r="F59" i="4" s="1"/>
</calcChain>
</file>

<file path=xl/sharedStrings.xml><?xml version="1.0" encoding="utf-8"?>
<sst xmlns="http://schemas.openxmlformats.org/spreadsheetml/2006/main" count="165" uniqueCount="102">
  <si>
    <t>m2</t>
  </si>
  <si>
    <t>Dit is inclusief toeslag voor support services</t>
  </si>
  <si>
    <t>Dit is inclusief toeslag voor support services, exclusief energiekosten voor servers in rack</t>
  </si>
  <si>
    <t>KWH</t>
  </si>
  <si>
    <t>Plaatsen benodigde stroomvoorziening</t>
  </si>
  <si>
    <t>Plaatsen benodigde monitoringsystemen</t>
  </si>
  <si>
    <t>Inrichten 3 * blokken van 4 racks</t>
  </si>
  <si>
    <t>Deze wijzigingsverzoeken zijn inclusief het zo nodig aanpassen van de ondersteunende diensten voor klimaatbeheersing, veiligheid, stroomvoorziening en bekabeling.</t>
  </si>
  <si>
    <t>De dienst wordt initieel niet verwacht te worden afgenomen</t>
  </si>
  <si>
    <t xml:space="preserve">Bekabelen van meetme naar privatecage </t>
  </si>
  <si>
    <t>Plaatsen 2* CEEform 32A 3 fase boven  rack (per rack)</t>
  </si>
  <si>
    <t xml:space="preserve">Aanname bij deze projectkosten is de verwachting dat wij 1 private cage met 36 racks en 12 racks in de vrij ruimte gaan afnemen. Racks die zo optimaal mogelijk gebruikt gaan worden. </t>
  </si>
  <si>
    <t>Deze bijlage prijzenblad geeft ons, nadat u deze heeft ingevuld, inzicht in de financiele kant van uw aanbieding.</t>
  </si>
  <si>
    <t>U wordt gevraagd de witte velden in het werkblad "Model" in te vullen.</t>
  </si>
  <si>
    <t>Projectmanagement</t>
  </si>
  <si>
    <t>Toelichting prijzenblad</t>
  </si>
  <si>
    <t>U treft in het prijzenblad vier secties aan, te weten:</t>
  </si>
  <si>
    <t>2. Maandelijkse kosten - dit zijn kosten die maandelijks in rekening worden gebracht voor het beschikbaar houden van de aangeboden dienstverlening. 
    Wijzigingen in de aantallen treden alleen op wanneer een eenmalige handeling wordt uitgevoerd zoals beschreven in sectie 1.</t>
  </si>
  <si>
    <t>De bedragen die u invult zijn exclusief BTW.</t>
  </si>
  <si>
    <t>Aantal van eenheid</t>
  </si>
  <si>
    <t>Rack</t>
  </si>
  <si>
    <t>Uur</t>
  </si>
  <si>
    <t>Architect</t>
  </si>
  <si>
    <t>Leveranciersmanager</t>
  </si>
  <si>
    <t>Contractmanager</t>
  </si>
  <si>
    <t>Nnetwerkbeheerder</t>
  </si>
  <si>
    <t>Changemanager</t>
  </si>
  <si>
    <t>Incidentmanager</t>
  </si>
  <si>
    <t>Plaatsen PDU in rack</t>
  </si>
  <si>
    <t>Verwijderen rack uit shared space</t>
  </si>
  <si>
    <t>Plaatsen en aansluiten rack in shared space 
(incl. 2* CEEform 32A 3 fasen boven rack)</t>
  </si>
  <si>
    <t>Verwijderen PDU uit rack</t>
  </si>
  <si>
    <t>Standaard wijzigingsverzoek</t>
  </si>
  <si>
    <t>Plaatsen en activeren suite</t>
  </si>
  <si>
    <t>De-activeren suite</t>
  </si>
  <si>
    <t>Plaatsen en activeren cage</t>
  </si>
  <si>
    <t>De-activeren cage</t>
  </si>
  <si>
    <t>Plaatsen en aansluiten rack in cage 
(incl. 2* CEEform 32A 3 fasen boven rack)</t>
  </si>
  <si>
    <t>Verwijderen rack uit cage</t>
  </si>
  <si>
    <t>Rol die mogelijk onderdeel kan zijn van aanvullende dienstverlening</t>
  </si>
  <si>
    <t>Aantal</t>
  </si>
  <si>
    <t>Kosten per eenheid</t>
  </si>
  <si>
    <t>Totaal per regel</t>
  </si>
  <si>
    <t>Opmerking</t>
  </si>
  <si>
    <t>Bijvoorbeeld t.b.v. ondersteuning networkpatching</t>
  </si>
  <si>
    <t>Bijvoorbeeld t.b.v. operationeel regie</t>
  </si>
  <si>
    <t>Maandelijkse kosten</t>
  </si>
  <si>
    <t>Service</t>
  </si>
  <si>
    <t>Floorspace gereserveerd</t>
  </si>
  <si>
    <t>Floorspace actief</t>
  </si>
  <si>
    <t>Beschikbaar houden suite</t>
  </si>
  <si>
    <t>Beschikbaar houden cage</t>
  </si>
  <si>
    <t>Beschikbaar houden rack geactiveerd in Private Cage (incl.spanning met PDU)</t>
  </si>
  <si>
    <t>Beschikbaar houden rack zonder spanning in shared space</t>
  </si>
  <si>
    <t>Suite</t>
  </si>
  <si>
    <t>Cage (voor 36 racks)</t>
  </si>
  <si>
    <t>Rack in cage</t>
  </si>
  <si>
    <t>Rack met PDU in cage</t>
  </si>
  <si>
    <t>Rack in shared space</t>
  </si>
  <si>
    <t>Rack met PDU in shared space</t>
  </si>
  <si>
    <t>Eenmalige projectkosten inrichting datacenter</t>
  </si>
  <si>
    <t>Meet-me patch</t>
  </si>
  <si>
    <t>Opnemen toelichting</t>
  </si>
  <si>
    <t>Energiekosten (werkelijke inkoop)</t>
  </si>
  <si>
    <t>Inschrijfprijs Inschrijver</t>
  </si>
  <si>
    <t>Subtotaal - Eenmalige projectkosten inrichting datacenter</t>
  </si>
  <si>
    <t>Subtotaal - Energiekosten</t>
  </si>
  <si>
    <t>Subtotaal  Maandelijkse kosten</t>
  </si>
  <si>
    <t>Eenmalige kosten additionele diensten</t>
  </si>
  <si>
    <t>Subtotaal - Eenmalige kosten additionele diensten</t>
  </si>
  <si>
    <t>Subtotaal</t>
  </si>
  <si>
    <t>Prijzenblad</t>
  </si>
  <si>
    <t>Met scheiding warme en koude straat</t>
  </si>
  <si>
    <t>Inkoopfacturen bijvoegen ter onderbouwing</t>
  </si>
  <si>
    <t>De prijs voor het plaatsen en activeren van een suite is gebaseerd op de grootte van de suite gemeten in m2</t>
  </si>
  <si>
    <t>De prijs voor het plaatsen en activeren van een cage is gebaseerd op de grootte van de cage gemeten in m2</t>
  </si>
  <si>
    <t>Beschikbaar houden rack geactiveerd in shared space (incl. spanning met PDU)</t>
  </si>
  <si>
    <t>De leverancier heeft het rack geplaatst, maar de opdrachtgever heeft de PDU nog niet gemonteerd</t>
  </si>
  <si>
    <t>De leverancier heeft het rack geplaatst en de opdrachtgever heeft de PDU gemonteerd.</t>
  </si>
  <si>
    <t>Leg kort uit welke aannames u hier hanteert</t>
  </si>
  <si>
    <t>Aantal m2 uitgaande van 1 private cage met 36 racks, en 12 racks in de shared omgeving</t>
  </si>
  <si>
    <t>Beschikbaar houden rack zonder spanning in private cage</t>
  </si>
  <si>
    <r>
      <rPr>
        <u/>
        <sz val="11"/>
        <color rgb="FFFF0000"/>
        <rFont val="Calibri"/>
        <family val="2"/>
      </rPr>
      <t xml:space="preserve">LET OP: </t>
    </r>
    <r>
      <rPr>
        <sz val="11"/>
        <color rgb="FFFF0000"/>
        <rFont val="Calibri"/>
        <family val="2"/>
      </rPr>
      <t>Dit percentage is van toepassing voor de looptijd van het contract en kan niet geindexeerd worden.</t>
    </r>
  </si>
  <si>
    <t>Noot:</t>
  </si>
  <si>
    <t xml:space="preserve">De leverancier wordt geacht alleen alle witte velden in te vullen. </t>
  </si>
  <si>
    <t>In de regel 11 t/m 14 wordt gevraagd om een toelichting. Deze toelichting kunt u in een aparte bijlage toevoegen aan uw indiening.</t>
  </si>
  <si>
    <t>Aanvullende informatie c.q. toelichting Erasmus MC</t>
  </si>
  <si>
    <t>In de regels 32 en 33 wordt om inkoopfacturen gevraagd. U dient een compleet en helder overzicht van deze kosten toe te voegen als bijlage. Dit overaicht dient ondersteund te worden door de inkoopfacturen.</t>
  </si>
  <si>
    <t>Inzet smart hands</t>
  </si>
  <si>
    <t>Opslag energiekosten (transport, belasti</t>
  </si>
  <si>
    <t>Opslag percentage energiekosten
(management, klimaatbeheersing, facilitaire installaties)</t>
  </si>
  <si>
    <t>Erasmus MC wenst te allen tijde door te kunnen groeien met 10% t.o.v. het aantal afgenomen m2.</t>
  </si>
  <si>
    <t>Kosten voor deze m2 worden geacht te worden opgenomen bij de kosten voor private cage en rack in shared space. U dient hier het aantal m2 op te geven wat u nodig heeft om de gevraagde dienstverlening te leveren.</t>
  </si>
  <si>
    <t>Bekabelen van private cage naar cage in shared space</t>
  </si>
  <si>
    <t>Plaatsen benodigde klimaatbehersing</t>
  </si>
  <si>
    <t>Inrichten private cage (uitgaande van 36 racks in blokken van 4)</t>
  </si>
  <si>
    <t>Energiekosten  - Historisch vergelijk energiekosten gerekend op de historisch gemiddeld verbruik in 2024 per datacenter per maand</t>
  </si>
  <si>
    <t>Vult u hier de kosten per eenheid in die u het afgelopen jaar (2024) gemiddeld hebt ingekocht.</t>
  </si>
  <si>
    <t>Vult u hier de kosten per eenheid in die u het afgelopen jaar (2024) gemiddeld hebt ingekocht voor transport, netbeheer en belastingen.</t>
  </si>
  <si>
    <t>1. Eenmalige projectkosten inrichting datacenter - de kosten die in rekening worden gebracht voor de initiële inrichting van het datacenter voor het gebruik door Opdrachtgever.
    De hier genoemde aantallen kunnen nog afwijken van de daadwerkelijke aantallen. Deze worden definitief bij ondertekening via de aanlevering van het gewenste floorplan.</t>
  </si>
  <si>
    <t>4. Energiekosten  - Historisch vergelijk energiekosten gerekend op basis van het historisch verbruik in 2024 per datacenter per jaar.
    Om een beeld te krijgen van de effectiviteit waarmee u energie inkoopt vragen wij u inzicht te geven in de kosten van energie uitgaande van de afgenomen volumes van het Erasmus
    MC in 2024 en de door u gerealiseerde inkoop 2024.</t>
  </si>
  <si>
    <t>3. Eenmalige kosten additionele diensten - kosten die u in rekening kunt brengen als wij bepaalde diensten, zoals standaard wijzigingen of "smart hands" afroepen. Deze worden eens per
    maand verrekend.
    De hier genoemde aantallen zijn alleen opgenomen voor een financieel vergelijk en geven geen indicatie van de daadwerkelijk vraag. Deze is immers nog niet bekend.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</si>
</sst>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quot;€&quot;\ * #,##0.000_ ;_ &quot;€&quot;\ * \-#,##0.000_ ;_ &quot;€&quot;\ * &quot;-&quot;??_ ;_ @_ "/>
    <numFmt numFmtId="165" formatCode="_ * #,##0_ ;_ * \-#,##0_ ;_ * &quot;-&quot;??_ ;_ @_ "/>
  </numFmts>
  <fonts count="19" x14ac:knownFonts="1">
    <font>
      <sz val="10"/>
      <color theme="1"/>
      <name val="Aptos Narrow"/>
      <family val="2"/>
      <scheme val="minor"/>
    </font>
    <font>
      <sz val="10"/>
      <color theme="1"/>
      <name val="Aptos Narrow"/>
      <family val="2"/>
      <scheme val="minor"/>
    </font>
    <font>
      <b/>
      <sz val="11"/>
      <color theme="0"/>
      <name val="Calibri"/>
      <family val="2"/>
    </font>
    <font>
      <sz val="11"/>
      <color theme="1"/>
      <name val="Calibri"/>
      <family val="2"/>
    </font>
    <font>
      <sz val="11"/>
      <color rgb="FF000000"/>
      <name val="Calibri"/>
      <family val="2"/>
    </font>
    <font>
      <b/>
      <sz val="11"/>
      <color theme="1"/>
      <name val="Calibri"/>
      <family val="2"/>
    </font>
    <font>
      <sz val="12"/>
      <color theme="1"/>
      <name val="Calibri"/>
      <family val="2"/>
    </font>
    <font>
      <sz val="11"/>
      <color rgb="FFFF0000"/>
      <name val="Calibri"/>
      <family val="2"/>
    </font>
    <font>
      <b/>
      <sz val="14"/>
      <color theme="1"/>
      <name val="Calibri"/>
      <family val="2"/>
    </font>
    <font>
      <sz val="16"/>
      <color theme="1"/>
      <name val="Calibri"/>
      <family val="2"/>
    </font>
    <font>
      <b/>
      <sz val="16"/>
      <color theme="0"/>
      <name val="Calibri"/>
      <family val="2"/>
    </font>
    <font>
      <u/>
      <sz val="11"/>
      <color rgb="FFFF0000"/>
      <name val="Calibri"/>
      <family val="2"/>
    </font>
    <font>
      <u/>
      <sz val="11"/>
      <color theme="1"/>
      <name val="Calibri"/>
      <family val="2"/>
    </font>
    <font>
      <b/>
      <u/>
      <sz val="14"/>
      <color theme="1"/>
      <name val="Calibri"/>
      <family val="2"/>
    </font>
    <font>
      <u val="singleAccounting"/>
      <sz val="11"/>
      <color theme="1"/>
      <name val="Calibri"/>
      <family val="2"/>
    </font>
    <font>
      <b/>
      <sz val="11"/>
      <color rgb="FF000000"/>
      <name val="Calibri"/>
      <family val="2"/>
    </font>
    <font>
      <b/>
      <sz val="11"/>
      <color rgb="FFFFFFFF"/>
      <name val="Calibri"/>
      <family val="2"/>
    </font>
    <font>
      <strike/>
      <sz val="11"/>
      <color theme="1"/>
      <name val="Calibri"/>
      <family val="2"/>
    </font>
    <font>
      <i/>
      <sz val="11"/>
      <color theme="1"/>
      <name val="Calibri"/>
      <family val="2"/>
    </font>
  </fonts>
  <fills count="11">
    <fill>
      <patternFill patternType="none"/>
    </fill>
    <fill>
      <patternFill patternType="gray125"/>
    </fill>
    <fill>
      <patternFill patternType="solid">
        <fgColor theme="3" tint="0.749992370372631"/>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bgColor indexed="64"/>
      </patternFill>
    </fill>
    <fill>
      <patternFill patternType="solid">
        <fgColor rgb="FFF2F2F2"/>
        <bgColor rgb="FF000000"/>
      </patternFill>
    </fill>
    <fill>
      <patternFill patternType="solid">
        <fgColor rgb="FFFFFFFF"/>
        <bgColor rgb="FF000000"/>
      </patternFill>
    </fill>
    <fill>
      <patternFill patternType="solid">
        <fgColor theme="0" tint="-0.499984740745262"/>
        <bgColor rgb="FF000000"/>
      </patternFill>
    </fill>
    <fill>
      <patternFill patternType="solid">
        <fgColor rgb="FF808080"/>
        <bgColor rgb="FF000000"/>
      </patternFill>
    </fill>
    <fill>
      <patternFill patternType="solid">
        <fgColor theme="3" tint="0.249977111117893"/>
        <bgColor indexed="64"/>
      </patternFill>
    </fill>
  </fills>
  <borders count="28">
    <border>
      <left/>
      <right/>
      <top/>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style="thin">
        <color indexed="64"/>
      </right>
      <top style="dotted">
        <color auto="1"/>
      </top>
      <bottom/>
      <diagonal/>
    </border>
    <border>
      <left style="thin">
        <color indexed="64"/>
      </left>
      <right style="thin">
        <color indexed="64"/>
      </right>
      <top/>
      <bottom/>
      <diagonal/>
    </border>
    <border>
      <left style="thin">
        <color indexed="64"/>
      </left>
      <right style="thin">
        <color indexed="64"/>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tted">
        <color auto="1"/>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style="dotted">
        <color auto="1"/>
      </top>
      <bottom style="dotted">
        <color auto="1"/>
      </bottom>
      <diagonal/>
    </border>
    <border>
      <left style="thin">
        <color indexed="64"/>
      </left>
      <right style="thin">
        <color indexed="64"/>
      </right>
      <top style="dotted">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auto="1"/>
      </top>
      <bottom/>
      <diagonal/>
    </border>
    <border>
      <left style="thin">
        <color indexed="64"/>
      </left>
      <right style="thin">
        <color indexed="64"/>
      </right>
      <top style="thin">
        <color indexed="64"/>
      </top>
      <bottom style="dotted">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xf>
    <xf numFmtId="44" fontId="3" fillId="0" borderId="0" xfId="2" applyFont="1" applyAlignment="1">
      <alignment vertical="top"/>
    </xf>
    <xf numFmtId="0" fontId="3" fillId="0" borderId="1" xfId="0" applyFont="1" applyBorder="1" applyAlignment="1">
      <alignment vertical="top"/>
    </xf>
    <xf numFmtId="0" fontId="3" fillId="3" borderId="1" xfId="0" applyFont="1" applyFill="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top"/>
    </xf>
    <xf numFmtId="44" fontId="3" fillId="3" borderId="2" xfId="2" applyFont="1" applyFill="1" applyBorder="1" applyAlignment="1">
      <alignment vertical="top"/>
    </xf>
    <xf numFmtId="0" fontId="4" fillId="6" borderId="2" xfId="0" applyFont="1" applyFill="1" applyBorder="1" applyAlignment="1">
      <alignment vertical="top"/>
    </xf>
    <xf numFmtId="0" fontId="3" fillId="0" borderId="3" xfId="0" applyFont="1" applyBorder="1" applyAlignment="1">
      <alignment vertical="top"/>
    </xf>
    <xf numFmtId="0" fontId="3" fillId="3" borderId="3" xfId="0" applyFont="1" applyFill="1" applyBorder="1" applyAlignment="1">
      <alignment vertical="top"/>
    </xf>
    <xf numFmtId="0" fontId="6" fillId="0" borderId="0" xfId="0" applyFont="1"/>
    <xf numFmtId="0" fontId="6" fillId="0" borderId="0" xfId="0" applyFont="1" applyAlignment="1">
      <alignment wrapText="1"/>
    </xf>
    <xf numFmtId="164" fontId="3" fillId="3" borderId="2" xfId="2" applyNumberFormat="1"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3" fillId="3" borderId="11" xfId="0" applyFont="1" applyFill="1" applyBorder="1" applyAlignment="1">
      <alignment vertical="top" wrapText="1"/>
    </xf>
    <xf numFmtId="0" fontId="3" fillId="3" borderId="0" xfId="0" applyFont="1" applyFill="1" applyAlignment="1">
      <alignment vertical="top"/>
    </xf>
    <xf numFmtId="0" fontId="3" fillId="3" borderId="12" xfId="0" applyFont="1" applyFill="1" applyBorder="1" applyAlignment="1">
      <alignmen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vertical="top" wrapText="1"/>
    </xf>
    <xf numFmtId="0" fontId="3" fillId="3" borderId="14" xfId="0" applyFont="1" applyFill="1" applyBorder="1" applyAlignment="1">
      <alignment vertical="top" wrapText="1"/>
    </xf>
    <xf numFmtId="0" fontId="3" fillId="3" borderId="5" xfId="0" applyFont="1" applyFill="1" applyBorder="1" applyAlignment="1">
      <alignment vertical="top"/>
    </xf>
    <xf numFmtId="0" fontId="3" fillId="3" borderId="17" xfId="0" applyFont="1" applyFill="1" applyBorder="1" applyAlignment="1">
      <alignment vertical="top"/>
    </xf>
    <xf numFmtId="0" fontId="3" fillId="5" borderId="17" xfId="0" applyFont="1" applyFill="1" applyBorder="1" applyAlignment="1">
      <alignment vertical="top"/>
    </xf>
    <xf numFmtId="164" fontId="3" fillId="5" borderId="17" xfId="2" applyNumberFormat="1" applyFont="1" applyFill="1" applyBorder="1" applyAlignment="1">
      <alignment vertical="top"/>
    </xf>
    <xf numFmtId="0" fontId="3" fillId="3" borderId="0" xfId="0" applyFont="1" applyFill="1" applyAlignment="1">
      <alignment horizontal="right" vertical="top"/>
    </xf>
    <xf numFmtId="0" fontId="3" fillId="3" borderId="11" xfId="0" applyFont="1" applyFill="1" applyBorder="1" applyAlignment="1">
      <alignment horizontal="left" vertical="top" wrapText="1"/>
    </xf>
    <xf numFmtId="164" fontId="3" fillId="5" borderId="5" xfId="2" applyNumberFormat="1" applyFont="1" applyFill="1" applyBorder="1" applyAlignment="1">
      <alignment vertical="top"/>
    </xf>
    <xf numFmtId="0" fontId="3" fillId="4" borderId="21" xfId="0" applyFont="1" applyFill="1" applyBorder="1" applyAlignment="1">
      <alignment vertical="top" wrapText="1"/>
    </xf>
    <xf numFmtId="0" fontId="3" fillId="3" borderId="26" xfId="0" applyFont="1" applyFill="1" applyBorder="1" applyAlignment="1">
      <alignment vertical="top" wrapText="1"/>
    </xf>
    <xf numFmtId="0" fontId="3" fillId="4" borderId="20" xfId="0" applyFont="1" applyFill="1" applyBorder="1" applyAlignment="1">
      <alignment vertical="top"/>
    </xf>
    <xf numFmtId="0" fontId="3" fillId="4" borderId="7" xfId="0" applyFont="1" applyFill="1" applyBorder="1" applyAlignment="1">
      <alignment vertical="top" wrapText="1"/>
    </xf>
    <xf numFmtId="0" fontId="3" fillId="4" borderId="7" xfId="0" applyFont="1" applyFill="1" applyBorder="1" applyAlignment="1">
      <alignment vertical="top"/>
    </xf>
    <xf numFmtId="44" fontId="3" fillId="3" borderId="5" xfId="2" applyFont="1" applyFill="1" applyBorder="1" applyAlignment="1">
      <alignment vertical="top"/>
    </xf>
    <xf numFmtId="0" fontId="3" fillId="2" borderId="24" xfId="0" applyFont="1" applyFill="1" applyBorder="1" applyAlignment="1">
      <alignment vertical="top"/>
    </xf>
    <xf numFmtId="164" fontId="3" fillId="2" borderId="24" xfId="0" applyNumberFormat="1" applyFont="1" applyFill="1" applyBorder="1" applyAlignment="1">
      <alignment vertical="top"/>
    </xf>
    <xf numFmtId="44" fontId="3" fillId="2" borderId="24" xfId="2" applyFont="1" applyFill="1" applyBorder="1" applyAlignment="1">
      <alignment vertical="top"/>
    </xf>
    <xf numFmtId="0" fontId="3" fillId="2" borderId="25" xfId="0" applyFont="1" applyFill="1" applyBorder="1" applyAlignment="1">
      <alignment vertical="top" wrapText="1"/>
    </xf>
    <xf numFmtId="0" fontId="3" fillId="3" borderId="17" xfId="0" applyFont="1" applyFill="1" applyBorder="1" applyAlignment="1">
      <alignment vertical="top" wrapText="1"/>
    </xf>
    <xf numFmtId="0" fontId="4" fillId="6" borderId="17" xfId="0" applyFont="1" applyFill="1" applyBorder="1" applyAlignment="1">
      <alignment vertical="top" wrapText="1"/>
    </xf>
    <xf numFmtId="0" fontId="4" fillId="6" borderId="18" xfId="0" applyFont="1" applyFill="1" applyBorder="1" applyAlignment="1">
      <alignment vertical="top" wrapText="1"/>
    </xf>
    <xf numFmtId="0" fontId="4" fillId="6" borderId="4" xfId="0" applyFont="1" applyFill="1" applyBorder="1" applyAlignment="1">
      <alignment vertical="top" wrapText="1"/>
    </xf>
    <xf numFmtId="44" fontId="3" fillId="3" borderId="17" xfId="2" applyFont="1" applyFill="1" applyBorder="1" applyAlignment="1">
      <alignment vertical="top"/>
    </xf>
    <xf numFmtId="44" fontId="3" fillId="3" borderId="4" xfId="2" applyFont="1" applyFill="1" applyBorder="1" applyAlignment="1">
      <alignment vertical="top"/>
    </xf>
    <xf numFmtId="0" fontId="3" fillId="3" borderId="6" xfId="0" applyFont="1" applyFill="1" applyBorder="1" applyAlignment="1">
      <alignment vertical="top" wrapText="1"/>
    </xf>
    <xf numFmtId="44" fontId="3" fillId="3" borderId="6" xfId="2" applyFont="1" applyFill="1" applyBorder="1" applyAlignment="1">
      <alignment vertical="top"/>
    </xf>
    <xf numFmtId="0" fontId="3" fillId="4" borderId="23" xfId="0" applyFont="1" applyFill="1" applyBorder="1" applyAlignment="1">
      <alignment vertical="top" wrapText="1"/>
    </xf>
    <xf numFmtId="0" fontId="3" fillId="3" borderId="6" xfId="0" applyFont="1" applyFill="1" applyBorder="1" applyAlignment="1">
      <alignment horizontal="right" vertical="top"/>
    </xf>
    <xf numFmtId="0" fontId="3" fillId="3" borderId="4" xfId="0" applyFont="1" applyFill="1" applyBorder="1" applyAlignment="1">
      <alignment vertical="top"/>
    </xf>
    <xf numFmtId="0" fontId="3" fillId="5" borderId="0" xfId="0" applyFont="1" applyFill="1" applyAlignment="1">
      <alignment vertical="top"/>
    </xf>
    <xf numFmtId="0" fontId="4" fillId="6" borderId="15" xfId="0" applyFont="1" applyFill="1" applyBorder="1" applyAlignment="1">
      <alignment vertical="top" wrapText="1"/>
    </xf>
    <xf numFmtId="0" fontId="3" fillId="3" borderId="17" xfId="0" applyFont="1" applyFill="1" applyBorder="1" applyAlignment="1">
      <alignment horizontal="right" vertical="top"/>
    </xf>
    <xf numFmtId="0" fontId="4" fillId="6" borderId="17" xfId="0" applyFont="1" applyFill="1" applyBorder="1" applyAlignment="1">
      <alignment horizontal="right" vertical="top"/>
    </xf>
    <xf numFmtId="0" fontId="4" fillId="6" borderId="3" xfId="0" applyFont="1" applyFill="1" applyBorder="1" applyAlignment="1">
      <alignment vertical="top"/>
    </xf>
    <xf numFmtId="0" fontId="4" fillId="6" borderId="4" xfId="0" applyFont="1" applyFill="1" applyBorder="1" applyAlignment="1">
      <alignment horizontal="right" vertical="top"/>
    </xf>
    <xf numFmtId="0" fontId="4" fillId="6" borderId="26" xfId="0" applyFont="1" applyFill="1" applyBorder="1" applyAlignment="1">
      <alignment vertical="top" wrapText="1"/>
    </xf>
    <xf numFmtId="0" fontId="3" fillId="4" borderId="22" xfId="0" applyFont="1" applyFill="1" applyBorder="1" applyAlignment="1">
      <alignment vertical="top" wrapText="1"/>
    </xf>
    <xf numFmtId="0" fontId="3" fillId="4" borderId="19" xfId="0" applyFont="1" applyFill="1" applyBorder="1" applyAlignment="1">
      <alignment vertical="top"/>
    </xf>
    <xf numFmtId="0" fontId="3" fillId="2" borderId="24" xfId="0" applyFont="1" applyFill="1" applyBorder="1" applyAlignment="1">
      <alignment vertical="top" wrapText="1"/>
    </xf>
    <xf numFmtId="0" fontId="4" fillId="6" borderId="27" xfId="0" applyFont="1" applyFill="1" applyBorder="1" applyAlignment="1">
      <alignment vertical="top" wrapText="1"/>
    </xf>
    <xf numFmtId="0" fontId="3" fillId="4" borderId="22" xfId="0" applyFont="1" applyFill="1" applyBorder="1" applyAlignment="1">
      <alignment horizontal="left" vertical="top"/>
    </xf>
    <xf numFmtId="164" fontId="3" fillId="4" borderId="22" xfId="0" applyNumberFormat="1" applyFont="1" applyFill="1" applyBorder="1" applyAlignment="1">
      <alignment horizontal="left" vertical="top"/>
    </xf>
    <xf numFmtId="44" fontId="3" fillId="4" borderId="22" xfId="2" applyFont="1" applyFill="1" applyBorder="1" applyAlignment="1">
      <alignment horizontal="left" vertical="top"/>
    </xf>
    <xf numFmtId="0" fontId="3" fillId="3" borderId="27" xfId="0" applyFont="1" applyFill="1" applyBorder="1" applyAlignment="1">
      <alignment vertical="top" wrapText="1"/>
    </xf>
    <xf numFmtId="0" fontId="3" fillId="3" borderId="18" xfId="0" applyFont="1" applyFill="1" applyBorder="1" applyAlignment="1">
      <alignment vertical="top" wrapText="1"/>
    </xf>
    <xf numFmtId="0" fontId="7" fillId="3" borderId="18" xfId="0" applyFont="1" applyFill="1" applyBorder="1" applyAlignment="1">
      <alignment vertical="top" wrapText="1"/>
    </xf>
    <xf numFmtId="0" fontId="3" fillId="5" borderId="27" xfId="0" applyFont="1" applyFill="1" applyBorder="1" applyAlignment="1">
      <alignment vertical="top" wrapText="1"/>
    </xf>
    <xf numFmtId="0" fontId="3" fillId="5" borderId="17" xfId="0" applyFont="1" applyFill="1" applyBorder="1" applyAlignment="1">
      <alignment vertical="top" wrapText="1"/>
    </xf>
    <xf numFmtId="0" fontId="3" fillId="5" borderId="18" xfId="0" applyFont="1" applyFill="1" applyBorder="1" applyAlignment="1">
      <alignment vertical="top" wrapText="1"/>
    </xf>
    <xf numFmtId="44" fontId="3" fillId="5" borderId="1" xfId="2" applyFont="1" applyFill="1" applyBorder="1" applyAlignment="1">
      <alignment vertical="top"/>
    </xf>
    <xf numFmtId="44" fontId="3" fillId="5" borderId="2" xfId="2" applyFont="1" applyFill="1" applyBorder="1" applyAlignment="1">
      <alignment vertical="top"/>
    </xf>
    <xf numFmtId="44" fontId="3" fillId="5" borderId="3" xfId="2" applyFont="1" applyFill="1" applyBorder="1" applyAlignment="1">
      <alignment vertical="top"/>
    </xf>
    <xf numFmtId="44" fontId="3" fillId="5" borderId="6" xfId="2" applyFont="1" applyFill="1" applyBorder="1" applyAlignment="1">
      <alignment vertical="top"/>
    </xf>
    <xf numFmtId="44" fontId="4" fillId="7" borderId="17" xfId="0" applyNumberFormat="1" applyFont="1" applyFill="1" applyBorder="1" applyAlignment="1">
      <alignment vertical="top"/>
    </xf>
    <xf numFmtId="44" fontId="3" fillId="5" borderId="17" xfId="2" applyFont="1" applyFill="1" applyBorder="1" applyAlignment="1">
      <alignment vertical="top"/>
    </xf>
    <xf numFmtId="44" fontId="4" fillId="7" borderId="4" xfId="0" applyNumberFormat="1" applyFont="1" applyFill="1" applyBorder="1" applyAlignment="1">
      <alignment vertical="top"/>
    </xf>
    <xf numFmtId="0" fontId="8" fillId="2" borderId="23" xfId="0" applyFont="1" applyFill="1" applyBorder="1" applyAlignment="1">
      <alignment vertical="top" wrapText="1"/>
    </xf>
    <xf numFmtId="0" fontId="9" fillId="0" borderId="0" xfId="0" applyFont="1" applyAlignment="1">
      <alignment vertical="top"/>
    </xf>
    <xf numFmtId="0" fontId="9" fillId="10" borderId="0" xfId="0" applyFont="1" applyFill="1" applyAlignment="1">
      <alignment vertical="top"/>
    </xf>
    <xf numFmtId="164" fontId="9" fillId="10" borderId="0" xfId="0" applyNumberFormat="1" applyFont="1" applyFill="1" applyAlignment="1">
      <alignment vertical="top"/>
    </xf>
    <xf numFmtId="0" fontId="9" fillId="5" borderId="0" xfId="0" applyFont="1" applyFill="1" applyAlignment="1">
      <alignment vertical="top"/>
    </xf>
    <xf numFmtId="44" fontId="10" fillId="10" borderId="0" xfId="2" applyFont="1" applyFill="1" applyAlignment="1">
      <alignment vertical="top"/>
    </xf>
    <xf numFmtId="0" fontId="10" fillId="10" borderId="0" xfId="0" applyFont="1" applyFill="1" applyAlignment="1">
      <alignment vertical="top" wrapText="1"/>
    </xf>
    <xf numFmtId="0" fontId="12" fillId="4" borderId="24" xfId="0" applyFont="1" applyFill="1" applyBorder="1" applyAlignment="1">
      <alignment vertical="top" wrapText="1"/>
    </xf>
    <xf numFmtId="0" fontId="12" fillId="4" borderId="25" xfId="0" applyFont="1" applyFill="1" applyBorder="1" applyAlignment="1">
      <alignment vertical="top" wrapText="1"/>
    </xf>
    <xf numFmtId="0" fontId="12" fillId="4" borderId="8" xfId="0" applyFont="1" applyFill="1" applyBorder="1" applyAlignment="1">
      <alignment vertical="top" wrapText="1"/>
    </xf>
    <xf numFmtId="0" fontId="12" fillId="4" borderId="9" xfId="0" applyFont="1" applyFill="1" applyBorder="1" applyAlignment="1">
      <alignment vertical="top" wrapText="1"/>
    </xf>
    <xf numFmtId="0" fontId="12" fillId="4" borderId="10" xfId="0" applyFont="1" applyFill="1" applyBorder="1" applyAlignment="1">
      <alignment vertical="top" wrapText="1"/>
    </xf>
    <xf numFmtId="0" fontId="13" fillId="0" borderId="0" xfId="0" applyFont="1"/>
    <xf numFmtId="165" fontId="3" fillId="3" borderId="16" xfId="1" applyNumberFormat="1" applyFont="1" applyFill="1" applyBorder="1" applyAlignment="1">
      <alignment horizontal="right" vertical="top"/>
    </xf>
    <xf numFmtId="9" fontId="3" fillId="5" borderId="22" xfId="3" applyFont="1" applyFill="1" applyBorder="1" applyAlignment="1">
      <alignment vertical="top"/>
    </xf>
    <xf numFmtId="0" fontId="3" fillId="4" borderId="7" xfId="0" applyFont="1" applyFill="1" applyBorder="1" applyAlignment="1">
      <alignment horizontal="left" vertical="top"/>
    </xf>
    <xf numFmtId="164" fontId="3" fillId="4" borderId="7" xfId="0" applyNumberFormat="1" applyFont="1" applyFill="1" applyBorder="1" applyAlignment="1">
      <alignment horizontal="left" vertical="top"/>
    </xf>
    <xf numFmtId="44" fontId="3" fillId="4" borderId="7" xfId="2" applyFont="1" applyFill="1" applyBorder="1" applyAlignment="1">
      <alignment horizontal="left" vertical="top"/>
    </xf>
    <xf numFmtId="0" fontId="5" fillId="0" borderId="3" xfId="0" applyFont="1" applyBorder="1" applyAlignment="1">
      <alignment vertical="top"/>
    </xf>
    <xf numFmtId="0" fontId="2" fillId="9" borderId="23" xfId="0" applyFont="1" applyFill="1" applyBorder="1" applyAlignment="1">
      <alignment vertical="top" wrapText="1"/>
    </xf>
    <xf numFmtId="0" fontId="15" fillId="9" borderId="24" xfId="0" applyFont="1" applyFill="1" applyBorder="1" applyAlignment="1">
      <alignment vertical="top"/>
    </xf>
    <xf numFmtId="0" fontId="15" fillId="9" borderId="24" xfId="0" applyFont="1" applyFill="1" applyBorder="1" applyAlignment="1">
      <alignment horizontal="right" vertical="top"/>
    </xf>
    <xf numFmtId="164" fontId="15" fillId="9" borderId="24" xfId="0" applyNumberFormat="1" applyFont="1" applyFill="1" applyBorder="1" applyAlignment="1">
      <alignment vertical="top"/>
    </xf>
    <xf numFmtId="44" fontId="16" fillId="9" borderId="24" xfId="2" applyFont="1" applyFill="1" applyBorder="1" applyAlignment="1">
      <alignment vertical="top"/>
    </xf>
    <xf numFmtId="0" fontId="15" fillId="9" borderId="25" xfId="0" applyFont="1" applyFill="1" applyBorder="1" applyAlignment="1">
      <alignment vertical="top" wrapText="1"/>
    </xf>
    <xf numFmtId="0" fontId="5" fillId="5" borderId="0" xfId="0" applyFont="1" applyFill="1" applyAlignment="1">
      <alignment vertical="top"/>
    </xf>
    <xf numFmtId="0" fontId="5" fillId="0" borderId="0" xfId="0" applyFont="1" applyAlignment="1">
      <alignment vertical="top"/>
    </xf>
    <xf numFmtId="0" fontId="2" fillId="8" borderId="23" xfId="0" applyFont="1" applyFill="1" applyBorder="1" applyAlignment="1">
      <alignment vertical="top" wrapText="1"/>
    </xf>
    <xf numFmtId="0" fontId="15" fillId="8" borderId="24" xfId="0" applyFont="1" applyFill="1" applyBorder="1" applyAlignment="1">
      <alignment vertical="top"/>
    </xf>
    <xf numFmtId="0" fontId="15" fillId="8" borderId="24" xfId="0" applyFont="1" applyFill="1" applyBorder="1" applyAlignment="1">
      <alignment horizontal="right" vertical="top"/>
    </xf>
    <xf numFmtId="164" fontId="15" fillId="8" borderId="24" xfId="0" applyNumberFormat="1" applyFont="1" applyFill="1" applyBorder="1" applyAlignment="1">
      <alignment vertical="top"/>
    </xf>
    <xf numFmtId="44" fontId="2" fillId="8" borderId="24" xfId="2" applyFont="1" applyFill="1" applyBorder="1" applyAlignment="1">
      <alignment vertical="top"/>
    </xf>
    <xf numFmtId="0" fontId="15" fillId="8" borderId="25" xfId="0" applyFont="1" applyFill="1" applyBorder="1" applyAlignment="1">
      <alignment vertical="top" wrapText="1"/>
    </xf>
    <xf numFmtId="0" fontId="15" fillId="9" borderId="7" xfId="0" applyFont="1" applyFill="1" applyBorder="1" applyAlignment="1">
      <alignment vertical="top"/>
    </xf>
    <xf numFmtId="0" fontId="15" fillId="9" borderId="20" xfId="0" applyFont="1" applyFill="1" applyBorder="1" applyAlignment="1">
      <alignment horizontal="right" vertical="top"/>
    </xf>
    <xf numFmtId="164" fontId="15" fillId="9" borderId="7" xfId="0" applyNumberFormat="1" applyFont="1" applyFill="1" applyBorder="1" applyAlignment="1">
      <alignment vertical="top"/>
    </xf>
    <xf numFmtId="44" fontId="15" fillId="9" borderId="7" xfId="0" applyNumberFormat="1" applyFont="1" applyFill="1" applyBorder="1" applyAlignment="1">
      <alignment vertical="top" wrapText="1"/>
    </xf>
    <xf numFmtId="0" fontId="17" fillId="3" borderId="13" xfId="0" applyFont="1" applyFill="1" applyBorder="1" applyAlignment="1">
      <alignment vertical="top" wrapText="1"/>
    </xf>
    <xf numFmtId="164" fontId="3" fillId="4" borderId="20" xfId="0" applyNumberFormat="1" applyFont="1" applyFill="1" applyBorder="1" applyAlignment="1">
      <alignment horizontal="left" vertical="top"/>
    </xf>
    <xf numFmtId="0" fontId="3" fillId="4" borderId="21" xfId="0" applyFont="1" applyFill="1" applyBorder="1" applyAlignment="1">
      <alignment horizontal="left" vertical="top" wrapText="1"/>
    </xf>
    <xf numFmtId="0" fontId="3" fillId="4" borderId="7" xfId="0" applyFont="1" applyFill="1" applyBorder="1" applyAlignment="1">
      <alignment horizontal="left" vertical="top" wrapText="1"/>
    </xf>
    <xf numFmtId="164" fontId="3" fillId="5" borderId="3" xfId="2" applyNumberFormat="1" applyFont="1" applyFill="1" applyBorder="1" applyAlignment="1">
      <alignment vertical="top"/>
    </xf>
    <xf numFmtId="164" fontId="3" fillId="3" borderId="1" xfId="2" applyNumberFormat="1" applyFont="1" applyFill="1" applyBorder="1" applyAlignment="1">
      <alignment vertical="top"/>
    </xf>
    <xf numFmtId="44" fontId="3" fillId="3" borderId="1" xfId="2" applyFont="1" applyFill="1" applyBorder="1" applyAlignment="1">
      <alignment vertical="top"/>
    </xf>
    <xf numFmtId="164" fontId="3" fillId="5" borderId="7" xfId="2" applyNumberFormat="1" applyFont="1" applyFill="1" applyBorder="1" applyAlignment="1">
      <alignment vertical="top"/>
    </xf>
    <xf numFmtId="44" fontId="14" fillId="3" borderId="7" xfId="2" applyFont="1" applyFill="1" applyBorder="1" applyAlignment="1">
      <alignment vertical="top"/>
    </xf>
    <xf numFmtId="0" fontId="3" fillId="3" borderId="12" xfId="0" applyFont="1" applyFill="1" applyBorder="1" applyAlignment="1">
      <alignment horizontal="center" vertical="center" wrapText="1"/>
    </xf>
    <xf numFmtId="0" fontId="3" fillId="5" borderId="2" xfId="0" applyFont="1" applyFill="1" applyBorder="1" applyAlignment="1">
      <alignment vertical="top"/>
    </xf>
    <xf numFmtId="0" fontId="18" fillId="5" borderId="17" xfId="0" applyFont="1" applyFill="1" applyBorder="1" applyAlignment="1">
      <alignment vertical="top"/>
    </xf>
  </cellXfs>
  <cellStyles count="4">
    <cellStyle name="Comma" xfId="1" builtinId="3"/>
    <cellStyle name="Currency" xfId="2" builtinId="4"/>
    <cellStyle name="Normal" xfId="0" builtinId="0"/>
    <cellStyle name="Per cent" xfId="3" builtinId="5"/>
  </cellStyles>
  <dxfs count="0"/>
  <tableStyles count="0" defaultTableStyle="TableStyleMedium2" defaultPivotStyle="PivotStyleLight16"/>
  <colors>
    <mruColors>
      <color rgb="FFF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220132</xdr:colOff>
      <xdr:row>1</xdr:row>
      <xdr:rowOff>17991</xdr:rowOff>
    </xdr:from>
    <xdr:ext cx="3518959" cy="246591"/>
    <xdr:sp macro="" textlink="">
      <xdr:nvSpPr>
        <xdr:cNvPr id="3" name="TextBox 2">
          <a:extLst>
            <a:ext uri="{FF2B5EF4-FFF2-40B4-BE49-F238E27FC236}">
              <a16:creationId xmlns:a16="http://schemas.microsoft.com/office/drawing/2014/main" id="{10AA73C7-4473-0948-B9B5-5B4E27AF142B}"/>
            </a:ext>
          </a:extLst>
        </xdr:cNvPr>
        <xdr:cNvSpPr txBox="1"/>
      </xdr:nvSpPr>
      <xdr:spPr>
        <a:xfrm>
          <a:off x="17386299" y="197908"/>
          <a:ext cx="3518959" cy="24659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l-NL" sz="1200">
              <a:solidFill>
                <a:schemeClr val="tx1"/>
              </a:solidFill>
              <a:effectLst/>
              <a:latin typeface="Calibri" panose="020F0502020204030204" pitchFamily="34" charset="0"/>
              <a:ea typeface="+mn-ea"/>
              <a:cs typeface="Calibri" panose="020F0502020204030204" pitchFamily="34" charset="0"/>
            </a:rPr>
            <a:t>De leverancier</a:t>
          </a:r>
          <a:r>
            <a:rPr lang="nl-NL" sz="1200" baseline="0">
              <a:solidFill>
                <a:schemeClr val="tx1"/>
              </a:solidFill>
              <a:effectLst/>
              <a:latin typeface="Calibri" panose="020F0502020204030204" pitchFamily="34" charset="0"/>
              <a:ea typeface="+mn-ea"/>
              <a:cs typeface="Calibri" panose="020F0502020204030204" pitchFamily="34" charset="0"/>
            </a:rPr>
            <a:t> wordt geacht alleen alle </a:t>
          </a:r>
          <a:r>
            <a:rPr lang="nl-NL" sz="1200">
              <a:solidFill>
                <a:schemeClr val="tx1"/>
              </a:solidFill>
              <a:effectLst/>
              <a:latin typeface="Calibri" panose="020F0502020204030204" pitchFamily="34" charset="0"/>
              <a:ea typeface="+mn-ea"/>
              <a:cs typeface="Calibri" panose="020F0502020204030204" pitchFamily="34" charset="0"/>
            </a:rPr>
            <a:t>witte velden in</a:t>
          </a:r>
          <a:r>
            <a:rPr lang="nl-NL" sz="1200" baseline="0">
              <a:solidFill>
                <a:schemeClr val="tx1"/>
              </a:solidFill>
              <a:effectLst/>
              <a:latin typeface="Calibri" panose="020F0502020204030204" pitchFamily="34" charset="0"/>
              <a:ea typeface="+mn-ea"/>
              <a:cs typeface="Calibri" panose="020F0502020204030204" pitchFamily="34" charset="0"/>
            </a:rPr>
            <a:t> te vullen.</a:t>
          </a:r>
          <a:r>
            <a:rPr lang="nl-NL" sz="1200">
              <a:solidFill>
                <a:schemeClr val="tx1"/>
              </a:solidFill>
              <a:effectLst/>
              <a:latin typeface="Calibri" panose="020F0502020204030204" pitchFamily="34" charset="0"/>
              <a:ea typeface="+mn-ea"/>
              <a:cs typeface="Calibri" panose="020F0502020204030204" pitchFamily="34" charset="0"/>
            </a:rPr>
            <a:t> </a:t>
          </a:r>
          <a:endParaRPr lang="en-GB" sz="1200">
            <a:latin typeface="Calibri" panose="020F0502020204030204" pitchFamily="34" charset="0"/>
            <a:cs typeface="Calibri" panose="020F050202020403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willemvankooij/Library/Mobile%20Documents/com~apple~CloudDocs/Bibliotheek/robeco/2007%20Financial%20system/Prijzen%20TAB%20&amp;%20TSB.xls" TargetMode="External"/><Relationship Id="rId1" Type="http://schemas.openxmlformats.org/officeDocument/2006/relationships/externalLinkPath" Target="/Users/willemvankooij/Library/Mobile%20Documents/com~apple~CloudDocs/Bibliotheek/robeco/2007%20Financial%20system/Prijzen%20TAB%20&amp;%20TS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taal Overzicht"/>
      <sheetName val="HF TSB"/>
      <sheetName val="HF TAB"/>
      <sheetName val="Kostprijzen TSB"/>
      <sheetName val="Kostprijzen TAB"/>
      <sheetName val="Opslagen SLA Niveau's"/>
      <sheetName val="Input"/>
      <sheetName val="Uitleg"/>
    </sheetNames>
    <sheetDataSet>
      <sheetData sheetId="0" refreshError="1"/>
      <sheetData sheetId="1" refreshError="1"/>
      <sheetData sheetId="2" refreshError="1"/>
      <sheetData sheetId="3" refreshError="1"/>
      <sheetData sheetId="4" refreshError="1"/>
      <sheetData sheetId="5" refreshError="1"/>
      <sheetData sheetId="6" refreshError="1">
        <row r="3">
          <cell r="A3" t="str">
            <v>B2</v>
          </cell>
          <cell r="B3">
            <v>102.02991860566064</v>
          </cell>
        </row>
        <row r="4">
          <cell r="A4" t="str">
            <v>B1</v>
          </cell>
          <cell r="B4">
            <v>99.994654134494425</v>
          </cell>
        </row>
        <row r="5">
          <cell r="A5" t="str">
            <v>13</v>
          </cell>
          <cell r="B5">
            <v>82.16817184313517</v>
          </cell>
        </row>
        <row r="6">
          <cell r="A6" t="str">
            <v>12</v>
          </cell>
          <cell r="B6">
            <v>70.073851837498012</v>
          </cell>
        </row>
        <row r="7">
          <cell r="A7" t="str">
            <v>11</v>
          </cell>
          <cell r="B7">
            <v>64.682576132403767</v>
          </cell>
        </row>
        <row r="8">
          <cell r="A8" t="str">
            <v>10</v>
          </cell>
          <cell r="B8">
            <v>55.764975331529904</v>
          </cell>
        </row>
        <row r="9">
          <cell r="A9" t="str">
            <v>9</v>
          </cell>
          <cell r="B9">
            <v>49.717663880519048</v>
          </cell>
        </row>
        <row r="10">
          <cell r="A10" t="str">
            <v>8</v>
          </cell>
          <cell r="B10">
            <v>44.677491667074896</v>
          </cell>
        </row>
        <row r="11">
          <cell r="A11" t="str">
            <v>7</v>
          </cell>
          <cell r="B11">
            <v>44.308522998784589</v>
          </cell>
        </row>
        <row r="12">
          <cell r="A12" t="str">
            <v>6</v>
          </cell>
          <cell r="B12">
            <v>44.502840513612206</v>
          </cell>
        </row>
        <row r="13">
          <cell r="A13" t="str">
            <v>5</v>
          </cell>
          <cell r="B13">
            <v>37.808723043726815</v>
          </cell>
        </row>
        <row r="14">
          <cell r="A14" t="str">
            <v>4</v>
          </cell>
          <cell r="B14">
            <v>35.184412149948265</v>
          </cell>
        </row>
        <row r="15">
          <cell r="A15" t="str">
            <v>3</v>
          </cell>
          <cell r="B15">
            <v>33.903164807769826</v>
          </cell>
        </row>
        <row r="16">
          <cell r="A16" t="str">
            <v>2</v>
          </cell>
          <cell r="B16">
            <v>30.489449874972468</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C6A6D-7462-1748-9ECB-04FEB45A71F6}">
  <dimension ref="B2:B14"/>
  <sheetViews>
    <sheetView zoomScale="130" zoomScaleNormal="130" workbookViewId="0">
      <selection activeCell="B22" sqref="B22"/>
    </sheetView>
  </sheetViews>
  <sheetFormatPr baseColWidth="10" defaultColWidth="186.3984375" defaultRowHeight="16" x14ac:dyDescent="0.2"/>
  <cols>
    <col min="1" max="1" width="5.59765625" style="13" customWidth="1"/>
    <col min="2" max="2" width="188.19921875" style="13" customWidth="1"/>
    <col min="3" max="16384" width="186.3984375" style="13"/>
  </cols>
  <sheetData>
    <row r="2" spans="2:2" ht="19" x14ac:dyDescent="0.25">
      <c r="B2" s="91" t="s">
        <v>15</v>
      </c>
    </row>
    <row r="4" spans="2:2" x14ac:dyDescent="0.2">
      <c r="B4" s="13" t="s">
        <v>12</v>
      </c>
    </row>
    <row r="5" spans="2:2" x14ac:dyDescent="0.2">
      <c r="B5" s="13" t="s">
        <v>13</v>
      </c>
    </row>
    <row r="6" spans="2:2" x14ac:dyDescent="0.2">
      <c r="B6" s="13" t="s">
        <v>16</v>
      </c>
    </row>
    <row r="7" spans="2:2" ht="34" x14ac:dyDescent="0.2">
      <c r="B7" s="14" t="s">
        <v>99</v>
      </c>
    </row>
    <row r="8" spans="2:2" ht="34" x14ac:dyDescent="0.2">
      <c r="B8" s="14" t="s">
        <v>17</v>
      </c>
    </row>
    <row r="9" spans="2:2" s="16" customFormat="1" ht="33" customHeight="1" x14ac:dyDescent="0.2">
      <c r="B9" s="17" t="s">
        <v>101</v>
      </c>
    </row>
    <row r="10" spans="2:2" ht="51" x14ac:dyDescent="0.2">
      <c r="B10" s="14" t="s">
        <v>100</v>
      </c>
    </row>
    <row r="11" spans="2:2" x14ac:dyDescent="0.2">
      <c r="B11" s="13" t="s">
        <v>18</v>
      </c>
    </row>
    <row r="13" spans="2:2" x14ac:dyDescent="0.2">
      <c r="B13" s="13" t="s">
        <v>85</v>
      </c>
    </row>
    <row r="14" spans="2:2" x14ac:dyDescent="0.2">
      <c r="B14" s="13" t="s">
        <v>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86BD8-6B8F-7F41-81F7-76ACCD677688}">
  <dimension ref="A2:Z64"/>
  <sheetViews>
    <sheetView tabSelected="1" zoomScaleNormal="100" workbookViewId="0">
      <selection activeCell="K9" sqref="K9"/>
    </sheetView>
  </sheetViews>
  <sheetFormatPr baseColWidth="10" defaultColWidth="11" defaultRowHeight="15" x14ac:dyDescent="0.2"/>
  <cols>
    <col min="1" max="1" width="4.3984375" style="1" customWidth="1"/>
    <col min="2" max="2" width="66.796875" style="2" customWidth="1"/>
    <col min="3" max="3" width="27.3984375" style="1" customWidth="1"/>
    <col min="4" max="4" width="10.3984375" style="1" customWidth="1"/>
    <col min="5" max="5" width="19.3984375" style="3" bestFit="1" customWidth="1"/>
    <col min="6" max="6" width="27.59765625" style="4" customWidth="1"/>
    <col min="7" max="7" width="46.19921875" style="2" customWidth="1"/>
    <col min="8" max="8" width="116.796875" style="52" customWidth="1"/>
    <col min="9" max="9" width="5" style="1" customWidth="1"/>
    <col min="10" max="16384" width="11" style="1"/>
  </cols>
  <sheetData>
    <row r="2" spans="2:26" ht="19" x14ac:dyDescent="0.25">
      <c r="B2" s="91" t="s">
        <v>71</v>
      </c>
    </row>
    <row r="4" spans="2:26" ht="20" x14ac:dyDescent="0.2">
      <c r="B4" s="79" t="s">
        <v>60</v>
      </c>
      <c r="C4" s="37"/>
      <c r="D4" s="37"/>
      <c r="E4" s="38"/>
      <c r="F4" s="39"/>
      <c r="G4" s="61"/>
      <c r="H4" s="40"/>
    </row>
    <row r="5" spans="2:26" s="5" customFormat="1" ht="14.5" customHeight="1" x14ac:dyDescent="0.2">
      <c r="B5" s="59" t="s">
        <v>47</v>
      </c>
      <c r="C5" s="60" t="s">
        <v>19</v>
      </c>
      <c r="D5" s="63" t="s">
        <v>40</v>
      </c>
      <c r="E5" s="117" t="s">
        <v>41</v>
      </c>
      <c r="F5" s="65" t="s">
        <v>42</v>
      </c>
      <c r="G5" s="118" t="s">
        <v>43</v>
      </c>
      <c r="H5" s="59" t="s">
        <v>86</v>
      </c>
      <c r="I5" s="1"/>
      <c r="J5" s="1"/>
      <c r="K5" s="1"/>
      <c r="L5" s="1"/>
      <c r="M5" s="1"/>
      <c r="N5" s="1"/>
      <c r="O5" s="1"/>
      <c r="P5" s="1"/>
      <c r="Q5" s="1"/>
      <c r="R5" s="1"/>
      <c r="S5" s="1"/>
      <c r="T5" s="1"/>
      <c r="U5" s="1"/>
      <c r="V5" s="1"/>
      <c r="W5" s="1"/>
      <c r="X5" s="1"/>
      <c r="Y5" s="1"/>
      <c r="Z5" s="1"/>
    </row>
    <row r="6" spans="2:26" s="7" customFormat="1" ht="32" x14ac:dyDescent="0.2">
      <c r="B6" s="29" t="s">
        <v>95</v>
      </c>
      <c r="C6" s="24"/>
      <c r="D6" s="28">
        <v>1</v>
      </c>
      <c r="E6" s="30">
        <v>0</v>
      </c>
      <c r="F6" s="36">
        <f t="shared" ref="F6:F15" si="0">D6*E6</f>
        <v>0</v>
      </c>
      <c r="G6" s="20" t="s">
        <v>72</v>
      </c>
      <c r="H6" s="69" t="s">
        <v>11</v>
      </c>
      <c r="I6" s="1"/>
      <c r="J6" s="1"/>
      <c r="K6" s="1"/>
      <c r="L6" s="1"/>
      <c r="M6" s="1"/>
      <c r="N6" s="1"/>
      <c r="O6" s="1"/>
      <c r="P6" s="1"/>
      <c r="Q6" s="1"/>
      <c r="R6" s="1"/>
      <c r="S6" s="1"/>
      <c r="T6" s="1"/>
      <c r="U6" s="1"/>
      <c r="V6" s="1"/>
      <c r="W6" s="1"/>
      <c r="X6" s="1"/>
      <c r="Y6" s="1"/>
      <c r="Z6" s="1"/>
    </row>
    <row r="7" spans="2:26" s="7" customFormat="1" ht="16" x14ac:dyDescent="0.2">
      <c r="B7" s="21" t="s">
        <v>6</v>
      </c>
      <c r="C7" s="25"/>
      <c r="D7" s="8">
        <v>12</v>
      </c>
      <c r="E7" s="27">
        <v>0</v>
      </c>
      <c r="F7" s="45">
        <f t="shared" si="0"/>
        <v>0</v>
      </c>
      <c r="G7" s="22"/>
      <c r="H7" s="70"/>
      <c r="I7" s="1"/>
      <c r="J7" s="1"/>
      <c r="K7" s="1"/>
      <c r="L7" s="1"/>
      <c r="M7" s="1"/>
      <c r="N7" s="1"/>
      <c r="O7" s="1"/>
      <c r="P7" s="1"/>
      <c r="Q7" s="1"/>
      <c r="R7" s="1"/>
      <c r="S7" s="1"/>
      <c r="T7" s="1"/>
      <c r="U7" s="1"/>
      <c r="V7" s="1"/>
      <c r="W7" s="1"/>
      <c r="X7" s="1"/>
      <c r="Y7" s="1"/>
      <c r="Z7" s="1"/>
    </row>
    <row r="8" spans="2:26" s="7" customFormat="1" ht="16" x14ac:dyDescent="0.2">
      <c r="B8" s="21" t="s">
        <v>61</v>
      </c>
      <c r="C8" s="25"/>
      <c r="D8" s="8">
        <v>1</v>
      </c>
      <c r="E8" s="27">
        <v>0</v>
      </c>
      <c r="F8" s="45">
        <f t="shared" si="0"/>
        <v>0</v>
      </c>
      <c r="G8" s="22"/>
      <c r="H8" s="70"/>
      <c r="I8" s="1"/>
      <c r="J8" s="1"/>
      <c r="K8" s="1"/>
      <c r="L8" s="1"/>
      <c r="M8" s="1"/>
      <c r="N8" s="1"/>
      <c r="O8" s="1"/>
      <c r="P8" s="1"/>
      <c r="Q8" s="1"/>
      <c r="R8" s="1"/>
      <c r="S8" s="1"/>
      <c r="T8" s="1"/>
      <c r="U8" s="1"/>
      <c r="V8" s="1"/>
      <c r="W8" s="1"/>
      <c r="X8" s="1"/>
      <c r="Y8" s="1"/>
      <c r="Z8" s="1"/>
    </row>
    <row r="9" spans="2:26" s="7" customFormat="1" ht="16" x14ac:dyDescent="0.2">
      <c r="B9" s="21" t="s">
        <v>9</v>
      </c>
      <c r="C9" s="25"/>
      <c r="D9" s="8">
        <v>1</v>
      </c>
      <c r="E9" s="27">
        <v>0</v>
      </c>
      <c r="F9" s="45">
        <f t="shared" si="0"/>
        <v>0</v>
      </c>
      <c r="G9" s="22"/>
      <c r="H9" s="70"/>
      <c r="I9" s="1"/>
      <c r="J9" s="1"/>
      <c r="K9" s="1"/>
      <c r="L9" s="1"/>
      <c r="M9" s="1"/>
      <c r="N9" s="1"/>
      <c r="O9" s="1"/>
      <c r="P9" s="1"/>
      <c r="Q9" s="1"/>
      <c r="R9" s="1"/>
      <c r="S9" s="1"/>
      <c r="T9" s="1"/>
      <c r="U9" s="1"/>
      <c r="V9" s="1"/>
      <c r="W9" s="1"/>
      <c r="X9" s="1"/>
      <c r="Y9" s="1"/>
      <c r="Z9" s="1"/>
    </row>
    <row r="10" spans="2:26" s="7" customFormat="1" ht="16" x14ac:dyDescent="0.2">
      <c r="B10" s="21" t="s">
        <v>93</v>
      </c>
      <c r="C10" s="25"/>
      <c r="D10" s="8">
        <v>1</v>
      </c>
      <c r="E10" s="27">
        <v>0</v>
      </c>
      <c r="F10" s="45">
        <f t="shared" si="0"/>
        <v>0</v>
      </c>
      <c r="G10" s="22"/>
      <c r="H10" s="70"/>
      <c r="I10" s="1"/>
      <c r="J10" s="1"/>
      <c r="K10" s="1"/>
      <c r="L10" s="1"/>
      <c r="M10" s="1"/>
      <c r="N10" s="1"/>
      <c r="O10" s="1"/>
      <c r="P10" s="1"/>
      <c r="Q10" s="1"/>
      <c r="R10" s="1"/>
      <c r="S10" s="1"/>
      <c r="T10" s="1"/>
      <c r="U10" s="1"/>
      <c r="V10" s="1"/>
      <c r="W10" s="1"/>
      <c r="X10" s="1"/>
      <c r="Y10" s="1"/>
      <c r="Z10" s="1"/>
    </row>
    <row r="11" spans="2:26" s="7" customFormat="1" ht="16" x14ac:dyDescent="0.2">
      <c r="B11" s="23" t="s">
        <v>4</v>
      </c>
      <c r="C11" s="127" t="s">
        <v>62</v>
      </c>
      <c r="D11" s="126"/>
      <c r="E11" s="27">
        <v>0</v>
      </c>
      <c r="F11" s="45">
        <f t="shared" si="0"/>
        <v>0</v>
      </c>
      <c r="G11" s="22"/>
      <c r="H11" s="70" t="s">
        <v>79</v>
      </c>
      <c r="I11" s="1"/>
      <c r="J11" s="1"/>
      <c r="K11" s="1"/>
      <c r="L11" s="1"/>
      <c r="M11" s="1"/>
      <c r="N11" s="1"/>
      <c r="O11" s="1"/>
      <c r="P11" s="1"/>
      <c r="Q11" s="1"/>
      <c r="R11" s="1"/>
      <c r="S11" s="1"/>
      <c r="T11" s="1"/>
      <c r="U11" s="1"/>
      <c r="V11" s="1"/>
      <c r="W11" s="1"/>
      <c r="X11" s="1"/>
      <c r="Y11" s="1"/>
      <c r="Z11" s="1"/>
    </row>
    <row r="12" spans="2:26" s="7" customFormat="1" ht="16" x14ac:dyDescent="0.2">
      <c r="B12" s="23" t="s">
        <v>10</v>
      </c>
      <c r="C12" s="127" t="s">
        <v>62</v>
      </c>
      <c r="D12" s="126"/>
      <c r="E12" s="27">
        <v>0</v>
      </c>
      <c r="F12" s="45">
        <f t="shared" si="0"/>
        <v>0</v>
      </c>
      <c r="G12" s="22"/>
      <c r="H12" s="70" t="s">
        <v>79</v>
      </c>
      <c r="I12" s="1"/>
      <c r="J12" s="1"/>
      <c r="K12" s="1"/>
      <c r="L12" s="1"/>
      <c r="M12" s="1"/>
      <c r="N12" s="1"/>
      <c r="O12" s="1"/>
      <c r="P12" s="1"/>
      <c r="Q12" s="1"/>
      <c r="R12" s="1"/>
      <c r="S12" s="1"/>
      <c r="T12" s="1"/>
      <c r="U12" s="1"/>
      <c r="V12" s="1"/>
      <c r="W12" s="1"/>
      <c r="X12" s="1"/>
      <c r="Y12" s="1"/>
      <c r="Z12" s="1"/>
    </row>
    <row r="13" spans="2:26" s="7" customFormat="1" ht="16" x14ac:dyDescent="0.2">
      <c r="B13" s="23" t="s">
        <v>94</v>
      </c>
      <c r="C13" s="127" t="s">
        <v>62</v>
      </c>
      <c r="D13" s="126"/>
      <c r="E13" s="27">
        <v>0</v>
      </c>
      <c r="F13" s="45">
        <f t="shared" si="0"/>
        <v>0</v>
      </c>
      <c r="G13" s="22"/>
      <c r="H13" s="70" t="s">
        <v>79</v>
      </c>
      <c r="I13" s="1"/>
      <c r="J13" s="1"/>
      <c r="K13" s="1"/>
      <c r="L13" s="1"/>
      <c r="M13" s="1"/>
      <c r="N13" s="1"/>
      <c r="O13" s="1"/>
      <c r="P13" s="1"/>
      <c r="Q13" s="1"/>
      <c r="R13" s="1"/>
      <c r="S13" s="1"/>
      <c r="T13" s="1"/>
      <c r="U13" s="1"/>
      <c r="V13" s="1"/>
      <c r="W13" s="1"/>
      <c r="X13" s="1"/>
      <c r="Y13" s="1"/>
      <c r="Z13" s="1"/>
    </row>
    <row r="14" spans="2:26" s="7" customFormat="1" ht="16" x14ac:dyDescent="0.2">
      <c r="B14" s="23" t="s">
        <v>5</v>
      </c>
      <c r="C14" s="127" t="s">
        <v>62</v>
      </c>
      <c r="D14" s="126"/>
      <c r="E14" s="27">
        <v>0</v>
      </c>
      <c r="F14" s="45">
        <f t="shared" si="0"/>
        <v>0</v>
      </c>
      <c r="G14" s="22"/>
      <c r="H14" s="70" t="s">
        <v>79</v>
      </c>
      <c r="I14" s="1"/>
      <c r="J14" s="1"/>
      <c r="K14" s="1"/>
      <c r="L14" s="1"/>
      <c r="M14" s="1"/>
      <c r="N14" s="1"/>
      <c r="O14" s="1"/>
      <c r="P14" s="1"/>
      <c r="Q14" s="1"/>
      <c r="R14" s="1"/>
      <c r="S14" s="1"/>
      <c r="T14" s="1"/>
      <c r="U14" s="1"/>
      <c r="V14" s="1"/>
      <c r="W14" s="1"/>
      <c r="X14" s="1"/>
      <c r="Y14" s="1"/>
      <c r="Z14" s="1"/>
    </row>
    <row r="15" spans="2:26" s="7" customFormat="1" ht="16" x14ac:dyDescent="0.2">
      <c r="B15" s="18" t="s">
        <v>14</v>
      </c>
      <c r="C15" s="24"/>
      <c r="D15" s="19">
        <v>1</v>
      </c>
      <c r="E15" s="30">
        <v>0</v>
      </c>
      <c r="F15" s="36">
        <f t="shared" si="0"/>
        <v>0</v>
      </c>
      <c r="G15" s="20"/>
      <c r="H15" s="71"/>
      <c r="I15" s="1"/>
      <c r="J15" s="1"/>
      <c r="K15" s="1"/>
      <c r="L15" s="1"/>
      <c r="M15" s="1"/>
      <c r="N15" s="1"/>
      <c r="O15" s="1"/>
      <c r="P15" s="1"/>
      <c r="Q15" s="1"/>
      <c r="R15" s="1"/>
      <c r="S15" s="1"/>
      <c r="T15" s="1"/>
      <c r="U15" s="1"/>
      <c r="V15" s="1"/>
      <c r="W15" s="1"/>
      <c r="X15" s="1"/>
      <c r="Y15" s="1"/>
      <c r="Z15" s="1"/>
    </row>
    <row r="16" spans="2:26" s="97" customFormat="1" ht="16" x14ac:dyDescent="0.2">
      <c r="B16" s="98" t="s">
        <v>65</v>
      </c>
      <c r="C16" s="99"/>
      <c r="D16" s="100"/>
      <c r="E16" s="101"/>
      <c r="F16" s="102">
        <f>SUM(F6:F15)</f>
        <v>0</v>
      </c>
      <c r="G16" s="103"/>
      <c r="H16" s="104"/>
      <c r="I16" s="105"/>
      <c r="J16" s="105"/>
      <c r="K16" s="105"/>
      <c r="L16" s="105"/>
      <c r="M16" s="105"/>
      <c r="N16" s="105"/>
      <c r="O16" s="105"/>
      <c r="P16" s="105"/>
      <c r="Q16" s="105"/>
      <c r="R16" s="105"/>
      <c r="S16" s="105"/>
      <c r="T16" s="105"/>
      <c r="U16" s="105"/>
      <c r="V16" s="105"/>
      <c r="W16" s="105"/>
      <c r="X16" s="105"/>
      <c r="Y16" s="105"/>
      <c r="Z16" s="105"/>
    </row>
    <row r="18" spans="1:26" s="5" customFormat="1" ht="20" x14ac:dyDescent="0.2">
      <c r="B18" s="79" t="s">
        <v>46</v>
      </c>
      <c r="C18" s="37"/>
      <c r="D18" s="37"/>
      <c r="E18" s="38"/>
      <c r="F18" s="39"/>
      <c r="G18" s="61"/>
      <c r="H18" s="40"/>
      <c r="I18" s="1"/>
      <c r="J18" s="1"/>
      <c r="K18" s="1"/>
      <c r="L18" s="1"/>
      <c r="M18" s="1"/>
      <c r="N18" s="1"/>
      <c r="O18" s="1"/>
      <c r="P18" s="1"/>
      <c r="Q18" s="1"/>
      <c r="R18" s="1"/>
      <c r="S18" s="1"/>
      <c r="T18" s="1"/>
      <c r="U18" s="1"/>
      <c r="V18" s="1"/>
      <c r="W18" s="1"/>
      <c r="X18" s="1"/>
      <c r="Y18" s="1"/>
      <c r="Z18" s="1"/>
    </row>
    <row r="19" spans="1:26" s="7" customFormat="1" ht="16" x14ac:dyDescent="0.2">
      <c r="B19" s="59" t="s">
        <v>47</v>
      </c>
      <c r="C19" s="33" t="s">
        <v>19</v>
      </c>
      <c r="D19" s="63" t="s">
        <v>40</v>
      </c>
      <c r="E19" s="117" t="s">
        <v>41</v>
      </c>
      <c r="F19" s="65" t="s">
        <v>42</v>
      </c>
      <c r="G19" s="31" t="s">
        <v>43</v>
      </c>
      <c r="H19" s="59" t="s">
        <v>86</v>
      </c>
      <c r="I19" s="1"/>
      <c r="J19" s="1"/>
      <c r="K19" s="1"/>
      <c r="L19" s="1"/>
      <c r="M19" s="1"/>
      <c r="N19" s="1"/>
      <c r="O19" s="1"/>
      <c r="P19" s="1"/>
      <c r="Q19" s="1"/>
      <c r="R19" s="1"/>
      <c r="S19" s="1"/>
      <c r="T19" s="1"/>
      <c r="U19" s="1"/>
      <c r="V19" s="1"/>
      <c r="W19" s="1"/>
      <c r="X19" s="1"/>
      <c r="Y19" s="1"/>
      <c r="Z19" s="1"/>
    </row>
    <row r="20" spans="1:26" s="7" customFormat="1" ht="16" x14ac:dyDescent="0.2">
      <c r="B20" s="47" t="s">
        <v>48</v>
      </c>
      <c r="C20" s="6" t="s">
        <v>0</v>
      </c>
      <c r="D20" s="50">
        <f>D21*0.1</f>
        <v>0</v>
      </c>
      <c r="E20" s="72">
        <v>0</v>
      </c>
      <c r="F20" s="48">
        <f>D20*E20</f>
        <v>0</v>
      </c>
      <c r="G20" s="116"/>
      <c r="H20" s="66" t="s">
        <v>91</v>
      </c>
      <c r="I20" s="1"/>
      <c r="J20" s="1"/>
      <c r="K20" s="1"/>
      <c r="L20" s="1"/>
      <c r="M20" s="1"/>
      <c r="N20" s="1"/>
      <c r="O20" s="1"/>
      <c r="P20" s="1"/>
      <c r="Q20" s="1"/>
      <c r="R20" s="1"/>
      <c r="S20" s="1"/>
      <c r="T20" s="1"/>
      <c r="U20" s="1"/>
      <c r="V20" s="1"/>
      <c r="W20" s="1"/>
      <c r="X20" s="1"/>
      <c r="Y20" s="1"/>
      <c r="Z20" s="1"/>
    </row>
    <row r="21" spans="1:26" s="7" customFormat="1" ht="32" x14ac:dyDescent="0.2">
      <c r="B21" s="41" t="s">
        <v>49</v>
      </c>
      <c r="C21" s="8" t="s">
        <v>0</v>
      </c>
      <c r="D21" s="26"/>
      <c r="E21" s="9"/>
      <c r="F21" s="45"/>
      <c r="G21" s="22" t="s">
        <v>80</v>
      </c>
      <c r="H21" s="41" t="s">
        <v>92</v>
      </c>
      <c r="I21" s="1"/>
      <c r="J21" s="1"/>
      <c r="K21" s="1"/>
      <c r="L21" s="1"/>
      <c r="M21" s="1"/>
      <c r="N21" s="1"/>
      <c r="O21" s="1"/>
      <c r="P21" s="1"/>
      <c r="Q21" s="1"/>
      <c r="R21" s="1"/>
      <c r="S21" s="1"/>
      <c r="T21" s="1"/>
      <c r="U21" s="1"/>
      <c r="V21" s="1"/>
      <c r="W21" s="1"/>
      <c r="X21" s="1"/>
      <c r="Y21" s="1"/>
      <c r="Z21" s="1"/>
    </row>
    <row r="22" spans="1:26" s="7" customFormat="1" ht="16" x14ac:dyDescent="0.2">
      <c r="B22" s="41" t="s">
        <v>50</v>
      </c>
      <c r="C22" s="8" t="s">
        <v>54</v>
      </c>
      <c r="D22" s="25">
        <v>1</v>
      </c>
      <c r="E22" s="73">
        <v>0</v>
      </c>
      <c r="F22" s="45">
        <f t="shared" ref="F22:F27" si="1">D22*E22</f>
        <v>0</v>
      </c>
      <c r="G22" s="22" t="s">
        <v>1</v>
      </c>
      <c r="H22" s="41"/>
      <c r="I22" s="1"/>
      <c r="J22" s="1"/>
      <c r="K22" s="1"/>
      <c r="L22" s="1"/>
      <c r="M22" s="1"/>
      <c r="N22" s="1"/>
      <c r="O22" s="1"/>
      <c r="P22" s="1"/>
      <c r="Q22" s="1"/>
      <c r="R22" s="1"/>
      <c r="S22" s="1"/>
      <c r="T22" s="1"/>
      <c r="U22" s="1"/>
      <c r="V22" s="1"/>
      <c r="W22" s="1"/>
      <c r="X22" s="1"/>
      <c r="Y22" s="1"/>
      <c r="Z22" s="1"/>
    </row>
    <row r="23" spans="1:26" s="7" customFormat="1" ht="16" x14ac:dyDescent="0.2">
      <c r="B23" s="41" t="s">
        <v>51</v>
      </c>
      <c r="C23" s="8" t="s">
        <v>55</v>
      </c>
      <c r="D23" s="25">
        <v>1</v>
      </c>
      <c r="E23" s="73">
        <v>0</v>
      </c>
      <c r="F23" s="45">
        <f t="shared" si="1"/>
        <v>0</v>
      </c>
      <c r="G23" s="22" t="s">
        <v>1</v>
      </c>
      <c r="H23" s="41"/>
      <c r="I23" s="1"/>
      <c r="J23" s="1"/>
      <c r="K23" s="1"/>
      <c r="L23" s="1"/>
      <c r="M23" s="1"/>
      <c r="N23" s="1"/>
      <c r="O23" s="1"/>
      <c r="P23" s="1"/>
      <c r="Q23" s="1"/>
      <c r="R23" s="1"/>
      <c r="S23" s="1"/>
      <c r="T23" s="1"/>
      <c r="U23" s="1"/>
      <c r="V23" s="1"/>
      <c r="W23" s="1"/>
      <c r="X23" s="1"/>
      <c r="Y23" s="1"/>
      <c r="Z23" s="1"/>
    </row>
    <row r="24" spans="1:26" s="7" customFormat="1" ht="16" x14ac:dyDescent="0.2">
      <c r="B24" s="42" t="s">
        <v>81</v>
      </c>
      <c r="C24" s="8" t="s">
        <v>56</v>
      </c>
      <c r="D24" s="25">
        <v>2</v>
      </c>
      <c r="E24" s="73">
        <v>0</v>
      </c>
      <c r="F24" s="45">
        <f t="shared" si="1"/>
        <v>0</v>
      </c>
      <c r="G24" s="22" t="s">
        <v>1</v>
      </c>
      <c r="H24" s="41" t="s">
        <v>77</v>
      </c>
      <c r="I24" s="1"/>
      <c r="J24" s="1"/>
      <c r="K24" s="1"/>
      <c r="L24" s="1"/>
      <c r="M24" s="1"/>
      <c r="N24" s="1"/>
      <c r="O24" s="1"/>
      <c r="P24" s="1"/>
      <c r="Q24" s="1"/>
      <c r="R24" s="1"/>
      <c r="S24" s="1"/>
      <c r="T24" s="1"/>
      <c r="U24" s="1"/>
      <c r="V24" s="1"/>
      <c r="W24" s="1"/>
      <c r="X24" s="1"/>
      <c r="Y24" s="1"/>
      <c r="Z24" s="1"/>
    </row>
    <row r="25" spans="1:26" s="7" customFormat="1" ht="32" x14ac:dyDescent="0.2">
      <c r="B25" s="42" t="s">
        <v>52</v>
      </c>
      <c r="C25" s="8" t="s">
        <v>57</v>
      </c>
      <c r="D25" s="25">
        <v>34</v>
      </c>
      <c r="E25" s="73">
        <v>0</v>
      </c>
      <c r="F25" s="45">
        <f t="shared" si="1"/>
        <v>0</v>
      </c>
      <c r="G25" s="22" t="s">
        <v>1</v>
      </c>
      <c r="H25" s="41" t="s">
        <v>78</v>
      </c>
      <c r="I25" s="1"/>
      <c r="J25" s="1"/>
      <c r="K25" s="1"/>
      <c r="L25" s="1"/>
      <c r="M25" s="1"/>
      <c r="N25" s="1"/>
      <c r="O25" s="1"/>
      <c r="P25" s="1"/>
      <c r="Q25" s="1"/>
      <c r="R25" s="1"/>
      <c r="S25" s="1"/>
      <c r="T25" s="1"/>
      <c r="U25" s="1"/>
      <c r="V25" s="1"/>
      <c r="W25" s="1"/>
      <c r="X25" s="1"/>
      <c r="Y25" s="1"/>
      <c r="Z25" s="1"/>
    </row>
    <row r="26" spans="1:26" s="7" customFormat="1" ht="16" x14ac:dyDescent="0.2">
      <c r="B26" s="42" t="s">
        <v>53</v>
      </c>
      <c r="C26" s="8" t="s">
        <v>58</v>
      </c>
      <c r="D26" s="25">
        <v>2</v>
      </c>
      <c r="E26" s="73">
        <v>0</v>
      </c>
      <c r="F26" s="45">
        <f t="shared" si="1"/>
        <v>0</v>
      </c>
      <c r="G26" s="22" t="s">
        <v>1</v>
      </c>
      <c r="H26" s="41" t="s">
        <v>77</v>
      </c>
      <c r="I26" s="1"/>
      <c r="J26" s="1"/>
      <c r="K26" s="1"/>
      <c r="L26" s="1"/>
      <c r="M26" s="1"/>
      <c r="N26" s="1"/>
      <c r="O26" s="1"/>
      <c r="P26" s="1"/>
      <c r="Q26" s="1"/>
      <c r="R26" s="1"/>
      <c r="S26" s="1"/>
      <c r="T26" s="1"/>
      <c r="U26" s="1"/>
      <c r="V26" s="1"/>
      <c r="W26" s="1"/>
      <c r="X26" s="1"/>
      <c r="Y26" s="1"/>
      <c r="Z26" s="1"/>
    </row>
    <row r="27" spans="1:26" s="7" customFormat="1" ht="32" x14ac:dyDescent="0.2">
      <c r="A27" s="11"/>
      <c r="B27" s="44" t="s">
        <v>76</v>
      </c>
      <c r="C27" s="12" t="s">
        <v>59</v>
      </c>
      <c r="D27" s="51">
        <v>10</v>
      </c>
      <c r="E27" s="74">
        <v>0</v>
      </c>
      <c r="F27" s="46">
        <f t="shared" si="1"/>
        <v>0</v>
      </c>
      <c r="G27" s="32" t="s">
        <v>2</v>
      </c>
      <c r="H27" s="67" t="s">
        <v>78</v>
      </c>
      <c r="I27" s="1"/>
      <c r="J27" s="1"/>
      <c r="K27" s="1"/>
      <c r="L27" s="1"/>
      <c r="M27" s="1"/>
      <c r="N27" s="1"/>
      <c r="O27" s="1"/>
      <c r="P27" s="1"/>
      <c r="Q27" s="1"/>
      <c r="R27" s="1"/>
      <c r="S27" s="1"/>
      <c r="T27" s="1"/>
      <c r="U27" s="1"/>
      <c r="V27" s="1"/>
      <c r="W27" s="1"/>
      <c r="X27" s="1"/>
      <c r="Y27" s="1"/>
      <c r="Z27" s="1"/>
    </row>
    <row r="28" spans="1:26" s="97" customFormat="1" ht="16" x14ac:dyDescent="0.2">
      <c r="A28" s="105"/>
      <c r="B28" s="106" t="s">
        <v>67</v>
      </c>
      <c r="C28" s="107"/>
      <c r="D28" s="108"/>
      <c r="E28" s="109"/>
      <c r="F28" s="110">
        <f>SUM(F20:F27)</f>
        <v>0</v>
      </c>
      <c r="G28" s="111"/>
      <c r="H28" s="104"/>
      <c r="I28" s="105"/>
      <c r="J28" s="105"/>
      <c r="K28" s="105"/>
      <c r="L28" s="105"/>
      <c r="M28" s="105"/>
      <c r="N28" s="105"/>
      <c r="O28" s="105"/>
      <c r="P28" s="105"/>
      <c r="Q28" s="105"/>
      <c r="R28" s="105"/>
      <c r="S28" s="105"/>
      <c r="T28" s="105"/>
      <c r="U28" s="105"/>
      <c r="V28" s="105"/>
      <c r="W28" s="105"/>
      <c r="X28" s="105"/>
      <c r="Y28" s="105"/>
      <c r="Z28" s="105"/>
    </row>
    <row r="30" spans="1:26" ht="60" x14ac:dyDescent="0.2">
      <c r="B30" s="79" t="s">
        <v>96</v>
      </c>
      <c r="C30" s="37"/>
      <c r="D30" s="37"/>
      <c r="E30" s="38"/>
      <c r="F30" s="39"/>
      <c r="G30" s="61"/>
      <c r="H30" s="40"/>
    </row>
    <row r="31" spans="1:26" ht="16" x14ac:dyDescent="0.2">
      <c r="B31" s="119" t="s">
        <v>47</v>
      </c>
      <c r="C31" s="94" t="s">
        <v>19</v>
      </c>
      <c r="D31" s="94" t="s">
        <v>40</v>
      </c>
      <c r="E31" s="95" t="s">
        <v>41</v>
      </c>
      <c r="F31" s="96" t="s">
        <v>42</v>
      </c>
      <c r="G31" s="119" t="s">
        <v>43</v>
      </c>
      <c r="H31" s="59" t="s">
        <v>86</v>
      </c>
    </row>
    <row r="32" spans="1:26" s="7" customFormat="1" ht="16" x14ac:dyDescent="0.2">
      <c r="B32" s="41" t="s">
        <v>63</v>
      </c>
      <c r="C32" s="8" t="s">
        <v>3</v>
      </c>
      <c r="D32" s="92">
        <v>70000</v>
      </c>
      <c r="E32" s="120">
        <v>0</v>
      </c>
      <c r="F32" s="46">
        <f>D32*E32</f>
        <v>0</v>
      </c>
      <c r="G32" s="22" t="s">
        <v>73</v>
      </c>
      <c r="H32" s="41" t="s">
        <v>97</v>
      </c>
      <c r="I32" s="1"/>
      <c r="J32" s="1"/>
      <c r="K32" s="1"/>
      <c r="L32" s="1"/>
      <c r="M32" s="1"/>
      <c r="N32" s="1"/>
      <c r="O32" s="1"/>
      <c r="P32" s="1"/>
      <c r="Q32" s="1"/>
      <c r="R32" s="1"/>
      <c r="S32" s="1"/>
      <c r="T32" s="1"/>
      <c r="U32" s="1"/>
      <c r="V32" s="1"/>
      <c r="W32" s="1"/>
      <c r="X32" s="1"/>
      <c r="Y32" s="1"/>
      <c r="Z32" s="1"/>
    </row>
    <row r="33" spans="2:26" ht="32" x14ac:dyDescent="0.2">
      <c r="B33" s="41" t="s">
        <v>89</v>
      </c>
      <c r="C33" s="23" t="s">
        <v>3</v>
      </c>
      <c r="D33" s="92">
        <v>70000</v>
      </c>
      <c r="E33" s="123">
        <v>0</v>
      </c>
      <c r="F33" s="124">
        <f>D33*E33</f>
        <v>0</v>
      </c>
      <c r="G33" s="41" t="s">
        <v>73</v>
      </c>
      <c r="H33" s="41" t="s">
        <v>98</v>
      </c>
    </row>
    <row r="34" spans="2:26" ht="16" x14ac:dyDescent="0.2">
      <c r="B34" s="41" t="s">
        <v>70</v>
      </c>
      <c r="C34" s="23"/>
      <c r="D34" s="41"/>
      <c r="E34" s="121">
        <f>SUM(E32:E33)</f>
        <v>0</v>
      </c>
      <c r="F34" s="122">
        <f>SUM(F32:F33)</f>
        <v>0</v>
      </c>
      <c r="G34" s="41"/>
      <c r="H34" s="41"/>
    </row>
    <row r="35" spans="2:26" ht="32" x14ac:dyDescent="0.2">
      <c r="B35" s="41" t="s">
        <v>90</v>
      </c>
      <c r="C35" s="23"/>
      <c r="D35" s="93">
        <v>0</v>
      </c>
      <c r="E35" s="15">
        <f>D35*E34</f>
        <v>0</v>
      </c>
      <c r="F35" s="9">
        <f>F34*D35</f>
        <v>0</v>
      </c>
      <c r="G35" s="41"/>
      <c r="H35" s="68" t="s">
        <v>82</v>
      </c>
    </row>
    <row r="36" spans="2:26" s="105" customFormat="1" ht="16" x14ac:dyDescent="0.2">
      <c r="B36" s="98" t="s">
        <v>66</v>
      </c>
      <c r="C36" s="112"/>
      <c r="D36" s="113"/>
      <c r="E36" s="114"/>
      <c r="F36" s="102">
        <f>F34+F35</f>
        <v>0</v>
      </c>
      <c r="G36" s="115"/>
      <c r="H36" s="104"/>
    </row>
    <row r="38" spans="2:26" s="7" customFormat="1" ht="20" x14ac:dyDescent="0.2">
      <c r="B38" s="79" t="s">
        <v>68</v>
      </c>
      <c r="C38" s="37"/>
      <c r="D38" s="37"/>
      <c r="E38" s="38"/>
      <c r="F38" s="39"/>
      <c r="G38" s="61"/>
      <c r="H38" s="40"/>
      <c r="I38" s="1"/>
      <c r="J38" s="1"/>
      <c r="K38" s="1"/>
      <c r="L38" s="1"/>
      <c r="M38" s="1"/>
      <c r="N38" s="1"/>
      <c r="O38" s="1"/>
      <c r="P38" s="1"/>
      <c r="Q38" s="1"/>
      <c r="R38" s="1"/>
      <c r="S38" s="1"/>
      <c r="T38" s="1"/>
      <c r="U38" s="1"/>
      <c r="V38" s="1"/>
      <c r="W38" s="1"/>
      <c r="X38" s="1"/>
      <c r="Y38" s="1"/>
      <c r="Z38" s="1"/>
    </row>
    <row r="39" spans="2:26" s="7" customFormat="1" ht="16" x14ac:dyDescent="0.2">
      <c r="B39" s="59" t="s">
        <v>32</v>
      </c>
      <c r="C39" s="60" t="s">
        <v>19</v>
      </c>
      <c r="D39" s="63" t="s">
        <v>40</v>
      </c>
      <c r="E39" s="64" t="s">
        <v>41</v>
      </c>
      <c r="F39" s="65" t="s">
        <v>42</v>
      </c>
      <c r="G39" s="59" t="s">
        <v>43</v>
      </c>
      <c r="H39" s="59" t="s">
        <v>86</v>
      </c>
      <c r="I39" s="1"/>
      <c r="J39" s="1"/>
      <c r="K39" s="1"/>
      <c r="L39" s="1"/>
      <c r="M39" s="1"/>
      <c r="N39" s="1"/>
      <c r="O39" s="1"/>
      <c r="P39" s="1"/>
      <c r="Q39" s="1"/>
      <c r="R39" s="1"/>
      <c r="S39" s="1"/>
      <c r="T39" s="1"/>
      <c r="U39" s="1"/>
      <c r="V39" s="1"/>
      <c r="W39" s="1"/>
      <c r="X39" s="1"/>
      <c r="Y39" s="1"/>
      <c r="Z39" s="1"/>
    </row>
    <row r="40" spans="2:26" s="7" customFormat="1" ht="16" x14ac:dyDescent="0.2">
      <c r="B40" s="47" t="s">
        <v>33</v>
      </c>
      <c r="C40" s="6" t="s">
        <v>0</v>
      </c>
      <c r="D40" s="50">
        <v>1</v>
      </c>
      <c r="E40" s="75">
        <v>0</v>
      </c>
      <c r="F40" s="48">
        <f t="shared" ref="F40:F49" si="2">D40*E40</f>
        <v>0</v>
      </c>
      <c r="G40" s="125" t="s">
        <v>7</v>
      </c>
      <c r="H40" s="62" t="s">
        <v>74</v>
      </c>
      <c r="I40" s="1"/>
      <c r="J40" s="1"/>
      <c r="K40" s="1"/>
      <c r="L40" s="1"/>
      <c r="M40" s="1"/>
      <c r="N40" s="1"/>
      <c r="O40" s="1"/>
      <c r="P40" s="1"/>
      <c r="Q40" s="1"/>
      <c r="R40" s="1"/>
      <c r="S40" s="1"/>
      <c r="T40" s="1"/>
      <c r="U40" s="1"/>
      <c r="V40" s="1"/>
      <c r="W40" s="1"/>
      <c r="X40" s="1"/>
      <c r="Y40" s="1"/>
      <c r="Z40" s="1"/>
    </row>
    <row r="41" spans="2:26" s="7" customFormat="1" ht="16" x14ac:dyDescent="0.2">
      <c r="B41" s="41" t="s">
        <v>34</v>
      </c>
      <c r="C41" s="8" t="s">
        <v>0</v>
      </c>
      <c r="D41" s="54">
        <v>1</v>
      </c>
      <c r="E41" s="76">
        <v>0</v>
      </c>
      <c r="F41" s="45">
        <f t="shared" si="2"/>
        <v>0</v>
      </c>
      <c r="G41" s="125"/>
      <c r="H41" s="42"/>
      <c r="I41" s="1"/>
      <c r="J41" s="1"/>
      <c r="K41" s="1"/>
      <c r="L41" s="1"/>
      <c r="M41" s="1"/>
      <c r="N41" s="1"/>
      <c r="O41" s="1"/>
      <c r="P41" s="1"/>
      <c r="Q41" s="1"/>
      <c r="R41" s="1"/>
      <c r="S41" s="1"/>
      <c r="T41" s="1"/>
      <c r="U41" s="1"/>
      <c r="V41" s="1"/>
      <c r="W41" s="1"/>
      <c r="X41" s="1"/>
      <c r="Y41" s="1"/>
      <c r="Z41" s="1"/>
    </row>
    <row r="42" spans="2:26" s="7" customFormat="1" ht="16" x14ac:dyDescent="0.2">
      <c r="B42" s="41" t="s">
        <v>35</v>
      </c>
      <c r="C42" s="8" t="s">
        <v>0</v>
      </c>
      <c r="D42" s="54">
        <v>1</v>
      </c>
      <c r="E42" s="77">
        <v>0</v>
      </c>
      <c r="F42" s="45">
        <f t="shared" si="2"/>
        <v>0</v>
      </c>
      <c r="G42" s="125"/>
      <c r="H42" s="42" t="s">
        <v>75</v>
      </c>
      <c r="I42" s="1"/>
      <c r="J42" s="1"/>
      <c r="K42" s="1"/>
      <c r="L42" s="1"/>
      <c r="M42" s="1"/>
      <c r="N42" s="1"/>
      <c r="O42" s="1"/>
      <c r="P42" s="1"/>
      <c r="Q42" s="1"/>
      <c r="R42" s="1"/>
      <c r="S42" s="1"/>
      <c r="T42" s="1"/>
      <c r="U42" s="1"/>
      <c r="V42" s="1"/>
      <c r="W42" s="1"/>
      <c r="X42" s="1"/>
      <c r="Y42" s="1"/>
      <c r="Z42" s="1"/>
    </row>
    <row r="43" spans="2:26" s="7" customFormat="1" ht="16" x14ac:dyDescent="0.2">
      <c r="B43" s="41" t="s">
        <v>36</v>
      </c>
      <c r="C43" s="8" t="s">
        <v>0</v>
      </c>
      <c r="D43" s="54">
        <v>1</v>
      </c>
      <c r="E43" s="77">
        <v>0</v>
      </c>
      <c r="F43" s="45">
        <f t="shared" si="2"/>
        <v>0</v>
      </c>
      <c r="G43" s="125"/>
      <c r="H43" s="42"/>
      <c r="I43" s="1"/>
      <c r="J43" s="1"/>
      <c r="K43" s="1"/>
      <c r="L43" s="1"/>
      <c r="M43" s="1"/>
      <c r="N43" s="1"/>
      <c r="O43" s="1"/>
      <c r="P43" s="1"/>
      <c r="Q43" s="1"/>
      <c r="R43" s="1"/>
      <c r="S43" s="1"/>
      <c r="T43" s="1"/>
      <c r="U43" s="1"/>
      <c r="V43" s="1"/>
      <c r="W43" s="1"/>
      <c r="X43" s="1"/>
      <c r="Y43" s="1"/>
      <c r="Z43" s="1"/>
    </row>
    <row r="44" spans="2:26" s="7" customFormat="1" ht="32" x14ac:dyDescent="0.2">
      <c r="B44" s="42" t="s">
        <v>37</v>
      </c>
      <c r="C44" s="10" t="s">
        <v>20</v>
      </c>
      <c r="D44" s="55">
        <v>1</v>
      </c>
      <c r="E44" s="76">
        <v>0</v>
      </c>
      <c r="F44" s="45">
        <f t="shared" si="2"/>
        <v>0</v>
      </c>
      <c r="G44" s="125"/>
      <c r="H44" s="42"/>
      <c r="I44" s="1"/>
      <c r="J44" s="1"/>
      <c r="K44" s="1"/>
      <c r="L44" s="1"/>
      <c r="M44" s="1"/>
      <c r="N44" s="1"/>
      <c r="O44" s="1"/>
      <c r="P44" s="1"/>
      <c r="Q44" s="1"/>
      <c r="R44" s="1"/>
      <c r="S44" s="1"/>
      <c r="T44" s="1"/>
      <c r="U44" s="1"/>
      <c r="V44" s="1"/>
      <c r="W44" s="1"/>
      <c r="X44" s="1"/>
      <c r="Y44" s="1"/>
      <c r="Z44" s="1"/>
    </row>
    <row r="45" spans="2:26" s="7" customFormat="1" ht="16" x14ac:dyDescent="0.2">
      <c r="B45" s="42" t="s">
        <v>38</v>
      </c>
      <c r="C45" s="10" t="s">
        <v>20</v>
      </c>
      <c r="D45" s="55">
        <v>1</v>
      </c>
      <c r="E45" s="76">
        <v>0</v>
      </c>
      <c r="F45" s="45">
        <f t="shared" si="2"/>
        <v>0</v>
      </c>
      <c r="G45" s="125"/>
      <c r="H45" s="42"/>
      <c r="I45" s="1"/>
      <c r="J45" s="1"/>
      <c r="K45" s="1"/>
      <c r="L45" s="1"/>
      <c r="M45" s="1"/>
      <c r="N45" s="1"/>
      <c r="O45" s="1"/>
      <c r="P45" s="1"/>
      <c r="Q45" s="1"/>
      <c r="R45" s="1"/>
      <c r="S45" s="1"/>
      <c r="T45" s="1"/>
      <c r="U45" s="1"/>
      <c r="V45" s="1"/>
      <c r="W45" s="1"/>
      <c r="X45" s="1"/>
      <c r="Y45" s="1"/>
      <c r="Z45" s="1"/>
    </row>
    <row r="46" spans="2:26" s="7" customFormat="1" ht="32" x14ac:dyDescent="0.2">
      <c r="B46" s="42" t="s">
        <v>30</v>
      </c>
      <c r="C46" s="10" t="s">
        <v>20</v>
      </c>
      <c r="D46" s="55">
        <v>1</v>
      </c>
      <c r="E46" s="76"/>
      <c r="F46" s="45">
        <f t="shared" si="2"/>
        <v>0</v>
      </c>
      <c r="G46" s="125"/>
      <c r="H46" s="42"/>
      <c r="I46" s="1"/>
      <c r="J46" s="1"/>
      <c r="K46" s="1"/>
      <c r="L46" s="1"/>
      <c r="M46" s="1"/>
      <c r="N46" s="1"/>
      <c r="O46" s="1"/>
      <c r="P46" s="1"/>
      <c r="Q46" s="1"/>
      <c r="R46" s="1"/>
      <c r="S46" s="1"/>
      <c r="T46" s="1"/>
      <c r="U46" s="1"/>
      <c r="V46" s="1"/>
      <c r="W46" s="1"/>
      <c r="X46" s="1"/>
      <c r="Y46" s="1"/>
      <c r="Z46" s="1"/>
    </row>
    <row r="47" spans="2:26" s="7" customFormat="1" ht="16" x14ac:dyDescent="0.2">
      <c r="B47" s="42" t="s">
        <v>29</v>
      </c>
      <c r="C47" s="10" t="s">
        <v>20</v>
      </c>
      <c r="D47" s="55">
        <v>1</v>
      </c>
      <c r="E47" s="76">
        <v>0</v>
      </c>
      <c r="F47" s="45">
        <f t="shared" si="2"/>
        <v>0</v>
      </c>
      <c r="G47" s="125"/>
      <c r="H47" s="42"/>
      <c r="I47" s="1"/>
      <c r="J47" s="1"/>
      <c r="K47" s="1"/>
      <c r="L47" s="1"/>
      <c r="M47" s="1"/>
      <c r="N47" s="1"/>
      <c r="O47" s="1"/>
      <c r="P47" s="1"/>
      <c r="Q47" s="1"/>
      <c r="R47" s="1"/>
      <c r="S47" s="1"/>
      <c r="T47" s="1"/>
      <c r="U47" s="1"/>
      <c r="V47" s="1"/>
      <c r="W47" s="1"/>
      <c r="X47" s="1"/>
      <c r="Y47" s="1"/>
      <c r="Z47" s="1"/>
    </row>
    <row r="48" spans="2:26" s="7" customFormat="1" ht="16" x14ac:dyDescent="0.2">
      <c r="B48" s="42" t="s">
        <v>28</v>
      </c>
      <c r="C48" s="10" t="s">
        <v>20</v>
      </c>
      <c r="D48" s="55">
        <v>1</v>
      </c>
      <c r="E48" s="76">
        <v>0</v>
      </c>
      <c r="F48" s="45">
        <f t="shared" si="2"/>
        <v>0</v>
      </c>
      <c r="G48" s="125"/>
      <c r="H48" s="42" t="s">
        <v>8</v>
      </c>
      <c r="I48" s="1"/>
      <c r="J48" s="1"/>
      <c r="K48" s="1"/>
      <c r="L48" s="1"/>
      <c r="M48" s="1"/>
      <c r="N48" s="1"/>
      <c r="O48" s="1"/>
      <c r="P48" s="1"/>
      <c r="Q48" s="1"/>
      <c r="R48" s="1"/>
      <c r="S48" s="1"/>
      <c r="T48" s="1"/>
      <c r="U48" s="1"/>
      <c r="V48" s="1"/>
      <c r="W48" s="1"/>
      <c r="X48" s="1"/>
      <c r="Y48" s="1"/>
      <c r="Z48" s="1"/>
    </row>
    <row r="49" spans="2:26" s="7" customFormat="1" ht="16" x14ac:dyDescent="0.2">
      <c r="B49" s="44" t="s">
        <v>31</v>
      </c>
      <c r="C49" s="56" t="s">
        <v>20</v>
      </c>
      <c r="D49" s="57">
        <v>1</v>
      </c>
      <c r="E49" s="78">
        <v>0</v>
      </c>
      <c r="F49" s="46">
        <f t="shared" si="2"/>
        <v>0</v>
      </c>
      <c r="G49" s="125"/>
      <c r="H49" s="44" t="s">
        <v>8</v>
      </c>
      <c r="I49" s="1"/>
      <c r="J49" s="1"/>
      <c r="K49" s="1"/>
      <c r="L49" s="1"/>
      <c r="M49" s="1"/>
      <c r="N49" s="1"/>
      <c r="O49" s="1"/>
      <c r="P49" s="1"/>
      <c r="Q49" s="1"/>
      <c r="R49" s="1"/>
      <c r="S49" s="1"/>
      <c r="T49" s="1"/>
      <c r="U49" s="1"/>
      <c r="V49" s="1"/>
      <c r="W49" s="1"/>
      <c r="X49" s="1"/>
      <c r="Y49" s="1"/>
      <c r="Z49" s="1"/>
    </row>
    <row r="50" spans="2:26" s="7" customFormat="1" ht="16" x14ac:dyDescent="0.2">
      <c r="B50" s="34" t="s">
        <v>88</v>
      </c>
      <c r="C50" s="35" t="s">
        <v>19</v>
      </c>
      <c r="D50" s="94" t="s">
        <v>40</v>
      </c>
      <c r="E50" s="95" t="s">
        <v>41</v>
      </c>
      <c r="F50" s="96" t="s">
        <v>42</v>
      </c>
      <c r="G50" s="34" t="s">
        <v>43</v>
      </c>
      <c r="H50" s="34" t="s">
        <v>86</v>
      </c>
      <c r="I50" s="1"/>
      <c r="J50" s="1"/>
      <c r="K50" s="1"/>
      <c r="L50" s="1"/>
      <c r="M50" s="1"/>
      <c r="N50" s="1"/>
      <c r="O50" s="1"/>
      <c r="P50" s="1"/>
      <c r="Q50" s="1"/>
      <c r="R50" s="1"/>
      <c r="S50" s="1"/>
      <c r="T50" s="1"/>
      <c r="U50" s="1"/>
      <c r="V50" s="1"/>
      <c r="W50" s="1"/>
      <c r="X50" s="1"/>
      <c r="Y50" s="1"/>
      <c r="Z50" s="1"/>
    </row>
    <row r="51" spans="2:26" s="7" customFormat="1" ht="15" customHeight="1" x14ac:dyDescent="0.2">
      <c r="B51" s="42" t="s">
        <v>26</v>
      </c>
      <c r="C51" s="10" t="s">
        <v>21</v>
      </c>
      <c r="D51" s="55">
        <v>8</v>
      </c>
      <c r="E51" s="76">
        <v>0</v>
      </c>
      <c r="F51" s="45">
        <f t="shared" ref="F51:F56" si="3">D51*E51</f>
        <v>0</v>
      </c>
      <c r="G51" s="53"/>
      <c r="H51" s="42" t="s">
        <v>39</v>
      </c>
      <c r="I51" s="1"/>
      <c r="J51" s="1"/>
      <c r="K51" s="1"/>
      <c r="L51" s="1"/>
      <c r="M51" s="1"/>
      <c r="N51" s="1"/>
      <c r="O51" s="1"/>
      <c r="P51" s="1"/>
      <c r="Q51" s="1"/>
      <c r="R51" s="1"/>
      <c r="S51" s="1"/>
      <c r="T51" s="1"/>
      <c r="U51" s="1"/>
      <c r="V51" s="1"/>
      <c r="W51" s="1"/>
      <c r="X51" s="1"/>
      <c r="Y51" s="1"/>
      <c r="Z51" s="1"/>
    </row>
    <row r="52" spans="2:26" s="7" customFormat="1" ht="16" x14ac:dyDescent="0.2">
      <c r="B52" s="42" t="s">
        <v>27</v>
      </c>
      <c r="C52" s="10" t="s">
        <v>21</v>
      </c>
      <c r="D52" s="55">
        <v>8</v>
      </c>
      <c r="E52" s="76">
        <v>0</v>
      </c>
      <c r="F52" s="45">
        <f t="shared" si="3"/>
        <v>0</v>
      </c>
      <c r="G52" s="53"/>
      <c r="H52" s="42" t="s">
        <v>39</v>
      </c>
      <c r="I52" s="1"/>
      <c r="J52" s="1"/>
      <c r="K52" s="1"/>
      <c r="L52" s="1"/>
      <c r="M52" s="1"/>
      <c r="N52" s="1"/>
      <c r="O52" s="1"/>
      <c r="P52" s="1"/>
      <c r="Q52" s="1"/>
      <c r="R52" s="1"/>
      <c r="S52" s="1"/>
      <c r="T52" s="1"/>
      <c r="U52" s="1"/>
      <c r="V52" s="1"/>
      <c r="W52" s="1"/>
      <c r="X52" s="1"/>
      <c r="Y52" s="1"/>
      <c r="Z52" s="1"/>
    </row>
    <row r="53" spans="2:26" s="7" customFormat="1" ht="32" x14ac:dyDescent="0.2">
      <c r="B53" s="42" t="s">
        <v>25</v>
      </c>
      <c r="C53" s="10" t="s">
        <v>21</v>
      </c>
      <c r="D53" s="55">
        <v>8</v>
      </c>
      <c r="E53" s="76">
        <v>0</v>
      </c>
      <c r="F53" s="45">
        <f t="shared" si="3"/>
        <v>0</v>
      </c>
      <c r="G53" s="53" t="s">
        <v>44</v>
      </c>
      <c r="H53" s="42" t="s">
        <v>39</v>
      </c>
      <c r="I53" s="1"/>
      <c r="J53" s="1"/>
      <c r="K53" s="1"/>
      <c r="L53" s="1"/>
      <c r="M53" s="1"/>
      <c r="N53" s="1"/>
      <c r="O53" s="1"/>
      <c r="P53" s="1"/>
      <c r="Q53" s="1"/>
      <c r="R53" s="1"/>
      <c r="S53" s="1"/>
      <c r="T53" s="1"/>
      <c r="U53" s="1"/>
      <c r="V53" s="1"/>
      <c r="W53" s="1"/>
      <c r="X53" s="1"/>
      <c r="Y53" s="1"/>
      <c r="Z53" s="1"/>
    </row>
    <row r="54" spans="2:26" s="7" customFormat="1" ht="16" x14ac:dyDescent="0.2">
      <c r="B54" s="42" t="s">
        <v>24</v>
      </c>
      <c r="C54" s="10" t="s">
        <v>21</v>
      </c>
      <c r="D54" s="55">
        <v>8</v>
      </c>
      <c r="E54" s="76">
        <v>0</v>
      </c>
      <c r="F54" s="45">
        <f t="shared" si="3"/>
        <v>0</v>
      </c>
      <c r="G54" s="53" t="s">
        <v>45</v>
      </c>
      <c r="H54" s="42" t="s">
        <v>39</v>
      </c>
      <c r="I54" s="1"/>
      <c r="J54" s="1"/>
      <c r="K54" s="1"/>
      <c r="L54" s="1"/>
      <c r="M54" s="1"/>
      <c r="N54" s="1"/>
      <c r="O54" s="1"/>
      <c r="P54" s="1"/>
      <c r="Q54" s="1"/>
      <c r="R54" s="1"/>
      <c r="S54" s="1"/>
      <c r="T54" s="1"/>
      <c r="U54" s="1"/>
      <c r="V54" s="1"/>
      <c r="W54" s="1"/>
      <c r="X54" s="1"/>
      <c r="Y54" s="1"/>
      <c r="Z54" s="1"/>
    </row>
    <row r="55" spans="2:26" s="7" customFormat="1" ht="16" x14ac:dyDescent="0.2">
      <c r="B55" s="42" t="s">
        <v>23</v>
      </c>
      <c r="C55" s="10" t="s">
        <v>21</v>
      </c>
      <c r="D55" s="55">
        <v>8</v>
      </c>
      <c r="E55" s="76">
        <v>0</v>
      </c>
      <c r="F55" s="45">
        <f t="shared" si="3"/>
        <v>0</v>
      </c>
      <c r="G55" s="53" t="s">
        <v>45</v>
      </c>
      <c r="H55" s="42" t="s">
        <v>39</v>
      </c>
      <c r="I55" s="1"/>
      <c r="J55" s="1"/>
      <c r="K55" s="1"/>
      <c r="L55" s="1"/>
      <c r="M55" s="1"/>
      <c r="N55" s="1"/>
      <c r="O55" s="1"/>
      <c r="P55" s="1"/>
      <c r="Q55" s="1"/>
      <c r="R55" s="1"/>
      <c r="S55" s="1"/>
      <c r="T55" s="1"/>
      <c r="U55" s="1"/>
      <c r="V55" s="1"/>
      <c r="W55" s="1"/>
      <c r="X55" s="1"/>
      <c r="Y55" s="1"/>
      <c r="Z55" s="1"/>
    </row>
    <row r="56" spans="2:26" s="7" customFormat="1" ht="16" x14ac:dyDescent="0.2">
      <c r="B56" s="44" t="s">
        <v>22</v>
      </c>
      <c r="C56" s="56" t="s">
        <v>21</v>
      </c>
      <c r="D56" s="57">
        <v>8</v>
      </c>
      <c r="E56" s="78">
        <v>0</v>
      </c>
      <c r="F56" s="46">
        <f t="shared" si="3"/>
        <v>0</v>
      </c>
      <c r="G56" s="58" t="s">
        <v>45</v>
      </c>
      <c r="H56" s="43" t="s">
        <v>39</v>
      </c>
      <c r="I56" s="1"/>
      <c r="J56" s="1"/>
      <c r="K56" s="1"/>
      <c r="L56" s="1"/>
      <c r="M56" s="1"/>
      <c r="N56" s="1"/>
      <c r="O56" s="1"/>
      <c r="P56" s="1"/>
      <c r="Q56" s="1"/>
      <c r="R56" s="1"/>
      <c r="S56" s="1"/>
      <c r="T56" s="1"/>
      <c r="U56" s="1"/>
      <c r="V56" s="1"/>
      <c r="W56" s="1"/>
      <c r="X56" s="1"/>
      <c r="Y56" s="1"/>
      <c r="Z56" s="1"/>
    </row>
    <row r="57" spans="2:26" s="97" customFormat="1" ht="16" x14ac:dyDescent="0.2">
      <c r="B57" s="106" t="s">
        <v>69</v>
      </c>
      <c r="C57" s="107"/>
      <c r="D57" s="108"/>
      <c r="E57" s="109"/>
      <c r="F57" s="110">
        <f>SUM(F40:F56)</f>
        <v>0</v>
      </c>
      <c r="G57" s="111"/>
      <c r="H57" s="104"/>
      <c r="I57" s="105"/>
      <c r="J57" s="105"/>
      <c r="K57" s="105"/>
      <c r="L57" s="105"/>
      <c r="M57" s="105"/>
      <c r="N57" s="105"/>
      <c r="O57" s="105"/>
      <c r="P57" s="105"/>
      <c r="Q57" s="105"/>
      <c r="R57" s="105"/>
      <c r="S57" s="105"/>
      <c r="T57" s="105"/>
      <c r="U57" s="105"/>
      <c r="V57" s="105"/>
      <c r="W57" s="105"/>
      <c r="X57" s="105"/>
      <c r="Y57" s="105"/>
      <c r="Z57" s="105"/>
    </row>
    <row r="59" spans="2:26" s="80" customFormat="1" ht="22" x14ac:dyDescent="0.2">
      <c r="B59" s="85" t="s">
        <v>64</v>
      </c>
      <c r="C59" s="81"/>
      <c r="D59" s="81"/>
      <c r="E59" s="82"/>
      <c r="F59" s="84">
        <f>(120*F57)+(120*F28)+F36</f>
        <v>0</v>
      </c>
      <c r="G59" s="2"/>
      <c r="H59" s="83"/>
    </row>
    <row r="62" spans="2:26" ht="16" x14ac:dyDescent="0.2">
      <c r="B62" s="88" t="s">
        <v>83</v>
      </c>
      <c r="C62" s="89"/>
      <c r="D62" s="89"/>
      <c r="E62" s="89"/>
      <c r="F62" s="89"/>
      <c r="G62" s="89"/>
      <c r="H62" s="90"/>
    </row>
    <row r="63" spans="2:26" ht="16" x14ac:dyDescent="0.2">
      <c r="B63" s="49" t="s">
        <v>84</v>
      </c>
      <c r="C63" s="86"/>
      <c r="D63" s="86"/>
      <c r="E63" s="86"/>
      <c r="F63" s="86"/>
      <c r="G63" s="86"/>
      <c r="H63" s="87"/>
    </row>
    <row r="64" spans="2:26" ht="33" customHeight="1" x14ac:dyDescent="0.2"/>
  </sheetData>
  <mergeCells count="1">
    <mergeCell ref="G40:G4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Toelichting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van Vliet</dc:creator>
  <cp:keywords/>
  <dc:description/>
  <cp:lastModifiedBy>Willem van Kooij</cp:lastModifiedBy>
  <dcterms:created xsi:type="dcterms:W3CDTF">2024-12-11T10:37:32Z</dcterms:created>
  <dcterms:modified xsi:type="dcterms:W3CDTF">2025-03-17T10:46:23Z</dcterms:modified>
  <cp:category/>
</cp:coreProperties>
</file>