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gemeentenijkerk.sharepoint.com/sites/AFD-KDV/Gedeelde documenten/Inkoop/01 Aanbestedingen/2025/EA Beveiligingsdiensten/1-Aanbestedingsdocumenten/"/>
    </mc:Choice>
  </mc:AlternateContent>
  <xr:revisionPtr revIDLastSave="440" documentId="8_{F5DADF7E-D3F2-4D19-AFE5-CDF5CB7A775D}" xr6:coauthVersionLast="47" xr6:coauthVersionMax="47" xr10:uidLastSave="{AEB7624E-A6B0-4009-886E-64E31B3A613C}"/>
  <bookViews>
    <workbookView xWindow="28680" yWindow="-120" windowWidth="38640" windowHeight="15720" xr2:uid="{00000000-000D-0000-FFFF-FFFF00000000}"/>
  </bookViews>
  <sheets>
    <sheet name="Inschrijf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 l="1"/>
  <c r="B65" i="1"/>
  <c r="E35" i="1"/>
  <c r="E30" i="1"/>
  <c r="E32" i="1" s="1"/>
  <c r="E37" i="1"/>
  <c r="E36" i="1"/>
  <c r="B67" i="1" l="1"/>
  <c r="E67" i="1" s="1"/>
  <c r="E70" i="1" s="1"/>
  <c r="E72" i="1" l="1"/>
</calcChain>
</file>

<file path=xl/sharedStrings.xml><?xml version="1.0" encoding="utf-8"?>
<sst xmlns="http://schemas.openxmlformats.org/spreadsheetml/2006/main" count="76" uniqueCount="64">
  <si>
    <t>Aanbesteding beveiligingsdiensten gemeente Nijkerk</t>
  </si>
  <si>
    <t>Gegevens bedrijf</t>
  </si>
  <si>
    <t>Naam bedrijf</t>
  </si>
  <si>
    <t>Naam ondertekenaar conform KvK*</t>
  </si>
  <si>
    <t>KvK nummer</t>
  </si>
  <si>
    <t>BTW Nummer</t>
  </si>
  <si>
    <t>Adres</t>
  </si>
  <si>
    <t>Postcode en plaatsnaam</t>
  </si>
  <si>
    <t>E-mail adres contactpersoon</t>
  </si>
  <si>
    <t>Vereisten</t>
  </si>
  <si>
    <t>Vul hieronder de omschrijvingen in:</t>
  </si>
  <si>
    <t>Referentie: vergelijkbare werkzaamheden voor een vergelijkbare overheid</t>
  </si>
  <si>
    <t>In de branche gebruikelijke certificaten (zoals Keurmerk Beveiliging) en verzekeringen</t>
  </si>
  <si>
    <t>Uw organisatie mag op concernniveau 1 offerte indienen.
Let op als u met een combinatie inschrijft en/of als er zusterbedrijven inschrijven.</t>
  </si>
  <si>
    <t>Neem bij twijfel contact met ons op</t>
  </si>
  <si>
    <t>Jaarlijks te besteden fictief budget </t>
  </si>
  <si>
    <t>procent</t>
  </si>
  <si>
    <t>https://nl.wikipedia.org/wiki/EBIT</t>
  </si>
  <si>
    <t>Fictieve EBIT Deze bepaalt uw totale fictieve inschrijfprijs</t>
  </si>
  <si>
    <t>Per procentpunt is de fictieve bijtelling:
2% = 2% bijtelling 
3% = 5% bijtelling
4% = 10% bijtelling
5% = 15% bijtelling
6% = 20% bijtelling
7% = 25% bijtelling                8% = 30% bijtelling
9% = 35% bijtelling
10% = 40% bijtelling</t>
  </si>
  <si>
    <t>Totaal prijs</t>
  </si>
  <si>
    <t>Kwaliteit (geschiktheid en toegevoegde waarde)</t>
  </si>
  <si>
    <t>Fictieve waarde</t>
  </si>
  <si>
    <t>Per procentpunt hoger dan 2 is de fictieve korting:
2% = € 0 (geen extra SROI)
3% = € 5.000 fictieve aftrek
4% = € 10.000 fictieve aftrek
5% = € 20.000 fictieve aftrek
6% = € 40.000 fictieve aftrek
7% = € 80.000 fictieve aftrek</t>
  </si>
  <si>
    <t>Opleiding en coaching, in 2024 uitgegeven kosten per medewerker</t>
  </si>
  <si>
    <t>euro</t>
  </si>
  <si>
    <t>aftrek € 1000/euro</t>
  </si>
  <si>
    <t>Verloop + verzuim percentage in 2024</t>
  </si>
  <si>
    <t>bijtelling € 50.000/%</t>
  </si>
  <si>
    <t>Klanttevredenheid</t>
  </si>
  <si>
    <t>U laat door uw referent de Thermometer invullen met betrekking tot de samenwerking met uw bedrijf. Bewaar de bewijsstukken!</t>
  </si>
  <si>
    <t>(organisatie, contactpersoon, telefoonnummer)</t>
  </si>
  <si>
    <t>planning</t>
  </si>
  <si>
    <t>risico's</t>
  </si>
  <si>
    <t>afwijkingen</t>
  </si>
  <si>
    <t>afspraken</t>
  </si>
  <si>
    <t>conflicten</t>
  </si>
  <si>
    <t>balans tussen de relatie en het contract</t>
  </si>
  <si>
    <t>balans tussen de (gezamenlijke of tegenstrijdige) belangen</t>
  </si>
  <si>
    <t>vertrouwen</t>
  </si>
  <si>
    <t>betrokkenheid</t>
  </si>
  <si>
    <t>geruststelling</t>
  </si>
  <si>
    <t>totaal eindscore klant 1</t>
  </si>
  <si>
    <t>Hieronder geeft u de scores weer die u belooft voor de samenwerking met ons:</t>
  </si>
  <si>
    <t>totaal eigen eindscore</t>
  </si>
  <si>
    <t>Totaal klanttevredenheid (moet minimaal 2,0 zijn)</t>
  </si>
  <si>
    <t>Aftrek €500.000 per punt &gt; 2</t>
  </si>
  <si>
    <t>Totaal kwaliteit</t>
  </si>
  <si>
    <t xml:space="preserve">Totaal fictieve inschrijfprijs (prijs + kwaliteit) </t>
  </si>
  <si>
    <t>* Eventueel volmacht</t>
  </si>
  <si>
    <t>** Wij vragen geen prijzen van u, want dat zijn dagprijzen en hebben dus weinig waarde. We werken met een open begroting (inclusief onderliggende prijzen) en als we er samen niet uitkomen dan laten we een externe kostendeskundige de marktconformiteit van prijzen toetsen op kosten van de opdrachtnemer. 
De EBIT (vergelijkbaar met 'bedrijfsresultaat') wordt gezamenlijk gemonitord en jaarlijks samen met ons geëvalueerd en verbeterd (PDCA). Als tijdens de uitvoering de gerealiseerde EBIT hoger is dan aangeboden, dan geeft u 50% van het hogere deel terug aan de opdrachtgever. In overleg kan gezamenlijk besloten worden om met dat overschot een speciale reserve aan te leggen. Bij twijfel stelt een onafhankelijke accountant de gerealiseerde EBIT vast op kosten van de opdrachtnemer.</t>
  </si>
  <si>
    <r>
      <rPr>
        <b/>
        <sz val="10"/>
        <color theme="1"/>
        <rFont val="Arial"/>
      </rPr>
      <t xml:space="preserve">LET OP: </t>
    </r>
    <r>
      <rPr>
        <sz val="10"/>
        <color theme="1"/>
        <rFont val="Arial"/>
      </rPr>
      <t xml:space="preserve">
De gestanddoeningstermijn is 2 maanden na indienen van de offerte.
U moet alle geel gearceerde prijzen en tarieven invullen. Doe dat zorgvuldig en maak geen fouten, anders is uw offerte ongeldig. Negatieve of niet-realistische prijzen en tarieven zijn niet toegestaan. De door u opgegeven prijzen en opslagen gelden als de prijslijstitems voor de duur van de ROK en worden geïndexeerd. Alle prijzen zijn exclusief BTW en inclusief alle andere mogelijke kosten, waaronder transport, materiaal, administratiekosten, etc.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Tijdens het verificatiegesprek (pre-award audit) wordt dit formulier met u doorgenomen waarbij u per onderdeel een gedocumenteerde (aantoonbare!) onderbouwing geeft. Biedt nooit iets aan dat u niet gedocumenteerd (verifieerbaar bij een betrouwbare bron en gebaseerd op valide normen) kunt onderbouwen. Als bij de audit gebreken geconstateerd worden dan leggen wij uw inschrijving terzijde.  </t>
    </r>
  </si>
  <si>
    <t>TN506462</t>
  </si>
  <si>
    <t>INSCHRIJFFORMULIER</t>
  </si>
  <si>
    <t>Medewerkers (ook inhuur) worden betaald minimaal conform CAO Particuliere Beveiliging</t>
  </si>
  <si>
    <t>Alle door u op locatie in te zetten medewerkers beschikken over een VOG.</t>
  </si>
  <si>
    <t>Systematische kwaliteitsborging incl. aantoonbare PDCA en afwijkingenregister</t>
  </si>
  <si>
    <t>Uw organisatie stelt een planningsysteem beschikbaar waarin de gemeente inzage heeft in de planning en inzet van allle medewerkers op alle locaties.</t>
  </si>
  <si>
    <t>SROI: resultaatverplichting conform bouwblokkenmethode (zie bijlage SROI)                                      Minimaal 2% Max 7%</t>
  </si>
  <si>
    <r>
      <rPr>
        <b/>
        <sz val="10"/>
        <color rgb="FF000000"/>
        <rFont val="Arial"/>
      </rPr>
      <t xml:space="preserve">Jaarlijks EBIT percentage dat u wilt behalen op deze overeenkomst (minimaal 2 en maximaal 10%) 
</t>
    </r>
    <r>
      <rPr>
        <sz val="10"/>
        <color rgb="FF000000"/>
        <rFont val="Arial"/>
      </rPr>
      <t xml:space="preserve">Jaarlijks wordt de EBIT op de overeenkomst samen met de gemeente geëvalueerd en een verbeterplan opgesteld. Als tijdens de uitvoering de gerealiseerde EBIT hoger is dan aangeboden, dan geeft u 50% van het hogere deel terug aan de gemeente. In overleg kan gezamenlijk besloten worden om met dat overschot een speciale reserve aan te leggen. Bij twijfel aan de opgegeven EBIT verifieert een onafhankelijke accountant de gerealiseerde EBIT op kosten van de inschrijver.
(minimaal 2 en maximaal 10%)**
</t>
    </r>
  </si>
  <si>
    <t>Mobiel telefoonnummer contactpersoon</t>
  </si>
  <si>
    <t>Naam en mobiel telefoonnummer contactpersoon van de referentie</t>
  </si>
  <si>
    <t xml:space="preserve">U rapporteert wekelijks uw gerealiseerde uren van alle beveiligers en andere lokaal ingezette medewerkers en alle locaties. </t>
  </si>
  <si>
    <t>Uw organisatie stelt voor de gemeente een ploeg met minimaal 10 vaste beveiligers en 5 flexibele beveiligers beschikbaar per juli 2025 en uw organisatie stelt een adequaat voorbereidingsteam - samengesteld uit medewerkers die vanaf de ingangsdatum de diensten zullen leveren - beschikbaar vanaf gunningsdatum. (minimaal projectleider, begeleider(s) en enkele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</si>
</sst>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scheme val="minor"/>
    </font>
    <font>
      <b/>
      <sz val="12"/>
      <color rgb="FF000000"/>
      <name val="Arial"/>
    </font>
    <font>
      <sz val="10"/>
      <color theme="1"/>
      <name val="Arial"/>
      <scheme val="minor"/>
    </font>
    <font>
      <b/>
      <sz val="10"/>
      <color rgb="FF000000"/>
      <name val="Arial"/>
    </font>
    <font>
      <sz val="10"/>
      <color rgb="FF000000"/>
      <name val="Arial"/>
    </font>
    <font>
      <sz val="10"/>
      <name val="Arial"/>
    </font>
    <font>
      <b/>
      <sz val="10"/>
      <color theme="1"/>
      <name val="Arial"/>
    </font>
    <font>
      <sz val="10"/>
      <color theme="1"/>
      <name val="Arial"/>
    </font>
    <font>
      <u/>
      <sz val="10"/>
      <color rgb="FF000000"/>
      <name val="Arial"/>
    </font>
    <font>
      <sz val="10"/>
      <color theme="1"/>
      <name val="Arial"/>
      <family val="2"/>
    </font>
    <font>
      <sz val="10"/>
      <color theme="1"/>
      <name val="Arial"/>
      <family val="2"/>
      <scheme val="minor"/>
    </font>
    <font>
      <b/>
      <sz val="10"/>
      <color rgb="FF000000"/>
      <name val="Arial"/>
      <family val="2"/>
    </font>
    <font>
      <sz val="10"/>
      <color rgb="FF000000"/>
      <name val="Arial"/>
      <family val="2"/>
    </font>
    <font>
      <b/>
      <sz val="12"/>
      <color rgb="FF000000"/>
      <name val="Arial"/>
      <family val="2"/>
    </font>
  </fonts>
  <fills count="4">
    <fill>
      <patternFill patternType="none"/>
    </fill>
    <fill>
      <patternFill patternType="gray125"/>
    </fill>
    <fill>
      <patternFill patternType="solid">
        <fgColor rgb="FFFFFF00"/>
        <bgColor rgb="FFFFFF00"/>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164" fontId="4" fillId="0" borderId="0" xfId="0" applyNumberFormat="1" applyFont="1" applyAlignment="1">
      <alignment vertical="top"/>
    </xf>
    <xf numFmtId="0" fontId="8" fillId="3" borderId="0" xfId="0" applyFont="1" applyFill="1" applyAlignment="1">
      <alignment horizontal="left" vertical="top"/>
    </xf>
    <xf numFmtId="164" fontId="6" fillId="0" borderId="0" xfId="0" applyNumberFormat="1" applyFont="1" applyAlignment="1">
      <alignment vertical="top"/>
    </xf>
    <xf numFmtId="164" fontId="7" fillId="0" borderId="0" xfId="0" applyNumberFormat="1" applyFont="1" applyAlignment="1">
      <alignment vertical="top"/>
    </xf>
    <xf numFmtId="0" fontId="4" fillId="0" borderId="0" xfId="0" applyFont="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applyAlignment="1">
      <alignment vertical="top" wrapText="1"/>
    </xf>
    <xf numFmtId="164" fontId="11" fillId="0" borderId="0" xfId="0" applyNumberFormat="1" applyFont="1" applyAlignment="1">
      <alignment vertical="top"/>
    </xf>
    <xf numFmtId="0" fontId="9" fillId="0" borderId="0" xfId="0" applyFont="1" applyAlignment="1">
      <alignment vertical="top" wrapText="1"/>
    </xf>
    <xf numFmtId="0" fontId="12" fillId="0" borderId="0" xfId="0" applyFont="1" applyAlignment="1">
      <alignment vertical="top"/>
    </xf>
    <xf numFmtId="0" fontId="9" fillId="0" borderId="0" xfId="0" applyFont="1" applyAlignment="1">
      <alignment vertical="top"/>
    </xf>
    <xf numFmtId="0" fontId="12" fillId="0" borderId="0" xfId="0" applyFont="1" applyAlignment="1">
      <alignment vertical="center"/>
    </xf>
    <xf numFmtId="0" fontId="12" fillId="0" borderId="0" xfId="0" applyFont="1" applyAlignment="1">
      <alignment vertical="top" wrapText="1"/>
    </xf>
    <xf numFmtId="0" fontId="9" fillId="0" borderId="0" xfId="0" applyFont="1" applyAlignment="1">
      <alignment vertical="center" wrapText="1"/>
    </xf>
    <xf numFmtId="0" fontId="11" fillId="0" borderId="0" xfId="0" applyFont="1" applyAlignment="1">
      <alignment vertical="top" wrapText="1"/>
    </xf>
    <xf numFmtId="164" fontId="4" fillId="0" borderId="0" xfId="0" applyNumberFormat="1" applyFont="1" applyAlignment="1">
      <alignment vertical="top" wrapText="1"/>
    </xf>
    <xf numFmtId="164" fontId="2" fillId="0" borderId="0" xfId="0" applyNumberFormat="1" applyFont="1" applyAlignment="1">
      <alignment vertical="top"/>
    </xf>
    <xf numFmtId="0" fontId="11" fillId="0" borderId="0" xfId="0" applyFont="1" applyAlignment="1">
      <alignment vertical="top"/>
    </xf>
    <xf numFmtId="0" fontId="13" fillId="0" borderId="0" xfId="0" applyFont="1" applyAlignment="1">
      <alignment vertical="top"/>
    </xf>
    <xf numFmtId="0" fontId="4" fillId="0" borderId="0" xfId="0" applyFont="1" applyAlignment="1">
      <alignment vertical="center"/>
    </xf>
    <xf numFmtId="0" fontId="12" fillId="2" borderId="1" xfId="0" applyFont="1" applyFill="1" applyBorder="1" applyAlignment="1" applyProtection="1">
      <alignment horizontal="left" vertical="top"/>
      <protection locked="0"/>
    </xf>
    <xf numFmtId="0" fontId="5" fillId="0" borderId="2" xfId="0" applyFont="1" applyBorder="1" applyProtection="1">
      <protection locked="0"/>
    </xf>
    <xf numFmtId="0" fontId="5" fillId="0" borderId="3" xfId="0" applyFont="1" applyBorder="1" applyProtection="1">
      <protection locked="0"/>
    </xf>
    <xf numFmtId="0" fontId="4" fillId="2" borderId="1" xfId="0" applyFont="1" applyFill="1" applyBorder="1" applyAlignment="1" applyProtection="1">
      <alignment horizontal="left" vertical="top"/>
      <protection locked="0"/>
    </xf>
    <xf numFmtId="0" fontId="12" fillId="0" borderId="0" xfId="0" applyFont="1" applyAlignment="1">
      <alignment vertical="top" wrapText="1"/>
    </xf>
    <xf numFmtId="0" fontId="0" fillId="0" borderId="0" xfId="0"/>
    <xf numFmtId="0" fontId="4" fillId="0" borderId="0" xfId="0" applyFont="1" applyAlignment="1">
      <alignment horizontal="left" vertical="top"/>
    </xf>
    <xf numFmtId="0" fontId="12" fillId="0" borderId="0" xfId="0" applyFont="1" applyAlignment="1">
      <alignment horizontal="left" vertical="center" wrapText="1"/>
    </xf>
    <xf numFmtId="0" fontId="2" fillId="0" borderId="0" xfId="0" applyFont="1" applyAlignment="1">
      <alignment horizontal="left" vertical="top"/>
    </xf>
    <xf numFmtId="0" fontId="11" fillId="0" borderId="0" xfId="0" applyFont="1" applyAlignment="1">
      <alignment horizontal="left" vertical="top"/>
    </xf>
    <xf numFmtId="44" fontId="4" fillId="0" borderId="0" xfId="0" applyNumberFormat="1" applyFont="1" applyAlignment="1">
      <alignment horizontal="left" vertical="top"/>
    </xf>
    <xf numFmtId="1" fontId="4" fillId="2" borderId="4" xfId="0" applyNumberFormat="1" applyFont="1" applyFill="1" applyBorder="1" applyAlignment="1" applyProtection="1">
      <alignment horizontal="left" vertical="top"/>
      <protection locked="0"/>
    </xf>
    <xf numFmtId="1" fontId="4" fillId="0" borderId="0" xfId="0" applyNumberFormat="1" applyFont="1" applyAlignment="1">
      <alignment horizontal="left" vertical="top"/>
    </xf>
    <xf numFmtId="44" fontId="7" fillId="0" borderId="0" xfId="0" applyNumberFormat="1" applyFont="1" applyAlignment="1">
      <alignment horizontal="left" vertical="top"/>
    </xf>
    <xf numFmtId="44" fontId="6" fillId="0" borderId="0" xfId="0" applyNumberFormat="1" applyFont="1" applyAlignment="1">
      <alignment horizontal="left" vertical="top"/>
    </xf>
    <xf numFmtId="0" fontId="4" fillId="2" borderId="4" xfId="0" applyFont="1" applyFill="1" applyBorder="1" applyAlignment="1" applyProtection="1">
      <alignment horizontal="left" vertical="top"/>
      <protection locked="0"/>
    </xf>
    <xf numFmtId="165" fontId="7" fillId="0" borderId="0" xfId="0" applyNumberFormat="1"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9" fillId="0" borderId="0" xfId="0" applyFont="1" applyAlignment="1">
      <alignment vertical="top" wrapText="1"/>
    </xf>
  </cellXfs>
  <cellStyles count="1">
    <cellStyle name="Standaard" xfId="0" builtinId="0"/>
  </cellStyles>
  <dxfs count="4">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l.wikipedia.org/wiki/E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8"/>
  <sheetViews>
    <sheetView tabSelected="1" topLeftCell="A67" zoomScaleNormal="100" workbookViewId="0">
      <selection activeCell="I77" sqref="I77"/>
    </sheetView>
  </sheetViews>
  <sheetFormatPr defaultColWidth="12.54296875" defaultRowHeight="15" customHeight="1" x14ac:dyDescent="0.25"/>
  <cols>
    <col min="1" max="1" width="78.453125" customWidth="1"/>
    <col min="2" max="2" width="11.7265625" style="47" customWidth="1"/>
    <col min="3" max="3" width="9.453125" customWidth="1"/>
    <col min="4" max="4" width="25.6328125" customWidth="1"/>
    <col min="5" max="5" width="15" customWidth="1"/>
    <col min="6" max="6" width="26.7265625" customWidth="1"/>
    <col min="7" max="7" width="13.453125" customWidth="1"/>
    <col min="8" max="9" width="11.1796875" customWidth="1"/>
    <col min="10" max="10" width="18.54296875" customWidth="1"/>
    <col min="11" max="26" width="11.1796875" customWidth="1"/>
  </cols>
  <sheetData>
    <row r="1" spans="1:26" ht="15" customHeight="1" x14ac:dyDescent="0.25">
      <c r="A1" s="27" t="s">
        <v>53</v>
      </c>
      <c r="B1" s="37"/>
      <c r="C1" s="2"/>
      <c r="D1" s="2"/>
      <c r="E1" s="2"/>
      <c r="F1" s="2"/>
      <c r="G1" s="2"/>
      <c r="H1" s="2"/>
      <c r="I1" s="2"/>
      <c r="J1" s="2"/>
      <c r="K1" s="2"/>
      <c r="L1" s="2"/>
      <c r="M1" s="2"/>
      <c r="N1" s="2"/>
      <c r="O1" s="2"/>
      <c r="P1" s="2"/>
      <c r="Q1" s="2"/>
      <c r="R1" s="2"/>
      <c r="S1" s="2"/>
      <c r="T1" s="2"/>
      <c r="U1" s="2"/>
      <c r="V1" s="2"/>
      <c r="W1" s="2"/>
      <c r="X1" s="2"/>
      <c r="Y1" s="2"/>
      <c r="Z1" s="2"/>
    </row>
    <row r="2" spans="1:26" ht="15" customHeight="1" x14ac:dyDescent="0.25">
      <c r="A2" s="1"/>
      <c r="B2" s="37"/>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0</v>
      </c>
      <c r="B3" s="38" t="s">
        <v>52</v>
      </c>
      <c r="C3" s="4"/>
      <c r="D3" s="4"/>
      <c r="E3" s="2"/>
      <c r="F3" s="2"/>
      <c r="G3" s="2"/>
      <c r="H3" s="2"/>
      <c r="I3" s="2"/>
      <c r="J3" s="2"/>
      <c r="K3" s="2"/>
      <c r="L3" s="2"/>
      <c r="M3" s="2"/>
      <c r="N3" s="2"/>
      <c r="O3" s="2"/>
      <c r="P3" s="2"/>
      <c r="Q3" s="2"/>
      <c r="R3" s="2"/>
      <c r="S3" s="2"/>
      <c r="T3" s="2"/>
      <c r="U3" s="2"/>
      <c r="V3" s="2"/>
      <c r="W3" s="2"/>
      <c r="X3" s="2"/>
      <c r="Y3" s="2"/>
      <c r="Z3" s="2"/>
    </row>
    <row r="4" spans="1:26" ht="15" customHeight="1" x14ac:dyDescent="0.25">
      <c r="A4" s="4"/>
      <c r="B4" s="37"/>
      <c r="C4" s="2"/>
      <c r="D4" s="2"/>
      <c r="E4" s="2"/>
      <c r="F4" s="2"/>
      <c r="G4" s="2"/>
      <c r="H4" s="2"/>
      <c r="I4" s="2"/>
      <c r="J4" s="2"/>
      <c r="K4" s="2"/>
      <c r="L4" s="2"/>
      <c r="M4" s="2"/>
      <c r="N4" s="2"/>
      <c r="O4" s="2"/>
      <c r="P4" s="2"/>
      <c r="Q4" s="2"/>
      <c r="R4" s="2"/>
      <c r="S4" s="2"/>
      <c r="T4" s="2"/>
      <c r="U4" s="2"/>
      <c r="V4" s="2"/>
      <c r="W4" s="2"/>
      <c r="X4" s="2"/>
      <c r="Y4" s="2"/>
      <c r="Z4" s="2"/>
    </row>
    <row r="5" spans="1:26" ht="15" customHeight="1" x14ac:dyDescent="0.25">
      <c r="A5" s="3" t="s">
        <v>1</v>
      </c>
      <c r="B5" s="37"/>
      <c r="C5" s="2"/>
      <c r="D5" s="2"/>
      <c r="E5" s="2"/>
      <c r="F5" s="2"/>
      <c r="G5" s="2"/>
      <c r="H5" s="2"/>
      <c r="I5" s="2"/>
      <c r="J5" s="2"/>
      <c r="K5" s="2"/>
      <c r="L5" s="2"/>
      <c r="M5" s="2"/>
      <c r="N5" s="2"/>
      <c r="O5" s="2"/>
      <c r="P5" s="2"/>
      <c r="Q5" s="2"/>
      <c r="R5" s="2"/>
      <c r="S5" s="2"/>
      <c r="T5" s="2"/>
      <c r="U5" s="2"/>
      <c r="V5" s="2"/>
      <c r="W5" s="2"/>
      <c r="X5" s="2"/>
      <c r="Y5" s="2"/>
      <c r="Z5" s="2"/>
    </row>
    <row r="6" spans="1:26" ht="15" customHeight="1" x14ac:dyDescent="0.25">
      <c r="A6" s="4" t="s">
        <v>2</v>
      </c>
      <c r="B6" s="29"/>
      <c r="C6" s="30"/>
      <c r="D6" s="30"/>
      <c r="E6" s="31"/>
      <c r="F6" s="2"/>
      <c r="G6" s="2"/>
      <c r="H6" s="2"/>
      <c r="I6" s="2"/>
      <c r="J6" s="2"/>
      <c r="K6" s="2"/>
      <c r="L6" s="2"/>
      <c r="M6" s="2"/>
      <c r="N6" s="2"/>
      <c r="O6" s="2"/>
      <c r="P6" s="2"/>
      <c r="Q6" s="2"/>
      <c r="R6" s="2"/>
      <c r="S6" s="2"/>
      <c r="T6" s="2"/>
      <c r="U6" s="2"/>
      <c r="V6" s="2"/>
      <c r="W6" s="2"/>
      <c r="X6" s="2"/>
      <c r="Y6" s="2"/>
      <c r="Z6" s="2"/>
    </row>
    <row r="7" spans="1:26" ht="15" customHeight="1" x14ac:dyDescent="0.25">
      <c r="A7" s="4" t="s">
        <v>3</v>
      </c>
      <c r="B7" s="32"/>
      <c r="C7" s="30"/>
      <c r="D7" s="30"/>
      <c r="E7" s="31"/>
      <c r="F7" s="2"/>
      <c r="G7" s="2"/>
      <c r="H7" s="2"/>
      <c r="I7" s="2"/>
      <c r="J7" s="2"/>
      <c r="K7" s="2"/>
      <c r="L7" s="2"/>
      <c r="M7" s="2"/>
      <c r="N7" s="2"/>
      <c r="O7" s="2"/>
      <c r="P7" s="2"/>
      <c r="Q7" s="2"/>
      <c r="R7" s="2"/>
      <c r="S7" s="2"/>
      <c r="T7" s="2"/>
      <c r="U7" s="2"/>
      <c r="V7" s="2"/>
      <c r="W7" s="2"/>
      <c r="X7" s="2"/>
      <c r="Y7" s="2"/>
      <c r="Z7" s="2"/>
    </row>
    <row r="8" spans="1:26" ht="15" customHeight="1" x14ac:dyDescent="0.25">
      <c r="A8" s="4" t="s">
        <v>4</v>
      </c>
      <c r="B8" s="32"/>
      <c r="C8" s="30"/>
      <c r="D8" s="30"/>
      <c r="E8" s="31"/>
      <c r="F8" s="2"/>
      <c r="G8" s="2"/>
      <c r="H8" s="2"/>
      <c r="I8" s="2"/>
      <c r="J8" s="2"/>
      <c r="K8" s="2"/>
      <c r="L8" s="2"/>
      <c r="M8" s="2"/>
      <c r="N8" s="2"/>
      <c r="O8" s="2"/>
      <c r="P8" s="2"/>
      <c r="Q8" s="2"/>
      <c r="R8" s="2"/>
      <c r="S8" s="2"/>
      <c r="T8" s="2"/>
      <c r="U8" s="2"/>
      <c r="V8" s="2"/>
      <c r="W8" s="2"/>
      <c r="X8" s="2"/>
      <c r="Y8" s="2"/>
      <c r="Z8" s="2"/>
    </row>
    <row r="9" spans="1:26" ht="15" customHeight="1" x14ac:dyDescent="0.25">
      <c r="A9" s="4" t="s">
        <v>5</v>
      </c>
      <c r="B9" s="32"/>
      <c r="C9" s="30"/>
      <c r="D9" s="30"/>
      <c r="E9" s="31"/>
      <c r="F9" s="2"/>
      <c r="G9" s="2"/>
      <c r="H9" s="2"/>
      <c r="I9" s="2"/>
      <c r="J9" s="2"/>
      <c r="K9" s="2"/>
      <c r="L9" s="2"/>
      <c r="M9" s="2"/>
      <c r="N9" s="2"/>
      <c r="O9" s="2"/>
      <c r="P9" s="2"/>
      <c r="Q9" s="2"/>
      <c r="R9" s="2"/>
      <c r="S9" s="2"/>
      <c r="T9" s="2"/>
      <c r="U9" s="2"/>
      <c r="V9" s="2"/>
      <c r="W9" s="2"/>
      <c r="X9" s="2"/>
      <c r="Y9" s="2"/>
      <c r="Z9" s="2"/>
    </row>
    <row r="10" spans="1:26" ht="15" customHeight="1" x14ac:dyDescent="0.25">
      <c r="A10" s="4" t="s">
        <v>6</v>
      </c>
      <c r="B10" s="32"/>
      <c r="C10" s="30"/>
      <c r="D10" s="30"/>
      <c r="E10" s="31"/>
      <c r="F10" s="2"/>
      <c r="G10" s="2"/>
      <c r="H10" s="2"/>
      <c r="I10" s="2"/>
      <c r="J10" s="2"/>
      <c r="K10" s="2"/>
      <c r="L10" s="2"/>
      <c r="M10" s="2"/>
      <c r="N10" s="2"/>
      <c r="O10" s="2"/>
      <c r="P10" s="2"/>
      <c r="Q10" s="2"/>
      <c r="R10" s="2"/>
      <c r="S10" s="2"/>
      <c r="T10" s="2"/>
      <c r="U10" s="2"/>
      <c r="V10" s="2"/>
      <c r="W10" s="2"/>
      <c r="X10" s="2"/>
      <c r="Y10" s="2"/>
      <c r="Z10" s="2"/>
    </row>
    <row r="11" spans="1:26" ht="15" customHeight="1" x14ac:dyDescent="0.25">
      <c r="A11" s="4" t="s">
        <v>7</v>
      </c>
      <c r="B11" s="32"/>
      <c r="C11" s="30"/>
      <c r="D11" s="30"/>
      <c r="E11" s="31"/>
      <c r="F11" s="2"/>
      <c r="G11" s="2"/>
      <c r="H11" s="2"/>
      <c r="I11" s="2"/>
      <c r="J11" s="2"/>
      <c r="K11" s="2"/>
      <c r="L11" s="2"/>
      <c r="M11" s="2"/>
      <c r="N11" s="2"/>
      <c r="O11" s="2"/>
      <c r="P11" s="2"/>
      <c r="Q11" s="2"/>
      <c r="R11" s="2"/>
      <c r="S11" s="2"/>
      <c r="T11" s="2"/>
      <c r="U11" s="2"/>
      <c r="V11" s="2"/>
      <c r="W11" s="2"/>
      <c r="X11" s="2"/>
      <c r="Y11" s="2"/>
      <c r="Z11" s="2"/>
    </row>
    <row r="12" spans="1:26" ht="15" customHeight="1" x14ac:dyDescent="0.25">
      <c r="A12" s="4" t="s">
        <v>8</v>
      </c>
      <c r="B12" s="32"/>
      <c r="C12" s="30"/>
      <c r="D12" s="30"/>
      <c r="E12" s="31"/>
      <c r="F12" s="2"/>
      <c r="G12" s="2"/>
      <c r="H12" s="2"/>
      <c r="I12" s="2"/>
      <c r="J12" s="2"/>
      <c r="K12" s="2"/>
      <c r="L12" s="2"/>
      <c r="M12" s="2"/>
      <c r="N12" s="2"/>
      <c r="O12" s="2"/>
      <c r="P12" s="2"/>
      <c r="Q12" s="2"/>
      <c r="R12" s="2"/>
      <c r="S12" s="2"/>
      <c r="T12" s="2"/>
      <c r="U12" s="2"/>
      <c r="V12" s="2"/>
      <c r="W12" s="2"/>
      <c r="X12" s="2"/>
      <c r="Y12" s="2"/>
      <c r="Z12" s="2"/>
    </row>
    <row r="13" spans="1:26" ht="15" customHeight="1" x14ac:dyDescent="0.25">
      <c r="A13" s="4" t="s">
        <v>60</v>
      </c>
      <c r="B13" s="32"/>
      <c r="C13" s="30"/>
      <c r="D13" s="30"/>
      <c r="E13" s="31"/>
      <c r="F13" s="2"/>
      <c r="G13" s="2"/>
      <c r="H13" s="2"/>
      <c r="I13" s="2"/>
      <c r="J13" s="2"/>
      <c r="K13" s="2"/>
      <c r="L13" s="2"/>
      <c r="M13" s="2"/>
      <c r="N13" s="2"/>
      <c r="O13" s="2"/>
      <c r="P13" s="2"/>
      <c r="Q13" s="2"/>
      <c r="R13" s="2"/>
      <c r="S13" s="2"/>
      <c r="T13" s="2"/>
      <c r="U13" s="2"/>
      <c r="V13" s="2"/>
      <c r="W13" s="2"/>
      <c r="X13" s="2"/>
      <c r="Y13" s="2"/>
      <c r="Z13" s="2"/>
    </row>
    <row r="14" spans="1:26" ht="15" customHeight="1" x14ac:dyDescent="0.25">
      <c r="A14" s="4"/>
      <c r="B14" s="5"/>
      <c r="C14" s="5"/>
      <c r="D14" s="5"/>
      <c r="E14" s="5"/>
      <c r="F14" s="2"/>
      <c r="G14" s="2"/>
      <c r="H14" s="2"/>
      <c r="I14" s="2"/>
      <c r="J14" s="2"/>
      <c r="K14" s="2"/>
      <c r="L14" s="2"/>
      <c r="M14" s="2"/>
      <c r="N14" s="2"/>
      <c r="O14" s="2"/>
      <c r="P14" s="2"/>
      <c r="Q14" s="2"/>
      <c r="R14" s="2"/>
      <c r="S14" s="2"/>
      <c r="T14" s="2"/>
      <c r="U14" s="2"/>
      <c r="V14" s="2"/>
      <c r="W14" s="2"/>
      <c r="X14" s="2"/>
      <c r="Y14" s="2"/>
      <c r="Z14" s="2"/>
    </row>
    <row r="15" spans="1:26" ht="15" customHeight="1" x14ac:dyDescent="0.25">
      <c r="A15" s="3" t="s">
        <v>9</v>
      </c>
      <c r="B15" s="5" t="s">
        <v>10</v>
      </c>
      <c r="C15" s="5"/>
      <c r="D15" s="5"/>
      <c r="E15" s="5"/>
      <c r="F15" s="2"/>
      <c r="G15" s="2"/>
      <c r="H15" s="2"/>
      <c r="I15" s="2"/>
      <c r="J15" s="2"/>
      <c r="K15" s="2"/>
      <c r="L15" s="2"/>
      <c r="M15" s="2"/>
      <c r="N15" s="2"/>
      <c r="O15" s="2"/>
      <c r="P15" s="2"/>
      <c r="Q15" s="2"/>
      <c r="R15" s="2"/>
      <c r="S15" s="2"/>
      <c r="T15" s="2"/>
      <c r="U15" s="2"/>
      <c r="V15" s="2"/>
      <c r="W15" s="2"/>
      <c r="X15" s="2"/>
      <c r="Y15" s="2"/>
      <c r="Z15" s="2"/>
    </row>
    <row r="16" spans="1:26" ht="45" customHeight="1" x14ac:dyDescent="0.25">
      <c r="A16" s="28" t="s">
        <v>11</v>
      </c>
      <c r="B16" s="29"/>
      <c r="C16" s="30"/>
      <c r="D16" s="30"/>
      <c r="E16" s="31"/>
      <c r="F16" s="2"/>
      <c r="G16" s="2"/>
      <c r="H16" s="2"/>
      <c r="I16" s="2"/>
      <c r="J16" s="2"/>
      <c r="K16" s="2"/>
      <c r="L16" s="2"/>
      <c r="M16" s="2"/>
      <c r="N16" s="2"/>
      <c r="O16" s="2"/>
      <c r="P16" s="2"/>
      <c r="Q16" s="2"/>
      <c r="R16" s="2"/>
      <c r="S16" s="2"/>
      <c r="T16" s="2"/>
      <c r="U16" s="2"/>
      <c r="V16" s="2"/>
      <c r="W16" s="2"/>
      <c r="X16" s="2"/>
      <c r="Y16" s="2"/>
      <c r="Z16" s="2"/>
    </row>
    <row r="17" spans="1:26" ht="15" customHeight="1" x14ac:dyDescent="0.25">
      <c r="A17" s="4" t="s">
        <v>61</v>
      </c>
      <c r="B17" s="29"/>
      <c r="C17" s="30"/>
      <c r="D17" s="30"/>
      <c r="E17" s="31"/>
      <c r="F17" s="2"/>
      <c r="G17" s="2"/>
      <c r="H17" s="2"/>
      <c r="I17" s="2"/>
      <c r="J17" s="2"/>
      <c r="K17" s="2"/>
      <c r="L17" s="2"/>
      <c r="M17" s="2"/>
      <c r="N17" s="2"/>
      <c r="O17" s="2"/>
      <c r="P17" s="2"/>
      <c r="Q17" s="2"/>
      <c r="R17" s="2"/>
      <c r="S17" s="2"/>
      <c r="T17" s="2"/>
      <c r="U17" s="2"/>
      <c r="V17" s="2"/>
      <c r="W17" s="2"/>
      <c r="X17" s="2"/>
      <c r="Y17" s="2"/>
      <c r="Z17" s="2"/>
    </row>
    <row r="18" spans="1:26" ht="15" customHeight="1" x14ac:dyDescent="0.25">
      <c r="A18" s="18" t="s">
        <v>54</v>
      </c>
      <c r="B18" s="32"/>
      <c r="C18" s="30"/>
      <c r="D18" s="30"/>
      <c r="E18" s="31"/>
      <c r="F18" s="2"/>
      <c r="G18" s="2"/>
      <c r="H18" s="2"/>
      <c r="I18" s="2"/>
      <c r="J18" s="2"/>
      <c r="K18" s="2"/>
      <c r="L18" s="2"/>
      <c r="M18" s="2"/>
      <c r="N18" s="2"/>
      <c r="O18" s="2"/>
      <c r="P18" s="2"/>
      <c r="Q18" s="2"/>
      <c r="R18" s="2"/>
      <c r="S18" s="2"/>
      <c r="T18" s="2"/>
      <c r="U18" s="2"/>
      <c r="V18" s="2"/>
      <c r="W18" s="2"/>
      <c r="X18" s="2"/>
      <c r="Y18" s="2"/>
      <c r="Z18" s="2"/>
    </row>
    <row r="19" spans="1:26" ht="15" customHeight="1" x14ac:dyDescent="0.25">
      <c r="A19" s="18" t="s">
        <v>55</v>
      </c>
      <c r="B19" s="32"/>
      <c r="C19" s="30"/>
      <c r="D19" s="30"/>
      <c r="E19" s="31"/>
      <c r="F19" s="2"/>
      <c r="G19" s="2"/>
      <c r="H19" s="2"/>
      <c r="I19" s="2"/>
      <c r="J19" s="2"/>
      <c r="K19" s="2"/>
      <c r="L19" s="2"/>
      <c r="M19" s="2"/>
      <c r="N19" s="2"/>
      <c r="O19" s="2"/>
      <c r="P19" s="2"/>
      <c r="Q19" s="2"/>
      <c r="R19" s="2"/>
      <c r="S19" s="2"/>
      <c r="T19" s="2"/>
      <c r="U19" s="2"/>
      <c r="V19" s="2"/>
      <c r="W19" s="2"/>
      <c r="X19" s="2"/>
      <c r="Y19" s="2"/>
      <c r="Z19" s="2"/>
    </row>
    <row r="20" spans="1:26" ht="15" customHeight="1" x14ac:dyDescent="0.25">
      <c r="A20" s="18" t="s">
        <v>56</v>
      </c>
      <c r="B20" s="32"/>
      <c r="C20" s="30"/>
      <c r="D20" s="30"/>
      <c r="E20" s="31"/>
      <c r="F20" s="2"/>
      <c r="G20" s="2"/>
      <c r="H20" s="2"/>
      <c r="I20" s="2"/>
      <c r="J20" s="2"/>
      <c r="K20" s="2"/>
      <c r="L20" s="2"/>
      <c r="M20" s="2"/>
      <c r="N20" s="2"/>
      <c r="O20" s="2"/>
      <c r="P20" s="2"/>
      <c r="Q20" s="2"/>
      <c r="R20" s="2"/>
      <c r="S20" s="2"/>
      <c r="T20" s="2"/>
      <c r="U20" s="2"/>
      <c r="V20" s="2"/>
      <c r="W20" s="2"/>
      <c r="X20" s="2"/>
      <c r="Y20" s="2"/>
      <c r="Z20" s="2"/>
    </row>
    <row r="21" spans="1:26" ht="15" customHeight="1" x14ac:dyDescent="0.25">
      <c r="A21" s="4" t="s">
        <v>12</v>
      </c>
      <c r="B21" s="32"/>
      <c r="C21" s="30"/>
      <c r="D21" s="30"/>
      <c r="E21" s="31"/>
      <c r="F21" s="2"/>
      <c r="G21" s="2"/>
      <c r="H21" s="2"/>
      <c r="I21" s="2"/>
      <c r="J21" s="2"/>
      <c r="K21" s="2"/>
      <c r="L21" s="2"/>
      <c r="M21" s="2"/>
      <c r="N21" s="2"/>
      <c r="O21" s="2"/>
      <c r="P21" s="2"/>
      <c r="Q21" s="2"/>
      <c r="R21" s="2"/>
      <c r="S21" s="2"/>
      <c r="T21" s="2"/>
      <c r="U21" s="2"/>
      <c r="V21" s="2"/>
      <c r="W21" s="2"/>
      <c r="X21" s="2"/>
      <c r="Y21" s="2"/>
      <c r="Z21" s="2"/>
    </row>
    <row r="22" spans="1:26" ht="33.75" customHeight="1" x14ac:dyDescent="0.25">
      <c r="A22" s="36" t="s">
        <v>57</v>
      </c>
      <c r="B22" s="32"/>
      <c r="C22" s="30"/>
      <c r="D22" s="30"/>
      <c r="E22" s="31"/>
      <c r="F22" s="2"/>
      <c r="G22" s="2"/>
      <c r="H22" s="2"/>
      <c r="I22" s="2"/>
      <c r="J22" s="2"/>
      <c r="K22" s="2"/>
      <c r="L22" s="2"/>
      <c r="M22" s="2"/>
      <c r="N22" s="2"/>
      <c r="O22" s="2"/>
      <c r="P22" s="2"/>
      <c r="Q22" s="2"/>
      <c r="R22" s="2"/>
      <c r="S22" s="2"/>
      <c r="T22" s="2"/>
      <c r="U22" s="2"/>
      <c r="V22" s="2"/>
      <c r="W22" s="2"/>
      <c r="X22" s="2"/>
      <c r="Y22" s="2"/>
      <c r="Z22" s="2"/>
    </row>
    <row r="23" spans="1:26" ht="38" customHeight="1" x14ac:dyDescent="0.25">
      <c r="A23" s="12" t="s">
        <v>62</v>
      </c>
      <c r="B23" s="32"/>
      <c r="C23" s="30"/>
      <c r="D23" s="30"/>
      <c r="E23" s="31"/>
      <c r="F23" s="2"/>
      <c r="G23" s="2"/>
      <c r="H23" s="2"/>
      <c r="I23" s="2"/>
      <c r="J23" s="2"/>
      <c r="K23" s="2"/>
      <c r="L23" s="2"/>
      <c r="M23" s="2"/>
      <c r="N23" s="2"/>
      <c r="O23" s="2"/>
      <c r="P23" s="2"/>
      <c r="Q23" s="2"/>
      <c r="R23" s="2"/>
      <c r="S23" s="2"/>
      <c r="T23" s="2"/>
      <c r="U23" s="2"/>
      <c r="V23" s="2"/>
      <c r="W23" s="2"/>
      <c r="X23" s="2"/>
      <c r="Y23" s="2"/>
      <c r="Z23" s="2"/>
    </row>
    <row r="24" spans="1:26" ht="64" customHeight="1" x14ac:dyDescent="0.25">
      <c r="A24" s="15" t="s">
        <v>63</v>
      </c>
      <c r="B24" s="32"/>
      <c r="C24" s="30"/>
      <c r="D24" s="30"/>
      <c r="E24" s="31"/>
      <c r="F24" s="2"/>
      <c r="G24" s="2"/>
      <c r="H24" s="2"/>
      <c r="I24" s="2"/>
      <c r="J24" s="2"/>
      <c r="K24" s="2"/>
      <c r="L24" s="2"/>
      <c r="M24" s="2"/>
      <c r="N24" s="2"/>
      <c r="O24" s="2"/>
      <c r="P24" s="2"/>
      <c r="Q24" s="2"/>
      <c r="R24" s="2"/>
      <c r="S24" s="2"/>
      <c r="T24" s="2"/>
      <c r="U24" s="2"/>
      <c r="V24" s="2"/>
      <c r="W24" s="2"/>
      <c r="X24" s="2"/>
      <c r="Y24" s="2"/>
      <c r="Z24" s="2"/>
    </row>
    <row r="25" spans="1:26" ht="32.5" customHeight="1" x14ac:dyDescent="0.25">
      <c r="A25" s="14" t="s">
        <v>13</v>
      </c>
      <c r="B25" s="32"/>
      <c r="C25" s="30"/>
      <c r="D25" s="30"/>
      <c r="E25" s="31"/>
      <c r="F25" s="2" t="s">
        <v>14</v>
      </c>
      <c r="G25" s="2"/>
      <c r="H25" s="2"/>
      <c r="I25" s="2"/>
      <c r="J25" s="2"/>
      <c r="K25" s="2"/>
      <c r="L25" s="2"/>
      <c r="M25" s="2"/>
      <c r="N25" s="2"/>
      <c r="O25" s="2"/>
      <c r="P25" s="2"/>
      <c r="Q25" s="2"/>
      <c r="R25" s="2"/>
      <c r="S25" s="2"/>
      <c r="T25" s="2"/>
      <c r="U25" s="2"/>
      <c r="V25" s="2"/>
      <c r="W25" s="2"/>
      <c r="X25" s="2"/>
      <c r="Y25" s="2"/>
      <c r="Z25" s="2"/>
    </row>
    <row r="26" spans="1:26" ht="15.75" customHeight="1" x14ac:dyDescent="0.25">
      <c r="A26" s="2"/>
      <c r="B26" s="37"/>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3" t="s">
        <v>15</v>
      </c>
      <c r="B27" s="39"/>
      <c r="C27" s="7"/>
      <c r="D27" s="7"/>
      <c r="E27" s="16">
        <v>3000000</v>
      </c>
      <c r="F27" s="2"/>
      <c r="G27" s="2"/>
      <c r="H27" s="2"/>
      <c r="I27" s="2"/>
      <c r="J27" s="2"/>
      <c r="K27" s="2"/>
      <c r="L27" s="2"/>
      <c r="M27" s="2"/>
      <c r="N27" s="2"/>
      <c r="O27" s="2"/>
      <c r="P27" s="2"/>
      <c r="Q27" s="2"/>
      <c r="R27" s="2"/>
      <c r="S27" s="2"/>
      <c r="T27" s="2"/>
      <c r="U27" s="2"/>
      <c r="V27" s="2"/>
      <c r="W27" s="2"/>
      <c r="X27" s="2"/>
      <c r="Y27" s="2"/>
      <c r="Z27" s="2"/>
    </row>
    <row r="28" spans="1:26" ht="15.75" customHeight="1" x14ac:dyDescent="0.25">
      <c r="A28" s="4"/>
      <c r="B28" s="5"/>
      <c r="C28" s="4"/>
      <c r="D28" s="4"/>
      <c r="E28" s="4"/>
      <c r="F28" s="2"/>
      <c r="G28" s="2"/>
      <c r="H28" s="2"/>
      <c r="I28" s="2"/>
      <c r="J28" s="2"/>
      <c r="K28" s="2"/>
      <c r="L28" s="2"/>
      <c r="M28" s="2"/>
      <c r="N28" s="2"/>
      <c r="O28" s="2"/>
      <c r="P28" s="2"/>
      <c r="Q28" s="2"/>
      <c r="R28" s="2"/>
      <c r="S28" s="2"/>
      <c r="T28" s="2"/>
      <c r="U28" s="2"/>
      <c r="V28" s="2"/>
      <c r="W28" s="2"/>
      <c r="X28" s="2"/>
      <c r="Y28" s="2"/>
      <c r="Z28" s="2"/>
    </row>
    <row r="29" spans="1:26" ht="138.5" x14ac:dyDescent="0.25">
      <c r="A29" s="21" t="s">
        <v>59</v>
      </c>
      <c r="B29" s="40"/>
      <c r="C29" s="7" t="s">
        <v>16</v>
      </c>
      <c r="D29" s="7"/>
      <c r="E29" s="8"/>
      <c r="F29" s="9" t="s">
        <v>17</v>
      </c>
      <c r="G29" s="2"/>
      <c r="H29" s="2"/>
      <c r="I29" s="2"/>
      <c r="J29" s="2"/>
      <c r="K29" s="25"/>
      <c r="L29" s="2"/>
      <c r="M29" s="2"/>
      <c r="N29" s="2"/>
      <c r="O29" s="2"/>
      <c r="P29" s="2"/>
      <c r="Q29" s="2"/>
      <c r="R29" s="2"/>
      <c r="S29" s="2"/>
      <c r="T29" s="2"/>
      <c r="U29" s="2"/>
      <c r="V29" s="2"/>
      <c r="W29" s="2"/>
      <c r="X29" s="2"/>
      <c r="Y29" s="2"/>
      <c r="Z29" s="2"/>
    </row>
    <row r="30" spans="1:26" ht="146.25" customHeight="1" x14ac:dyDescent="0.25">
      <c r="A30" s="23" t="s">
        <v>18</v>
      </c>
      <c r="B30" s="41"/>
      <c r="C30" s="7"/>
      <c r="D30" s="13" t="s">
        <v>19</v>
      </c>
      <c r="E30" s="24">
        <f>IF(B29=2,60000,IF(B29=3,(150000),IF(B29=4,(300000),IF(B29=5,(450000),IF(B29=6,(600000),IF(B29=7,(750000),IF(B29=8,900000,IF(B29=9,1050000,IF(B29=10,1200000,)))))))))</f>
        <v>0</v>
      </c>
      <c r="F30" s="9"/>
      <c r="G30" s="2"/>
      <c r="H30" s="2"/>
      <c r="I30" s="2"/>
      <c r="J30" s="25"/>
      <c r="K30" s="25"/>
      <c r="L30" s="2"/>
      <c r="M30" s="2"/>
      <c r="N30" s="2"/>
      <c r="O30" s="2"/>
      <c r="P30" s="2"/>
      <c r="Q30" s="2"/>
      <c r="R30" s="2"/>
      <c r="S30" s="2"/>
      <c r="T30" s="2"/>
      <c r="U30" s="2"/>
      <c r="V30" s="2"/>
      <c r="W30" s="2"/>
      <c r="X30" s="2"/>
      <c r="Y30" s="2"/>
      <c r="Z30" s="2"/>
    </row>
    <row r="31" spans="1:26" ht="15.75" customHeight="1" x14ac:dyDescent="0.25">
      <c r="A31" s="2"/>
      <c r="B31" s="39"/>
      <c r="C31" s="2"/>
      <c r="D31" s="2"/>
      <c r="E31" s="8"/>
      <c r="F31" s="2"/>
      <c r="G31" s="2"/>
      <c r="H31" s="2"/>
      <c r="I31" s="2"/>
      <c r="J31" s="2"/>
      <c r="K31" s="2"/>
      <c r="L31" s="2"/>
      <c r="M31" s="2"/>
      <c r="N31" s="2"/>
      <c r="O31" s="2"/>
      <c r="P31" s="2"/>
      <c r="Q31" s="2"/>
      <c r="R31" s="2"/>
      <c r="S31" s="2"/>
      <c r="T31" s="2"/>
      <c r="U31" s="2"/>
      <c r="V31" s="2"/>
      <c r="W31" s="2"/>
      <c r="X31" s="2"/>
      <c r="Y31" s="2"/>
      <c r="Z31" s="2"/>
    </row>
    <row r="32" spans="1:26" ht="15.75" customHeight="1" x14ac:dyDescent="0.25">
      <c r="A32" s="6" t="s">
        <v>20</v>
      </c>
      <c r="B32" s="42"/>
      <c r="C32" s="2"/>
      <c r="D32" s="2"/>
      <c r="E32" s="10">
        <f>SUM(E27:E30)</f>
        <v>3000000</v>
      </c>
      <c r="F32" s="2"/>
      <c r="G32" s="2"/>
      <c r="H32" s="2"/>
      <c r="I32" s="2"/>
      <c r="J32" s="2"/>
      <c r="K32" s="2"/>
      <c r="L32" s="2"/>
      <c r="M32" s="2"/>
      <c r="N32" s="2"/>
      <c r="O32" s="2"/>
      <c r="P32" s="2"/>
      <c r="Q32" s="2"/>
      <c r="R32" s="2"/>
      <c r="S32" s="2"/>
      <c r="T32" s="2"/>
      <c r="U32" s="2"/>
      <c r="V32" s="2"/>
      <c r="W32" s="2"/>
      <c r="X32" s="2"/>
      <c r="Y32" s="2"/>
      <c r="Z32" s="2"/>
    </row>
    <row r="33" spans="1:26" ht="15.75" customHeight="1" x14ac:dyDescent="0.25">
      <c r="A33" s="6"/>
      <c r="B33" s="42"/>
      <c r="C33" s="2"/>
      <c r="D33" s="2"/>
      <c r="E33" s="11"/>
      <c r="F33" s="2"/>
      <c r="G33" s="2"/>
      <c r="H33" s="2"/>
      <c r="I33" s="2"/>
      <c r="J33" s="2"/>
      <c r="K33" s="2"/>
      <c r="L33" s="2"/>
      <c r="M33" s="2"/>
      <c r="N33" s="2"/>
      <c r="O33" s="2"/>
      <c r="P33" s="2"/>
      <c r="Q33" s="2"/>
      <c r="R33" s="2"/>
      <c r="S33" s="2"/>
      <c r="T33" s="2"/>
      <c r="U33" s="2"/>
      <c r="V33" s="2"/>
      <c r="W33" s="2"/>
      <c r="X33" s="2"/>
      <c r="Y33" s="2"/>
      <c r="Z33" s="2"/>
    </row>
    <row r="34" spans="1:26" ht="15.75" customHeight="1" x14ac:dyDescent="0.25">
      <c r="A34" s="6" t="s">
        <v>21</v>
      </c>
      <c r="B34" s="43"/>
      <c r="C34" s="3"/>
      <c r="D34" s="3"/>
      <c r="E34" s="10" t="s">
        <v>22</v>
      </c>
      <c r="F34" s="3"/>
      <c r="G34" s="3"/>
      <c r="H34" s="3"/>
      <c r="I34" s="3"/>
      <c r="J34" s="3"/>
      <c r="K34" s="3"/>
      <c r="L34" s="3"/>
      <c r="M34" s="3"/>
      <c r="N34" s="3"/>
      <c r="O34" s="3"/>
      <c r="P34" s="3"/>
      <c r="Q34" s="3"/>
      <c r="R34" s="3"/>
      <c r="S34" s="3"/>
      <c r="T34" s="3"/>
      <c r="U34" s="3"/>
      <c r="V34" s="3"/>
      <c r="W34" s="3"/>
      <c r="X34" s="3"/>
      <c r="Y34" s="3"/>
      <c r="Z34" s="3"/>
    </row>
    <row r="35" spans="1:26" ht="113.5" customHeight="1" x14ac:dyDescent="0.25">
      <c r="A35" s="22" t="s">
        <v>58</v>
      </c>
      <c r="B35" s="44"/>
      <c r="C35" s="20" t="s">
        <v>16</v>
      </c>
      <c r="D35" s="21" t="s">
        <v>23</v>
      </c>
      <c r="E35" s="11">
        <f>IF(B35=2,0,IF(B35=3,(-5000),IF(B35=4,(-10000),IF(B35=5,(-20000),IF(B35=6,(-40000),IF(B35=7,(-80000),))))))</f>
        <v>0</v>
      </c>
      <c r="F35" s="2"/>
      <c r="G35" s="14"/>
      <c r="H35" s="2"/>
      <c r="I35" s="2"/>
      <c r="J35" s="2"/>
      <c r="K35" s="2"/>
      <c r="L35" s="2"/>
      <c r="M35" s="2"/>
      <c r="N35" s="2"/>
      <c r="O35" s="2"/>
      <c r="P35" s="2"/>
      <c r="Q35" s="2"/>
      <c r="R35" s="2"/>
      <c r="S35" s="2"/>
      <c r="T35" s="2"/>
      <c r="U35" s="2"/>
      <c r="V35" s="2"/>
      <c r="W35" s="2"/>
      <c r="X35" s="2"/>
      <c r="Y35" s="2"/>
      <c r="Z35" s="2"/>
    </row>
    <row r="36" spans="1:26" ht="15.75" customHeight="1" x14ac:dyDescent="0.25">
      <c r="A36" s="7" t="s">
        <v>24</v>
      </c>
      <c r="B36" s="44"/>
      <c r="C36" s="4" t="s">
        <v>25</v>
      </c>
      <c r="D36" s="18" t="s">
        <v>26</v>
      </c>
      <c r="E36" s="11">
        <f>B36*-1000</f>
        <v>0</v>
      </c>
      <c r="F36" s="2"/>
      <c r="G36" s="2"/>
      <c r="H36" s="2"/>
      <c r="I36" s="2"/>
      <c r="J36" s="2"/>
      <c r="K36" s="2"/>
      <c r="L36" s="2"/>
      <c r="M36" s="2"/>
      <c r="N36" s="2"/>
      <c r="O36" s="2"/>
      <c r="P36" s="2"/>
      <c r="Q36" s="2"/>
      <c r="R36" s="2"/>
      <c r="S36" s="2"/>
      <c r="T36" s="2"/>
      <c r="U36" s="2"/>
      <c r="V36" s="2"/>
      <c r="W36" s="2"/>
      <c r="X36" s="2"/>
      <c r="Y36" s="2"/>
      <c r="Z36" s="2"/>
    </row>
    <row r="37" spans="1:26" ht="15.75" customHeight="1" x14ac:dyDescent="0.25">
      <c r="A37" s="7" t="s">
        <v>27</v>
      </c>
      <c r="B37" s="44"/>
      <c r="C37" s="4" t="s">
        <v>16</v>
      </c>
      <c r="D37" s="18" t="s">
        <v>28</v>
      </c>
      <c r="E37" s="11">
        <f>B37*50000</f>
        <v>0</v>
      </c>
      <c r="F37" s="2"/>
      <c r="G37" s="2"/>
      <c r="H37" s="2"/>
      <c r="I37" s="2"/>
      <c r="J37" s="2"/>
      <c r="K37" s="2"/>
      <c r="L37" s="2"/>
      <c r="M37" s="2"/>
      <c r="N37" s="2"/>
      <c r="O37" s="2"/>
      <c r="P37" s="2"/>
      <c r="Q37" s="2"/>
      <c r="R37" s="2"/>
      <c r="S37" s="2"/>
      <c r="T37" s="2"/>
      <c r="U37" s="2"/>
      <c r="V37" s="2"/>
      <c r="W37" s="2"/>
      <c r="X37" s="2"/>
      <c r="Y37" s="2"/>
      <c r="Z37" s="2"/>
    </row>
    <row r="38" spans="1:26" ht="15.75" customHeight="1" x14ac:dyDescent="0.25">
      <c r="A38" s="7"/>
      <c r="B38" s="42"/>
      <c r="C38" s="4"/>
      <c r="D38" s="4"/>
      <c r="E38" s="11"/>
      <c r="F38" s="2"/>
      <c r="G38" s="2"/>
      <c r="H38" s="2"/>
      <c r="I38" s="2"/>
      <c r="J38" s="2"/>
      <c r="K38" s="2"/>
      <c r="L38" s="2"/>
      <c r="M38" s="2"/>
      <c r="N38" s="2"/>
      <c r="O38" s="2"/>
      <c r="P38" s="2"/>
      <c r="Q38" s="2"/>
      <c r="R38" s="2"/>
      <c r="S38" s="2"/>
      <c r="T38" s="2"/>
      <c r="U38" s="2"/>
      <c r="V38" s="2"/>
      <c r="W38" s="2"/>
      <c r="X38" s="2"/>
      <c r="Y38" s="2"/>
      <c r="Z38" s="2"/>
    </row>
    <row r="39" spans="1:26" ht="15.75" customHeight="1" x14ac:dyDescent="0.25">
      <c r="A39" s="6" t="s">
        <v>29</v>
      </c>
      <c r="B39" s="42"/>
      <c r="C39" s="4"/>
      <c r="D39" s="4"/>
      <c r="E39" s="11"/>
      <c r="F39" s="2"/>
      <c r="G39" s="2"/>
      <c r="H39" s="2"/>
      <c r="I39" s="2"/>
      <c r="J39" s="2"/>
      <c r="K39" s="2"/>
      <c r="L39" s="2"/>
      <c r="M39" s="2"/>
      <c r="N39" s="2"/>
      <c r="O39" s="2"/>
      <c r="P39" s="2"/>
      <c r="Q39" s="2"/>
      <c r="R39" s="2"/>
      <c r="S39" s="2"/>
      <c r="T39" s="2"/>
      <c r="U39" s="2"/>
      <c r="V39" s="2"/>
      <c r="W39" s="2"/>
      <c r="X39" s="2"/>
      <c r="Y39" s="2"/>
      <c r="Z39" s="2"/>
    </row>
    <row r="40" spans="1:26" ht="31.5" customHeight="1" x14ac:dyDescent="0.25">
      <c r="A40" s="17" t="s">
        <v>30</v>
      </c>
      <c r="B40" s="42"/>
      <c r="C40" s="4"/>
      <c r="D40" s="4"/>
      <c r="E40" s="11"/>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9" t="s">
        <v>31</v>
      </c>
      <c r="B41" s="32"/>
      <c r="C41" s="30"/>
      <c r="D41" s="30"/>
      <c r="E41" s="31"/>
      <c r="F41" s="2"/>
      <c r="G41" s="2"/>
      <c r="H41" s="2"/>
      <c r="I41" s="2"/>
      <c r="J41" s="2"/>
      <c r="K41" s="2"/>
      <c r="L41" s="2"/>
      <c r="M41" s="2"/>
      <c r="N41" s="2"/>
      <c r="O41" s="2"/>
      <c r="P41" s="2"/>
      <c r="Q41" s="2"/>
      <c r="R41" s="2"/>
      <c r="S41" s="2"/>
      <c r="T41" s="2"/>
      <c r="U41" s="2"/>
      <c r="V41" s="2"/>
      <c r="W41" s="2"/>
      <c r="X41" s="2"/>
      <c r="Y41" s="2"/>
      <c r="Z41" s="2"/>
    </row>
    <row r="42" spans="1:26" ht="15.75" customHeight="1" x14ac:dyDescent="0.25">
      <c r="A42" s="7" t="s">
        <v>32</v>
      </c>
      <c r="B42" s="44"/>
      <c r="C42" s="4"/>
      <c r="D42" s="4"/>
      <c r="E42" s="11"/>
      <c r="F42" s="2"/>
      <c r="G42" s="2"/>
      <c r="H42" s="2"/>
      <c r="I42" s="2"/>
      <c r="J42" s="2"/>
      <c r="K42" s="2"/>
      <c r="L42" s="2"/>
      <c r="M42" s="2"/>
      <c r="N42" s="2"/>
      <c r="O42" s="2"/>
      <c r="P42" s="2"/>
      <c r="Q42" s="2"/>
      <c r="R42" s="2"/>
      <c r="S42" s="2"/>
      <c r="T42" s="2"/>
      <c r="U42" s="2"/>
      <c r="V42" s="2"/>
      <c r="W42" s="2"/>
      <c r="X42" s="2"/>
      <c r="Y42" s="2"/>
      <c r="Z42" s="2"/>
    </row>
    <row r="43" spans="1:26" ht="15.75" customHeight="1" x14ac:dyDescent="0.25">
      <c r="A43" s="7" t="s">
        <v>33</v>
      </c>
      <c r="B43" s="44"/>
      <c r="C43" s="4"/>
      <c r="D43" s="4"/>
      <c r="E43" s="11"/>
      <c r="F43" s="2"/>
      <c r="G43" s="2"/>
      <c r="H43" s="2"/>
      <c r="I43" s="2"/>
      <c r="J43" s="2"/>
      <c r="K43" s="2"/>
      <c r="L43" s="2"/>
      <c r="M43" s="2"/>
      <c r="N43" s="2"/>
      <c r="O43" s="2"/>
      <c r="P43" s="2"/>
      <c r="Q43" s="2"/>
      <c r="R43" s="2"/>
      <c r="S43" s="2"/>
      <c r="T43" s="2"/>
      <c r="U43" s="2"/>
      <c r="V43" s="2"/>
      <c r="W43" s="2"/>
      <c r="X43" s="2"/>
      <c r="Y43" s="2"/>
      <c r="Z43" s="2"/>
    </row>
    <row r="44" spans="1:26" ht="15.75" customHeight="1" x14ac:dyDescent="0.25">
      <c r="A44" s="7" t="s">
        <v>34</v>
      </c>
      <c r="B44" s="44"/>
      <c r="C44" s="4"/>
      <c r="D44" s="4"/>
      <c r="E44" s="11"/>
      <c r="F44" s="2"/>
      <c r="G44" s="2"/>
      <c r="H44" s="2"/>
      <c r="I44" s="2"/>
      <c r="J44" s="2"/>
      <c r="K44" s="2"/>
      <c r="L44" s="2"/>
      <c r="M44" s="2"/>
      <c r="N44" s="2"/>
      <c r="O44" s="2"/>
      <c r="P44" s="2"/>
      <c r="Q44" s="2"/>
      <c r="R44" s="2"/>
      <c r="S44" s="2"/>
      <c r="T44" s="2"/>
      <c r="U44" s="2"/>
      <c r="V44" s="2"/>
      <c r="W44" s="2"/>
      <c r="X44" s="2"/>
      <c r="Y44" s="2"/>
      <c r="Z44" s="2"/>
    </row>
    <row r="45" spans="1:26" ht="15.75" customHeight="1" x14ac:dyDescent="0.25">
      <c r="A45" s="7" t="s">
        <v>35</v>
      </c>
      <c r="B45" s="44"/>
      <c r="C45" s="4"/>
      <c r="D45" s="4"/>
      <c r="E45" s="11"/>
      <c r="F45" s="2"/>
      <c r="G45" s="2"/>
      <c r="H45" s="2"/>
      <c r="I45" s="2"/>
      <c r="J45" s="2"/>
      <c r="K45" s="2"/>
      <c r="L45" s="2"/>
      <c r="M45" s="2"/>
      <c r="N45" s="2"/>
      <c r="O45" s="2"/>
      <c r="P45" s="2"/>
      <c r="Q45" s="2"/>
      <c r="R45" s="2"/>
      <c r="S45" s="2"/>
      <c r="T45" s="2"/>
      <c r="U45" s="2"/>
      <c r="V45" s="2"/>
      <c r="W45" s="2"/>
      <c r="X45" s="2"/>
      <c r="Y45" s="2"/>
      <c r="Z45" s="2"/>
    </row>
    <row r="46" spans="1:26" ht="15.75" customHeight="1" x14ac:dyDescent="0.25">
      <c r="A46" s="7" t="s">
        <v>36</v>
      </c>
      <c r="B46" s="44"/>
      <c r="C46" s="4"/>
      <c r="D46" s="4"/>
      <c r="E46" s="11"/>
      <c r="F46" s="2"/>
      <c r="G46" s="2"/>
      <c r="H46" s="2"/>
      <c r="I46" s="2"/>
      <c r="J46" s="2"/>
      <c r="K46" s="2"/>
      <c r="L46" s="2"/>
      <c r="M46" s="2"/>
      <c r="N46" s="2"/>
      <c r="O46" s="2"/>
      <c r="P46" s="2"/>
      <c r="Q46" s="2"/>
      <c r="R46" s="2"/>
      <c r="S46" s="2"/>
      <c r="T46" s="2"/>
      <c r="U46" s="2"/>
      <c r="V46" s="2"/>
      <c r="W46" s="2"/>
      <c r="X46" s="2"/>
      <c r="Y46" s="2"/>
      <c r="Z46" s="2"/>
    </row>
    <row r="47" spans="1:26" ht="15.75" customHeight="1" x14ac:dyDescent="0.25">
      <c r="A47" s="7" t="s">
        <v>37</v>
      </c>
      <c r="B47" s="44"/>
      <c r="C47" s="4"/>
      <c r="D47" s="4"/>
      <c r="E47" s="11"/>
      <c r="F47" s="2"/>
      <c r="G47" s="2"/>
      <c r="H47" s="2"/>
      <c r="I47" s="2"/>
      <c r="J47" s="2"/>
      <c r="K47" s="2"/>
      <c r="L47" s="2"/>
      <c r="M47" s="2"/>
      <c r="N47" s="2"/>
      <c r="O47" s="2"/>
      <c r="P47" s="2"/>
      <c r="Q47" s="2"/>
      <c r="R47" s="2"/>
      <c r="S47" s="2"/>
      <c r="T47" s="2"/>
      <c r="U47" s="2"/>
      <c r="V47" s="2"/>
      <c r="W47" s="2"/>
      <c r="X47" s="2"/>
      <c r="Y47" s="2"/>
      <c r="Z47" s="2"/>
    </row>
    <row r="48" spans="1:26" ht="15.75" customHeight="1" x14ac:dyDescent="0.25">
      <c r="A48" s="7" t="s">
        <v>38</v>
      </c>
      <c r="B48" s="44"/>
      <c r="C48" s="4"/>
      <c r="D48" s="4"/>
      <c r="E48" s="11"/>
      <c r="F48" s="2"/>
      <c r="G48" s="2"/>
      <c r="H48" s="2"/>
      <c r="I48" s="2"/>
      <c r="J48" s="2"/>
      <c r="K48" s="2"/>
      <c r="L48" s="2"/>
      <c r="M48" s="2"/>
      <c r="N48" s="2"/>
      <c r="O48" s="2"/>
      <c r="P48" s="2"/>
      <c r="Q48" s="2"/>
      <c r="R48" s="2"/>
      <c r="S48" s="2"/>
      <c r="T48" s="2"/>
      <c r="U48" s="2"/>
      <c r="V48" s="2"/>
      <c r="W48" s="2"/>
      <c r="X48" s="2"/>
      <c r="Y48" s="2"/>
      <c r="Z48" s="2"/>
    </row>
    <row r="49" spans="1:26" ht="15.75" customHeight="1" x14ac:dyDescent="0.25">
      <c r="A49" s="7" t="s">
        <v>39</v>
      </c>
      <c r="B49" s="44"/>
      <c r="C49" s="4"/>
      <c r="D49" s="4"/>
      <c r="E49" s="11"/>
      <c r="F49" s="2"/>
      <c r="G49" s="2"/>
      <c r="H49" s="2"/>
      <c r="I49" s="2"/>
      <c r="J49" s="2"/>
      <c r="K49" s="2"/>
      <c r="L49" s="2"/>
      <c r="M49" s="2"/>
      <c r="N49" s="2"/>
      <c r="O49" s="2"/>
      <c r="P49" s="2"/>
      <c r="Q49" s="2"/>
      <c r="R49" s="2"/>
      <c r="S49" s="2"/>
      <c r="T49" s="2"/>
      <c r="U49" s="2"/>
      <c r="V49" s="2"/>
      <c r="W49" s="2"/>
      <c r="X49" s="2"/>
      <c r="Y49" s="2"/>
      <c r="Z49" s="2"/>
    </row>
    <row r="50" spans="1:26" ht="15.75" customHeight="1" x14ac:dyDescent="0.25">
      <c r="A50" s="7" t="s">
        <v>40</v>
      </c>
      <c r="B50" s="44"/>
      <c r="C50" s="4"/>
      <c r="D50" s="4"/>
      <c r="E50" s="11"/>
      <c r="F50" s="2"/>
      <c r="G50" s="2"/>
      <c r="H50" s="2"/>
      <c r="I50" s="2"/>
      <c r="J50" s="2"/>
      <c r="K50" s="2"/>
      <c r="L50" s="2"/>
      <c r="M50" s="2"/>
      <c r="N50" s="2"/>
      <c r="O50" s="2"/>
      <c r="P50" s="2"/>
      <c r="Q50" s="2"/>
      <c r="R50" s="2"/>
      <c r="S50" s="2"/>
      <c r="T50" s="2"/>
      <c r="U50" s="2"/>
      <c r="V50" s="2"/>
      <c r="W50" s="2"/>
      <c r="X50" s="2"/>
      <c r="Y50" s="2"/>
      <c r="Z50" s="2"/>
    </row>
    <row r="51" spans="1:26" ht="15.75" customHeight="1" x14ac:dyDescent="0.25">
      <c r="A51" s="7" t="s">
        <v>41</v>
      </c>
      <c r="B51" s="44"/>
      <c r="C51" s="4"/>
      <c r="D51" s="4"/>
      <c r="E51" s="11"/>
      <c r="F51" s="2"/>
      <c r="G51" s="2"/>
      <c r="H51" s="2"/>
      <c r="I51" s="2"/>
      <c r="J51" s="2"/>
      <c r="K51" s="2"/>
      <c r="L51" s="2"/>
      <c r="M51" s="2"/>
      <c r="N51" s="2"/>
      <c r="O51" s="2"/>
      <c r="P51" s="2"/>
      <c r="Q51" s="2"/>
      <c r="R51" s="2"/>
      <c r="S51" s="2"/>
      <c r="T51" s="2"/>
      <c r="U51" s="2"/>
      <c r="V51" s="2"/>
      <c r="W51" s="2"/>
      <c r="X51" s="2"/>
      <c r="Y51" s="2"/>
      <c r="Z51" s="2"/>
    </row>
    <row r="52" spans="1:26" ht="15.75" customHeight="1" x14ac:dyDescent="0.25">
      <c r="A52" s="7" t="s">
        <v>42</v>
      </c>
      <c r="B52" s="45">
        <f>SUM(B42:B51)/10</f>
        <v>0</v>
      </c>
      <c r="C52" s="4"/>
      <c r="D52" s="4"/>
      <c r="E52" s="11"/>
      <c r="F52" s="2"/>
      <c r="G52" s="2"/>
      <c r="H52" s="2"/>
      <c r="I52" s="2"/>
      <c r="J52" s="2"/>
      <c r="K52" s="2"/>
      <c r="L52" s="2"/>
      <c r="M52" s="2"/>
      <c r="N52" s="2"/>
      <c r="O52" s="2"/>
      <c r="P52" s="2"/>
      <c r="Q52" s="2"/>
      <c r="R52" s="2"/>
      <c r="S52" s="2"/>
      <c r="T52" s="2"/>
      <c r="U52" s="2"/>
      <c r="V52" s="2"/>
      <c r="W52" s="2"/>
      <c r="X52" s="2"/>
      <c r="Y52" s="2"/>
      <c r="Z52" s="2"/>
    </row>
    <row r="53" spans="1:26" ht="15.75" customHeight="1" x14ac:dyDescent="0.25">
      <c r="A53" s="7"/>
      <c r="B53" s="42"/>
      <c r="C53" s="4"/>
      <c r="D53" s="4"/>
      <c r="E53" s="11"/>
      <c r="F53" s="2"/>
      <c r="G53" s="2"/>
      <c r="H53" s="2"/>
      <c r="I53" s="2"/>
      <c r="J53" s="2"/>
      <c r="K53" s="2"/>
      <c r="L53" s="2"/>
      <c r="M53" s="2"/>
      <c r="N53" s="2"/>
      <c r="O53" s="2"/>
      <c r="P53" s="2"/>
      <c r="Q53" s="2"/>
      <c r="R53" s="2"/>
      <c r="S53" s="2"/>
      <c r="T53" s="2"/>
      <c r="U53" s="2"/>
      <c r="V53" s="2"/>
      <c r="W53" s="2"/>
      <c r="X53" s="2"/>
      <c r="Y53" s="2"/>
      <c r="Z53" s="2"/>
    </row>
    <row r="54" spans="1:26" ht="15.75" customHeight="1" x14ac:dyDescent="0.25">
      <c r="A54" s="7" t="s">
        <v>43</v>
      </c>
      <c r="B54" s="42"/>
      <c r="C54" s="4"/>
      <c r="D54" s="4"/>
      <c r="E54" s="11"/>
      <c r="F54" s="2"/>
      <c r="G54" s="2"/>
      <c r="H54" s="2"/>
      <c r="I54" s="2"/>
      <c r="J54" s="2"/>
      <c r="K54" s="2"/>
      <c r="L54" s="2"/>
      <c r="M54" s="2"/>
      <c r="N54" s="2"/>
      <c r="O54" s="2"/>
      <c r="P54" s="2"/>
      <c r="Q54" s="2"/>
      <c r="R54" s="2"/>
      <c r="S54" s="2"/>
      <c r="T54" s="2"/>
      <c r="U54" s="2"/>
      <c r="V54" s="2"/>
      <c r="W54" s="2"/>
      <c r="X54" s="2"/>
      <c r="Y54" s="2"/>
      <c r="Z54" s="2"/>
    </row>
    <row r="55" spans="1:26" ht="15.75" customHeight="1" x14ac:dyDescent="0.25">
      <c r="A55" s="7" t="s">
        <v>32</v>
      </c>
      <c r="B55" s="44"/>
      <c r="C55" s="4"/>
      <c r="D55" s="4"/>
      <c r="E55" s="11"/>
      <c r="F55" s="2"/>
      <c r="G55" s="2"/>
      <c r="H55" s="2"/>
      <c r="I55" s="2"/>
      <c r="J55" s="2"/>
      <c r="K55" s="2"/>
      <c r="L55" s="2"/>
      <c r="M55" s="2"/>
      <c r="N55" s="2"/>
      <c r="O55" s="2"/>
      <c r="P55" s="2"/>
      <c r="Q55" s="2"/>
      <c r="R55" s="2"/>
      <c r="S55" s="2"/>
      <c r="T55" s="2"/>
      <c r="U55" s="2"/>
      <c r="V55" s="2"/>
      <c r="W55" s="2"/>
      <c r="X55" s="2"/>
      <c r="Y55" s="2"/>
      <c r="Z55" s="2"/>
    </row>
    <row r="56" spans="1:26" ht="15.75" customHeight="1" x14ac:dyDescent="0.25">
      <c r="A56" s="7" t="s">
        <v>33</v>
      </c>
      <c r="B56" s="44"/>
      <c r="C56" s="4"/>
      <c r="D56" s="4"/>
      <c r="E56" s="11"/>
      <c r="F56" s="2"/>
      <c r="G56" s="2"/>
      <c r="H56" s="2"/>
      <c r="I56" s="2"/>
      <c r="J56" s="2"/>
      <c r="K56" s="2"/>
      <c r="L56" s="2"/>
      <c r="M56" s="2"/>
      <c r="N56" s="2"/>
      <c r="O56" s="2"/>
      <c r="P56" s="2"/>
      <c r="Q56" s="2"/>
      <c r="R56" s="2"/>
      <c r="S56" s="2"/>
      <c r="T56" s="2"/>
      <c r="U56" s="2"/>
      <c r="V56" s="2"/>
      <c r="W56" s="2"/>
      <c r="X56" s="2"/>
      <c r="Y56" s="2"/>
      <c r="Z56" s="2"/>
    </row>
    <row r="57" spans="1:26" ht="15.75" customHeight="1" x14ac:dyDescent="0.25">
      <c r="A57" s="7" t="s">
        <v>34</v>
      </c>
      <c r="B57" s="44"/>
      <c r="C57" s="4"/>
      <c r="D57" s="4"/>
      <c r="E57" s="11"/>
      <c r="F57" s="2"/>
      <c r="G57" s="2"/>
      <c r="H57" s="2"/>
      <c r="I57" s="2"/>
      <c r="J57" s="2"/>
      <c r="K57" s="2"/>
      <c r="L57" s="2"/>
      <c r="M57" s="2"/>
      <c r="N57" s="2"/>
      <c r="O57" s="2"/>
      <c r="P57" s="2"/>
      <c r="Q57" s="2"/>
      <c r="R57" s="2"/>
      <c r="S57" s="2"/>
      <c r="T57" s="2"/>
      <c r="U57" s="2"/>
      <c r="V57" s="2"/>
      <c r="W57" s="2"/>
      <c r="X57" s="2"/>
      <c r="Y57" s="2"/>
      <c r="Z57" s="2"/>
    </row>
    <row r="58" spans="1:26" ht="15.75" customHeight="1" x14ac:dyDescent="0.25">
      <c r="A58" s="7" t="s">
        <v>35</v>
      </c>
      <c r="B58" s="44"/>
      <c r="C58" s="4"/>
      <c r="D58" s="4"/>
      <c r="E58" s="11"/>
      <c r="F58" s="2"/>
      <c r="G58" s="2"/>
      <c r="H58" s="2"/>
      <c r="I58" s="2"/>
      <c r="J58" s="2"/>
      <c r="K58" s="2"/>
      <c r="L58" s="2"/>
      <c r="M58" s="2"/>
      <c r="N58" s="2"/>
      <c r="O58" s="2"/>
      <c r="P58" s="2"/>
      <c r="Q58" s="2"/>
      <c r="R58" s="2"/>
      <c r="S58" s="2"/>
      <c r="T58" s="2"/>
      <c r="U58" s="2"/>
      <c r="V58" s="2"/>
      <c r="W58" s="2"/>
      <c r="X58" s="2"/>
      <c r="Y58" s="2"/>
      <c r="Z58" s="2"/>
    </row>
    <row r="59" spans="1:26" ht="15.75" customHeight="1" x14ac:dyDescent="0.25">
      <c r="A59" s="7" t="s">
        <v>36</v>
      </c>
      <c r="B59" s="44"/>
      <c r="C59" s="4"/>
      <c r="D59" s="4"/>
      <c r="E59" s="11"/>
      <c r="F59" s="2"/>
      <c r="G59" s="2"/>
      <c r="H59" s="2"/>
      <c r="I59" s="2"/>
      <c r="J59" s="2"/>
      <c r="K59" s="2"/>
      <c r="L59" s="2"/>
      <c r="M59" s="2"/>
      <c r="N59" s="2"/>
      <c r="O59" s="2"/>
      <c r="P59" s="2"/>
      <c r="Q59" s="2"/>
      <c r="R59" s="2"/>
      <c r="S59" s="2"/>
      <c r="T59" s="2"/>
      <c r="U59" s="2"/>
      <c r="V59" s="2"/>
      <c r="W59" s="2"/>
      <c r="X59" s="2"/>
      <c r="Y59" s="2"/>
      <c r="Z59" s="2"/>
    </row>
    <row r="60" spans="1:26" ht="15.75" customHeight="1" x14ac:dyDescent="0.25">
      <c r="A60" s="7" t="s">
        <v>37</v>
      </c>
      <c r="B60" s="44"/>
      <c r="C60" s="4"/>
      <c r="D60" s="4"/>
      <c r="E60" s="11"/>
      <c r="F60" s="2"/>
      <c r="G60" s="2"/>
      <c r="H60" s="2"/>
      <c r="I60" s="2"/>
      <c r="J60" s="2"/>
      <c r="K60" s="2"/>
      <c r="L60" s="2"/>
      <c r="M60" s="2"/>
      <c r="N60" s="2"/>
      <c r="O60" s="2"/>
      <c r="P60" s="2"/>
      <c r="Q60" s="2"/>
      <c r="R60" s="2"/>
      <c r="S60" s="2"/>
      <c r="T60" s="2"/>
      <c r="U60" s="2"/>
      <c r="V60" s="2"/>
      <c r="W60" s="2"/>
      <c r="X60" s="2"/>
      <c r="Y60" s="2"/>
      <c r="Z60" s="2"/>
    </row>
    <row r="61" spans="1:26" ht="15.75" customHeight="1" x14ac:dyDescent="0.25">
      <c r="A61" s="7" t="s">
        <v>38</v>
      </c>
      <c r="B61" s="44"/>
      <c r="C61" s="4"/>
      <c r="D61" s="4"/>
      <c r="E61" s="11"/>
      <c r="F61" s="2"/>
      <c r="G61" s="2"/>
      <c r="H61" s="2"/>
      <c r="I61" s="2"/>
      <c r="J61" s="2"/>
      <c r="K61" s="2"/>
      <c r="L61" s="2"/>
      <c r="M61" s="2"/>
      <c r="N61" s="2"/>
      <c r="O61" s="2"/>
      <c r="P61" s="2"/>
      <c r="Q61" s="2"/>
      <c r="R61" s="2"/>
      <c r="S61" s="2"/>
      <c r="T61" s="2"/>
      <c r="U61" s="2"/>
      <c r="V61" s="2"/>
      <c r="W61" s="2"/>
      <c r="X61" s="2"/>
      <c r="Y61" s="2"/>
      <c r="Z61" s="2"/>
    </row>
    <row r="62" spans="1:26" ht="15.75" customHeight="1" x14ac:dyDescent="0.25">
      <c r="A62" s="7" t="s">
        <v>39</v>
      </c>
      <c r="B62" s="44"/>
      <c r="C62" s="4"/>
      <c r="D62" s="4"/>
      <c r="E62" s="11"/>
      <c r="F62" s="2"/>
      <c r="G62" s="2"/>
      <c r="H62" s="2"/>
      <c r="I62" s="2"/>
      <c r="J62" s="2"/>
      <c r="K62" s="2"/>
      <c r="L62" s="2"/>
      <c r="M62" s="2"/>
      <c r="N62" s="2"/>
      <c r="O62" s="2"/>
      <c r="P62" s="2"/>
      <c r="Q62" s="2"/>
      <c r="R62" s="2"/>
      <c r="S62" s="2"/>
      <c r="T62" s="2"/>
      <c r="U62" s="2"/>
      <c r="V62" s="2"/>
      <c r="W62" s="2"/>
      <c r="X62" s="2"/>
      <c r="Y62" s="2"/>
      <c r="Z62" s="2"/>
    </row>
    <row r="63" spans="1:26" ht="15.75" customHeight="1" x14ac:dyDescent="0.25">
      <c r="A63" s="7" t="s">
        <v>40</v>
      </c>
      <c r="B63" s="44"/>
      <c r="C63" s="4"/>
      <c r="D63" s="4"/>
      <c r="E63" s="11"/>
      <c r="F63" s="2"/>
      <c r="G63" s="2"/>
      <c r="H63" s="2"/>
      <c r="I63" s="2"/>
      <c r="J63" s="2"/>
      <c r="K63" s="2"/>
      <c r="L63" s="2"/>
      <c r="M63" s="2"/>
      <c r="N63" s="2"/>
      <c r="O63" s="2"/>
      <c r="P63" s="2"/>
      <c r="Q63" s="2"/>
      <c r="R63" s="2"/>
      <c r="S63" s="2"/>
      <c r="T63" s="2"/>
      <c r="U63" s="2"/>
      <c r="V63" s="2"/>
      <c r="W63" s="2"/>
      <c r="X63" s="2"/>
      <c r="Y63" s="2"/>
      <c r="Z63" s="2"/>
    </row>
    <row r="64" spans="1:26" ht="15.75" customHeight="1" x14ac:dyDescent="0.25">
      <c r="A64" s="7" t="s">
        <v>41</v>
      </c>
      <c r="B64" s="44"/>
      <c r="C64" s="4"/>
      <c r="D64" s="4"/>
      <c r="E64" s="11"/>
      <c r="F64" s="2"/>
      <c r="G64" s="2"/>
      <c r="H64" s="2"/>
      <c r="I64" s="2"/>
      <c r="J64" s="2"/>
      <c r="K64" s="2"/>
      <c r="L64" s="2"/>
      <c r="M64" s="2"/>
      <c r="N64" s="2"/>
      <c r="O64" s="2"/>
      <c r="P64" s="2"/>
      <c r="Q64" s="2"/>
      <c r="R64" s="2"/>
      <c r="S64" s="2"/>
      <c r="T64" s="2"/>
      <c r="U64" s="2"/>
      <c r="V64" s="2"/>
      <c r="W64" s="2"/>
      <c r="X64" s="2"/>
      <c r="Y64" s="2"/>
      <c r="Z64" s="2"/>
    </row>
    <row r="65" spans="1:26" ht="15.75" customHeight="1" x14ac:dyDescent="0.25">
      <c r="A65" s="7" t="s">
        <v>44</v>
      </c>
      <c r="B65" s="45">
        <f>SUM(B55:B64)/10</f>
        <v>0</v>
      </c>
      <c r="C65" s="4"/>
      <c r="D65" s="4"/>
      <c r="E65" s="11"/>
      <c r="F65" s="2"/>
      <c r="G65" s="2"/>
      <c r="H65" s="2"/>
      <c r="I65" s="2"/>
      <c r="J65" s="2"/>
      <c r="K65" s="2"/>
      <c r="L65" s="2"/>
      <c r="M65" s="2"/>
      <c r="N65" s="2"/>
      <c r="O65" s="2"/>
      <c r="P65" s="2"/>
      <c r="Q65" s="2"/>
      <c r="R65" s="2"/>
      <c r="S65" s="2"/>
      <c r="T65" s="2"/>
      <c r="U65" s="2"/>
      <c r="V65" s="2"/>
      <c r="W65" s="2"/>
      <c r="X65" s="2"/>
      <c r="Y65" s="2"/>
      <c r="Z65" s="2"/>
    </row>
    <row r="66" spans="1:26" ht="15.75" customHeight="1" x14ac:dyDescent="0.25">
      <c r="A66" s="7"/>
      <c r="B66" s="42"/>
      <c r="C66" s="4"/>
      <c r="D66" s="4"/>
      <c r="E66" s="11"/>
      <c r="F66" s="2"/>
      <c r="G66" s="2"/>
      <c r="H66" s="2"/>
      <c r="I66" s="2"/>
      <c r="J66" s="2"/>
      <c r="K66" s="2"/>
      <c r="L66" s="2"/>
      <c r="M66" s="2"/>
      <c r="N66" s="2"/>
      <c r="O66" s="2"/>
      <c r="P66" s="2"/>
      <c r="Q66" s="2"/>
      <c r="R66" s="2"/>
      <c r="S66" s="2"/>
      <c r="T66" s="2"/>
      <c r="U66" s="2"/>
      <c r="V66" s="2"/>
      <c r="W66" s="2"/>
      <c r="X66" s="2"/>
      <c r="Y66" s="2"/>
      <c r="Z66" s="2"/>
    </row>
    <row r="67" spans="1:26" ht="15.75" customHeight="1" x14ac:dyDescent="0.25">
      <c r="A67" s="7" t="s">
        <v>45</v>
      </c>
      <c r="B67" s="45">
        <f>(B52+B65)/2</f>
        <v>0</v>
      </c>
      <c r="C67" s="4"/>
      <c r="D67" s="4" t="s">
        <v>46</v>
      </c>
      <c r="E67" s="11">
        <f>(B67-2)*-500000</f>
        <v>1000000</v>
      </c>
      <c r="F67" s="2"/>
      <c r="G67" s="2"/>
      <c r="H67" s="2"/>
      <c r="I67" s="2"/>
      <c r="J67" s="2"/>
      <c r="K67" s="2"/>
      <c r="L67" s="2"/>
      <c r="M67" s="2"/>
      <c r="N67" s="2"/>
      <c r="O67" s="2"/>
      <c r="P67" s="2"/>
      <c r="Q67" s="2"/>
      <c r="R67" s="2"/>
      <c r="S67" s="2"/>
      <c r="T67" s="2"/>
      <c r="U67" s="2"/>
      <c r="V67" s="2"/>
      <c r="W67" s="2"/>
      <c r="X67" s="2"/>
      <c r="Y67" s="2"/>
      <c r="Z67" s="2"/>
    </row>
    <row r="68" spans="1:26" ht="15.75" customHeight="1" x14ac:dyDescent="0.25">
      <c r="A68" s="7"/>
      <c r="B68" s="42"/>
      <c r="C68" s="4"/>
      <c r="D68" s="4"/>
      <c r="E68" s="11"/>
      <c r="F68" s="2"/>
      <c r="G68" s="2"/>
      <c r="H68" s="2"/>
      <c r="I68" s="2"/>
      <c r="J68" s="2"/>
      <c r="K68" s="2"/>
      <c r="L68" s="2"/>
      <c r="M68" s="2"/>
      <c r="N68" s="2"/>
      <c r="O68" s="2"/>
      <c r="P68" s="2"/>
      <c r="Q68" s="2"/>
      <c r="R68" s="2"/>
      <c r="S68" s="2"/>
      <c r="T68" s="2"/>
      <c r="U68" s="2"/>
      <c r="V68" s="2"/>
      <c r="W68" s="2"/>
      <c r="X68" s="2"/>
      <c r="Y68" s="2"/>
      <c r="Z68" s="2"/>
    </row>
    <row r="69" spans="1:26" ht="15.75" customHeight="1" x14ac:dyDescent="0.25">
      <c r="A69" s="7"/>
      <c r="B69" s="42"/>
      <c r="C69" s="4"/>
      <c r="D69" s="4"/>
      <c r="E69" s="11"/>
      <c r="F69" s="2"/>
      <c r="G69" s="2"/>
      <c r="H69" s="2"/>
      <c r="I69" s="2"/>
      <c r="J69" s="2"/>
      <c r="K69" s="2"/>
      <c r="L69" s="2"/>
      <c r="M69" s="2"/>
      <c r="N69" s="2"/>
      <c r="O69" s="2"/>
      <c r="P69" s="2"/>
      <c r="Q69" s="2"/>
      <c r="R69" s="2"/>
      <c r="S69" s="2"/>
      <c r="T69" s="2"/>
      <c r="U69" s="2"/>
      <c r="V69" s="2"/>
      <c r="W69" s="2"/>
      <c r="X69" s="2"/>
      <c r="Y69" s="2"/>
      <c r="Z69" s="2"/>
    </row>
    <row r="70" spans="1:26" ht="15.75" customHeight="1" x14ac:dyDescent="0.25">
      <c r="A70" s="6" t="s">
        <v>47</v>
      </c>
      <c r="B70" s="43"/>
      <c r="C70" s="3"/>
      <c r="D70" s="3"/>
      <c r="E70" s="10">
        <f>SUM(E35:E67)</f>
        <v>1000000</v>
      </c>
      <c r="F70" s="3"/>
      <c r="G70" s="3"/>
      <c r="H70" s="3"/>
      <c r="I70" s="3"/>
      <c r="J70" s="3"/>
      <c r="K70" s="3"/>
      <c r="L70" s="3"/>
      <c r="M70" s="3"/>
      <c r="N70" s="3"/>
      <c r="O70" s="3"/>
      <c r="P70" s="3"/>
      <c r="Q70" s="3"/>
      <c r="R70" s="3"/>
      <c r="S70" s="3"/>
      <c r="T70" s="3"/>
      <c r="U70" s="3"/>
      <c r="V70" s="3"/>
      <c r="W70" s="3"/>
      <c r="X70" s="3"/>
      <c r="Y70" s="3"/>
      <c r="Z70" s="3"/>
    </row>
    <row r="71" spans="1:26" ht="15.75" customHeight="1" x14ac:dyDescent="0.25">
      <c r="A71" s="7"/>
      <c r="B71" s="42"/>
      <c r="C71" s="4"/>
      <c r="D71" s="4"/>
      <c r="E71" s="11"/>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6" t="s">
        <v>48</v>
      </c>
      <c r="B72" s="46"/>
      <c r="C72" s="3"/>
      <c r="D72" s="3"/>
      <c r="E72" s="10">
        <f>E32+E70</f>
        <v>4000000</v>
      </c>
      <c r="F72" s="3"/>
      <c r="G72" s="3"/>
      <c r="H72" s="3"/>
      <c r="I72" s="3"/>
      <c r="J72" s="3"/>
      <c r="K72" s="3"/>
      <c r="L72" s="3"/>
      <c r="M72" s="3"/>
      <c r="N72" s="3"/>
      <c r="O72" s="3"/>
      <c r="P72" s="3"/>
      <c r="Q72" s="3"/>
      <c r="R72" s="3"/>
      <c r="S72" s="3"/>
      <c r="T72" s="3"/>
      <c r="U72" s="3"/>
      <c r="V72" s="3"/>
      <c r="W72" s="3"/>
      <c r="X72" s="3"/>
      <c r="Y72" s="3"/>
      <c r="Z72" s="3"/>
    </row>
    <row r="73" spans="1:26" ht="15.75" customHeight="1" x14ac:dyDescent="0.25">
      <c r="A73" s="7"/>
      <c r="B73" s="5"/>
      <c r="C73" s="4"/>
      <c r="D73" s="4"/>
      <c r="E73" s="11"/>
      <c r="F73" s="2"/>
      <c r="G73" s="2"/>
      <c r="H73" s="2"/>
      <c r="I73" s="2"/>
      <c r="J73" s="2"/>
      <c r="K73" s="2"/>
      <c r="L73" s="2"/>
      <c r="M73" s="2"/>
      <c r="N73" s="2"/>
      <c r="O73" s="2"/>
      <c r="P73" s="2"/>
      <c r="Q73" s="2"/>
      <c r="R73" s="2"/>
      <c r="S73" s="2"/>
      <c r="T73" s="2"/>
      <c r="U73" s="2"/>
      <c r="V73" s="2"/>
      <c r="W73" s="2"/>
      <c r="X73" s="2"/>
      <c r="Y73" s="2"/>
      <c r="Z73" s="2"/>
    </row>
    <row r="74" spans="1:26" ht="15.75" customHeight="1" x14ac:dyDescent="0.25">
      <c r="A74" s="7" t="s">
        <v>49</v>
      </c>
      <c r="B74" s="5"/>
      <c r="C74" s="4"/>
      <c r="D74" s="4"/>
      <c r="E74" s="11"/>
      <c r="F74" s="2"/>
      <c r="G74" s="2"/>
      <c r="H74" s="2"/>
      <c r="I74" s="2"/>
      <c r="J74" s="2"/>
      <c r="K74" s="2"/>
      <c r="L74" s="2"/>
      <c r="M74" s="2"/>
      <c r="N74" s="2"/>
      <c r="O74" s="2"/>
      <c r="P74" s="2"/>
      <c r="Q74" s="2"/>
      <c r="R74" s="2"/>
      <c r="S74" s="2"/>
      <c r="T74" s="2"/>
      <c r="U74" s="2"/>
      <c r="V74" s="2"/>
      <c r="W74" s="2"/>
      <c r="X74" s="2"/>
      <c r="Y74" s="2"/>
      <c r="Z74" s="2"/>
    </row>
    <row r="75" spans="1:26" ht="78" customHeight="1" x14ac:dyDescent="0.25">
      <c r="A75" s="33" t="s">
        <v>50</v>
      </c>
      <c r="B75" s="34"/>
      <c r="C75" s="34"/>
      <c r="D75" s="34"/>
      <c r="E75" s="34"/>
      <c r="F75" s="2"/>
      <c r="G75" s="2"/>
      <c r="H75" s="2"/>
      <c r="I75" s="2"/>
      <c r="J75" s="2"/>
      <c r="K75" s="2"/>
      <c r="L75" s="2"/>
      <c r="M75" s="2"/>
      <c r="N75" s="2"/>
      <c r="O75" s="2"/>
      <c r="P75" s="2"/>
      <c r="Q75" s="2"/>
      <c r="R75" s="2"/>
      <c r="S75" s="2"/>
      <c r="T75" s="2"/>
      <c r="U75" s="2"/>
      <c r="V75" s="2"/>
      <c r="W75" s="2"/>
      <c r="X75" s="2"/>
      <c r="Y75" s="2"/>
      <c r="Z75" s="2"/>
    </row>
    <row r="76" spans="1:26" ht="15.75" customHeight="1" x14ac:dyDescent="0.25">
      <c r="A76" s="4"/>
      <c r="B76" s="39"/>
      <c r="C76" s="4"/>
      <c r="D76" s="4"/>
      <c r="E76" s="4"/>
      <c r="F76" s="2"/>
      <c r="G76" s="2"/>
      <c r="H76" s="2"/>
      <c r="I76" s="2"/>
      <c r="J76" s="2"/>
      <c r="K76" s="2"/>
      <c r="L76" s="2"/>
      <c r="M76" s="2"/>
      <c r="N76" s="2"/>
      <c r="O76" s="2"/>
      <c r="P76" s="2"/>
      <c r="Q76" s="2"/>
      <c r="R76" s="2"/>
      <c r="S76" s="2"/>
      <c r="T76" s="2"/>
      <c r="U76" s="2"/>
      <c r="V76" s="2"/>
      <c r="W76" s="2"/>
      <c r="X76" s="2"/>
      <c r="Y76" s="2"/>
      <c r="Z76" s="2"/>
    </row>
    <row r="77" spans="1:26" ht="177" customHeight="1" x14ac:dyDescent="0.25">
      <c r="A77" s="48" t="s">
        <v>51</v>
      </c>
      <c r="B77" s="34"/>
      <c r="C77" s="34"/>
      <c r="D77" s="34"/>
      <c r="E77" s="34"/>
      <c r="F77" s="2"/>
      <c r="G77" s="2"/>
      <c r="H77" s="2"/>
      <c r="I77" s="2"/>
      <c r="J77" s="2"/>
      <c r="K77" s="2"/>
      <c r="L77" s="2"/>
      <c r="M77" s="2"/>
      <c r="N77" s="2"/>
      <c r="O77" s="2"/>
      <c r="P77" s="2"/>
      <c r="Q77" s="2"/>
      <c r="R77" s="2"/>
      <c r="S77" s="2"/>
      <c r="T77" s="2"/>
      <c r="U77" s="2"/>
      <c r="V77" s="2"/>
      <c r="W77" s="2"/>
      <c r="X77" s="2"/>
      <c r="Y77" s="2"/>
      <c r="Z77" s="2"/>
    </row>
    <row r="78" spans="1:26" ht="15.75" customHeight="1" x14ac:dyDescent="0.25">
      <c r="A78" s="35"/>
      <c r="B78" s="34"/>
      <c r="C78" s="34"/>
      <c r="D78" s="34"/>
      <c r="E78" s="34"/>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39"/>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4"/>
      <c r="B80" s="39"/>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39"/>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39"/>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39"/>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39"/>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39"/>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39"/>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39"/>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39"/>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39"/>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39"/>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39"/>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39"/>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39"/>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39"/>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39"/>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39"/>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39"/>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39"/>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39"/>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39"/>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39"/>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39"/>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39"/>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39"/>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39"/>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39"/>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39"/>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39"/>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39"/>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39"/>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39"/>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39"/>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39"/>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39"/>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39"/>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39"/>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39"/>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39"/>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39"/>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39"/>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39"/>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39"/>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39"/>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39"/>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39"/>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39"/>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39"/>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39"/>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39"/>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39"/>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39"/>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39"/>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39"/>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39"/>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39"/>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39"/>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39"/>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39"/>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39"/>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39"/>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39"/>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39"/>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39"/>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39"/>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39"/>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39"/>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39"/>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39"/>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39"/>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39"/>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39"/>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39"/>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39"/>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39"/>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39"/>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39"/>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39"/>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39"/>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39"/>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39"/>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39"/>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39"/>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39"/>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39"/>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39"/>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39"/>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39"/>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39"/>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39"/>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39"/>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39"/>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39"/>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39"/>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39"/>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39"/>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39"/>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39"/>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39"/>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39"/>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39"/>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39"/>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39"/>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39"/>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39"/>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39"/>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39"/>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39"/>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39"/>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39"/>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39"/>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39"/>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39"/>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39"/>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39"/>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39"/>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39"/>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39"/>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39"/>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39"/>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39"/>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39"/>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39"/>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39"/>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39"/>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39"/>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39"/>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39"/>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39"/>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39"/>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39"/>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39"/>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39"/>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39"/>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39"/>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39"/>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39"/>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39"/>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39"/>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39"/>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39"/>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39"/>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39"/>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39"/>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39"/>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39"/>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39"/>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39"/>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39"/>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39"/>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39"/>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39"/>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39"/>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39"/>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39"/>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39"/>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39"/>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39"/>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39"/>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39"/>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39"/>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39"/>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39"/>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39"/>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39"/>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39"/>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39"/>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39"/>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39"/>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39"/>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39"/>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39"/>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39"/>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39"/>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39"/>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39"/>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39"/>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39"/>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39"/>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39"/>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39"/>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39"/>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39"/>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39"/>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39"/>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39"/>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39"/>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39"/>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39"/>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39"/>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39"/>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39"/>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39"/>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39"/>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39"/>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39"/>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39"/>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39"/>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39"/>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39"/>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39"/>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37"/>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37"/>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37"/>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37"/>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37"/>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37"/>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37"/>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37"/>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37"/>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37"/>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37"/>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37"/>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37"/>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37"/>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37"/>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37"/>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37"/>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37"/>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37"/>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37"/>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37"/>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37"/>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37"/>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37"/>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37"/>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37"/>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37"/>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37"/>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37"/>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37"/>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37"/>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37"/>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37"/>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37"/>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37"/>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37"/>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37"/>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37"/>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37"/>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37"/>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37"/>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37"/>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37"/>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37"/>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37"/>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37"/>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37"/>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37"/>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37"/>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37"/>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37"/>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37"/>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37"/>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37"/>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37"/>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37"/>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37"/>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37"/>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37"/>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37"/>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37"/>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37"/>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37"/>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37"/>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37"/>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37"/>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37"/>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37"/>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37"/>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37"/>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37"/>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37"/>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37"/>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37"/>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37"/>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37"/>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37"/>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37"/>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37"/>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37"/>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37"/>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37"/>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37"/>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37"/>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37"/>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37"/>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37"/>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37"/>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37"/>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37"/>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37"/>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37"/>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37"/>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37"/>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37"/>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37"/>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37"/>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37"/>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37"/>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37"/>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37"/>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37"/>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37"/>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37"/>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37"/>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37"/>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37"/>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37"/>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37"/>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37"/>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37"/>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37"/>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37"/>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37"/>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37"/>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37"/>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37"/>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37"/>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37"/>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37"/>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37"/>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37"/>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37"/>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37"/>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37"/>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37"/>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37"/>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37"/>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37"/>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37"/>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37"/>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37"/>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37"/>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37"/>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37"/>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37"/>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37"/>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37"/>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37"/>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37"/>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37"/>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37"/>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37"/>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37"/>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37"/>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37"/>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37"/>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37"/>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37"/>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37"/>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37"/>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37"/>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37"/>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37"/>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37"/>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37"/>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37"/>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37"/>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37"/>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37"/>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37"/>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37"/>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37"/>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37"/>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37"/>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37"/>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37"/>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37"/>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37"/>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37"/>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37"/>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37"/>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37"/>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37"/>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37"/>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37"/>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37"/>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37"/>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37"/>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37"/>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37"/>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37"/>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37"/>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37"/>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37"/>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37"/>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37"/>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37"/>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37"/>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37"/>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37"/>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37"/>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37"/>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37"/>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37"/>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37"/>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37"/>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37"/>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37"/>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37"/>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37"/>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37"/>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37"/>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37"/>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37"/>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37"/>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37"/>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37"/>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37"/>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37"/>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37"/>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37"/>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37"/>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37"/>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37"/>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37"/>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37"/>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37"/>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37"/>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37"/>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37"/>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37"/>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37"/>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37"/>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37"/>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37"/>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37"/>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37"/>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37"/>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37"/>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37"/>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37"/>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37"/>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37"/>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37"/>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37"/>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37"/>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37"/>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37"/>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37"/>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37"/>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37"/>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37"/>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37"/>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37"/>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37"/>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37"/>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37"/>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37"/>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37"/>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37"/>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37"/>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37"/>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37"/>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37"/>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37"/>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37"/>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37"/>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37"/>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37"/>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37"/>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37"/>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37"/>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37"/>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37"/>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37"/>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37"/>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37"/>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37"/>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37"/>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37"/>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37"/>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37"/>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37"/>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37"/>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37"/>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37"/>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37"/>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37"/>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37"/>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37"/>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37"/>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37"/>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37"/>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37"/>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37"/>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37"/>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37"/>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37"/>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37"/>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37"/>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37"/>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37"/>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37"/>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37"/>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37"/>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37"/>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37"/>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37"/>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37"/>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37"/>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37"/>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37"/>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37"/>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37"/>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37"/>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37"/>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37"/>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37"/>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37"/>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37"/>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37"/>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37"/>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37"/>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37"/>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37"/>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37"/>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37"/>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37"/>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37"/>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37"/>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37"/>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37"/>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37"/>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37"/>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37"/>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37"/>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37"/>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37"/>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37"/>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37"/>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37"/>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37"/>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37"/>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37"/>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37"/>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37"/>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37"/>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37"/>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37"/>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37"/>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37"/>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37"/>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37"/>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37"/>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37"/>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37"/>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37"/>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37"/>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37"/>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37"/>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37"/>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37"/>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37"/>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37"/>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37"/>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37"/>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37"/>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37"/>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37"/>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37"/>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37"/>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37"/>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37"/>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37"/>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37"/>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37"/>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37"/>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37"/>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37"/>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37"/>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37"/>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37"/>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37"/>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37"/>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37"/>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37"/>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37"/>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37"/>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37"/>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37"/>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37"/>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37"/>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37"/>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37"/>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37"/>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37"/>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37"/>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37"/>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37"/>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37"/>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37"/>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37"/>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37"/>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37"/>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37"/>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37"/>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37"/>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37"/>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37"/>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37"/>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37"/>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37"/>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37"/>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37"/>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37"/>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37"/>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37"/>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37"/>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37"/>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37"/>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37"/>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37"/>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37"/>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37"/>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37"/>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37"/>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37"/>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37"/>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37"/>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37"/>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37"/>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37"/>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37"/>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37"/>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37"/>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37"/>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37"/>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37"/>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37"/>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37"/>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37"/>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37"/>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37"/>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37"/>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37"/>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37"/>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37"/>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37"/>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37"/>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37"/>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37"/>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37"/>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37"/>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37"/>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37"/>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37"/>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37"/>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37"/>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37"/>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37"/>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37"/>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37"/>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37"/>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37"/>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37"/>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37"/>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37"/>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37"/>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37"/>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37"/>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37"/>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37"/>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37"/>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37"/>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37"/>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37"/>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37"/>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37"/>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37"/>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37"/>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37"/>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37"/>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37"/>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37"/>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37"/>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37"/>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37"/>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37"/>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37"/>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37"/>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37"/>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37"/>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37"/>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37"/>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37"/>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37"/>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37"/>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37"/>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37"/>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37"/>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37"/>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37"/>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37"/>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37"/>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37"/>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37"/>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37"/>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37"/>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37"/>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37"/>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37"/>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37"/>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37"/>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37"/>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37"/>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37"/>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37"/>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37"/>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37"/>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37"/>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37"/>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37"/>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37"/>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37"/>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37"/>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37"/>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37"/>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37"/>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37"/>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37"/>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37"/>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37"/>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37"/>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37"/>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37"/>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37"/>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37"/>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37"/>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37"/>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37"/>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37"/>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37"/>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37"/>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37"/>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37"/>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37"/>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37"/>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37"/>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37"/>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37"/>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37"/>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37"/>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37"/>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37"/>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37"/>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37"/>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37"/>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37"/>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37"/>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37"/>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37"/>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37"/>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37"/>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37"/>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37"/>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37"/>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37"/>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37"/>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37"/>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37"/>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37"/>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37"/>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37"/>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37"/>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37"/>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37"/>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37"/>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37"/>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37"/>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37"/>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37"/>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37"/>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37"/>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37"/>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37"/>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37"/>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37"/>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37"/>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37"/>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37"/>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37"/>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37"/>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37"/>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37"/>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37"/>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37"/>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37"/>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37"/>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37"/>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37"/>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37"/>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37"/>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37"/>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37"/>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37"/>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37"/>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37"/>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37"/>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37"/>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37"/>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37"/>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37"/>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37"/>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37"/>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37"/>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37"/>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37"/>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37"/>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37"/>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37"/>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37"/>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37"/>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37"/>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37"/>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37"/>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37"/>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37"/>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37"/>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37"/>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37"/>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37"/>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37"/>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37"/>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37"/>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37"/>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37"/>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37"/>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37"/>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37"/>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37"/>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37"/>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37"/>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37"/>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37"/>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37"/>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37"/>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37"/>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37"/>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37"/>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37"/>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37"/>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37"/>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37"/>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37"/>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37"/>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37"/>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37"/>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37"/>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37"/>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37"/>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37"/>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37"/>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37"/>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37"/>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37"/>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37"/>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37"/>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37"/>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37"/>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37"/>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37"/>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37"/>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37"/>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37"/>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37"/>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37"/>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37"/>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37"/>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37"/>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37"/>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37"/>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37"/>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37"/>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37"/>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37"/>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37"/>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37"/>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37"/>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37"/>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37"/>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37"/>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37"/>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37"/>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37"/>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37"/>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37"/>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37"/>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37"/>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37"/>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37"/>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37"/>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37"/>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37"/>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37"/>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37"/>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37"/>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37"/>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37"/>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37"/>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37"/>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37"/>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37"/>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37"/>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37"/>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37"/>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37"/>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37"/>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37"/>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37"/>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37"/>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37"/>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37"/>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37"/>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37"/>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37"/>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37"/>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37"/>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37"/>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37"/>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2"/>
      <c r="B1001" s="37"/>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5">
      <c r="A1002" s="2"/>
      <c r="B1002" s="37"/>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5">
      <c r="A1003" s="2"/>
      <c r="B1003" s="37"/>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5">
      <c r="A1004" s="2"/>
      <c r="B1004" s="37"/>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25">
      <c r="A1005" s="2"/>
      <c r="B1005" s="37"/>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25">
      <c r="A1006" s="2"/>
      <c r="B1006" s="37"/>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25">
      <c r="A1007" s="2"/>
      <c r="B1007" s="37"/>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25">
      <c r="A1008" s="2"/>
      <c r="B1008" s="37"/>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sheetData>
  <sheetProtection algorithmName="SHA-512" hashValue="n3gAfUGCIK9e5Y8zLQvBkBBcbOlhJOA42iJMyvlrv+qPFKWKdStz7l/tYTuN8zruWoyvF5L48ApaAtxRU/Im0Q==" saltValue="+JG6JL7UoaLmU8OyaEhTlg==" spinCount="100000" sheet="1" objects="1" scenarios="1"/>
  <mergeCells count="22">
    <mergeCell ref="A75:E75"/>
    <mergeCell ref="A77:E77"/>
    <mergeCell ref="A78:E78"/>
    <mergeCell ref="B20:E20"/>
    <mergeCell ref="B21:E21"/>
    <mergeCell ref="B24:E24"/>
    <mergeCell ref="B25:E25"/>
    <mergeCell ref="B41:E41"/>
    <mergeCell ref="B22:E22"/>
    <mergeCell ref="B23:E23"/>
    <mergeCell ref="B18:E18"/>
    <mergeCell ref="B19:E19"/>
    <mergeCell ref="B11:E11"/>
    <mergeCell ref="B12:E12"/>
    <mergeCell ref="B13:E13"/>
    <mergeCell ref="B16:E16"/>
    <mergeCell ref="B17:E17"/>
    <mergeCell ref="B6:E6"/>
    <mergeCell ref="B7:E7"/>
    <mergeCell ref="B8:E8"/>
    <mergeCell ref="B9:E9"/>
    <mergeCell ref="B10:E10"/>
  </mergeCells>
  <conditionalFormatting sqref="B18:E18">
    <cfRule type="colorScale" priority="6">
      <colorScale>
        <cfvo type="min"/>
        <cfvo type="max"/>
        <color rgb="FFFF7128"/>
        <color rgb="FFFFEF9C"/>
      </colorScale>
    </cfRule>
    <cfRule type="containsText" dxfId="2" priority="5" operator="containsText" text="Ja">
      <formula>NOT(ISERROR(SEARCH("Ja",B18)))</formula>
    </cfRule>
    <cfRule type="containsText" dxfId="3" priority="4" operator="containsText" text="nee">
      <formula>NOT(ISERROR(SEARCH("nee",B18)))</formula>
    </cfRule>
  </conditionalFormatting>
  <conditionalFormatting sqref="B19:E25">
    <cfRule type="containsText" dxfId="0" priority="1" operator="containsText" text="nee">
      <formula>NOT(ISERROR(SEARCH("nee",B19)))</formula>
    </cfRule>
    <cfRule type="containsText" dxfId="1" priority="2" operator="containsText" text="Ja">
      <formula>NOT(ISERROR(SEARCH("Ja",B19)))</formula>
    </cfRule>
    <cfRule type="colorScale" priority="3">
      <colorScale>
        <cfvo type="min"/>
        <cfvo type="max"/>
        <color rgb="FFFF7128"/>
        <color rgb="FFFFEF9C"/>
      </colorScale>
    </cfRule>
  </conditionalFormatting>
  <dataValidations count="5">
    <dataValidation type="list" allowBlank="1" showErrorMessage="1" sqref="B18:B25" xr:uid="{00000000-0002-0000-0000-000000000000}">
      <formula1>"ja,nee"</formula1>
    </dataValidation>
    <dataValidation type="decimal" allowBlank="1" showDropDown="1" showInputMessage="1" showErrorMessage="1" prompt="Voer een getal in tussen 1 en 4" sqref="B42:B51 B55:B64" xr:uid="{00000000-0002-0000-0000-000003000000}">
      <formula1>1</formula1>
      <formula2>4</formula2>
    </dataValidation>
    <dataValidation type="decimal" allowBlank="1" showDropDown="1" showInputMessage="1" showErrorMessage="1" prompt="Voer een getal in tussen 2 en 10" sqref="B30" xr:uid="{00000000-0002-0000-0000-000004000000}">
      <formula1>2</formula1>
      <formula2>10</formula2>
    </dataValidation>
    <dataValidation type="whole" allowBlank="1" showInputMessage="1" showErrorMessage="1" prompt="Voer een getal in tussen 2 en 7" sqref="B35" xr:uid="{9D155B39-7CD8-4693-A300-15EECB3A145F}">
      <formula1>2</formula1>
      <formula2>7</formula2>
    </dataValidation>
    <dataValidation type="whole" allowBlank="1" showDropDown="1" showInputMessage="1" showErrorMessage="1" prompt="Voer een getal in tussen 2 en 10" sqref="B29" xr:uid="{2C34A1DF-8B18-4BE1-978E-86CB34CC7B1B}">
      <formula1>2</formula1>
      <formula2>10</formula2>
    </dataValidation>
  </dataValidations>
  <hyperlinks>
    <hyperlink ref="F29" r:id="rId1" xr:uid="{00000000-0004-0000-0000-000001000000}"/>
  </hyperlinks>
  <pageMargins left="0.7" right="0.7" top="0.75" bottom="0.75" header="0" footer="0"/>
  <pageSetup paperSize="9" scale="7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6e1d959637676c0c2964caca9ce56a3a">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f3939986c378388ee40d56d417d8f9aa"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292E8-ABE7-4804-A6F5-F4674DB13AA4}">
  <ds:schemaRefs>
    <ds:schemaRef ds:uri="http://purl.org/dc/dcmitype/"/>
    <ds:schemaRef ds:uri="http://schemas.openxmlformats.org/package/2006/metadata/core-properties"/>
    <ds:schemaRef ds:uri="http://schemas.microsoft.com/office/2006/documentManagement/types"/>
    <ds:schemaRef ds:uri="http://purl.org/dc/elements/1.1/"/>
    <ds:schemaRef ds:uri="http://purl.org/dc/terms/"/>
    <ds:schemaRef ds:uri="f6a9689e-4d43-4ac2-aa7a-7959a32cec1c"/>
    <ds:schemaRef ds:uri="http://www.w3.org/XML/1998/namespace"/>
    <ds:schemaRef ds:uri="http://schemas.microsoft.com/office/infopath/2007/PartnerControls"/>
    <ds:schemaRef ds:uri="10da393a-7d42-4569-8e1e-ea3c4d10177f"/>
    <ds:schemaRef ds:uri="http://schemas.microsoft.com/office/2006/metadata/properties"/>
  </ds:schemaRefs>
</ds:datastoreItem>
</file>

<file path=customXml/itemProps2.xml><?xml version="1.0" encoding="utf-8"?>
<ds:datastoreItem xmlns:ds="http://schemas.openxmlformats.org/officeDocument/2006/customXml" ds:itemID="{B1ABF282-6F21-4355-8B09-7EA38F25F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7D312-C2D4-4AC5-9BB4-025B4D3EB2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Gertjan de Jong</cp:lastModifiedBy>
  <cp:revision/>
  <dcterms:created xsi:type="dcterms:W3CDTF">2025-03-06T10:39:23Z</dcterms:created>
  <dcterms:modified xsi:type="dcterms:W3CDTF">2025-03-17T10:30:14Z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