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https://stichtingdunavie.sharepoint.com/sites/Kanseneninvesteringen/Shared Documents/Investeringsprojecten/000 PVE programma van eisen/PVE 2023/"/>
    </mc:Choice>
  </mc:AlternateContent>
  <xr:revisionPtr revIDLastSave="1272" documentId="8_{BAA4B63D-620A-46B9-97FC-DECE3F6184A6}" xr6:coauthVersionLast="47" xr6:coauthVersionMax="47" xr10:uidLastSave="{9E369E4F-CCDC-4897-BF4B-EA73774FD219}"/>
  <bookViews>
    <workbookView minimized="1" xWindow="-25290" yWindow="3510" windowWidth="21600" windowHeight="11295" xr2:uid="{00000000-000D-0000-FFFF-FFFF00000000}"/>
  </bookViews>
  <sheets>
    <sheet name="Ontwerp PVE " sheetId="1" r:id="rId1"/>
    <sheet name="Blad1" sheetId="3" state="hidden" r:id="rId2"/>
    <sheet name="Materialen PVE" sheetId="2" r:id="rId3"/>
  </sheets>
  <definedNames>
    <definedName name="_xlnm.Print_Titles" localSheetId="2">'Materialen PVE'!$1:$12</definedName>
    <definedName name="_xlnm.Print_Titles" localSheetId="0">'Ontwerp PVE '!$1:$4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3" i="1" l="1"/>
  <c r="G157" i="1"/>
  <c r="F153" i="1"/>
  <c r="G145" i="1"/>
  <c r="G140" i="1"/>
  <c r="G136" i="1"/>
  <c r="G133" i="1"/>
  <c r="G129" i="1"/>
  <c r="G122" i="1"/>
  <c r="G92" i="1"/>
  <c r="G69" i="1"/>
  <c r="G59" i="1"/>
  <c r="G49" i="1"/>
  <c r="G41" i="1"/>
  <c r="G22" i="1"/>
  <c r="G153" i="1" l="1"/>
  <c r="G168" i="1" l="1"/>
  <c r="G169" i="1" l="1"/>
</calcChain>
</file>

<file path=xl/sharedStrings.xml><?xml version="1.0" encoding="utf-8"?>
<sst xmlns="http://schemas.openxmlformats.org/spreadsheetml/2006/main" count="1203" uniqueCount="666">
  <si>
    <t>Nieuwbouw algemeen</t>
  </si>
  <si>
    <t>Ontwerp PVE</t>
  </si>
  <si>
    <t>Versie 1 juni 2023</t>
  </si>
  <si>
    <t>Algemene uitgangspunten</t>
  </si>
  <si>
    <t>Woongebouw</t>
  </si>
  <si>
    <t xml:space="preserve">het woongebouw, de woning en de bergingen moeten vanaf de openbare weg of via de lift toegankelijk zijn voor een rolstoel. </t>
  </si>
  <si>
    <t>Woning en woongebouw</t>
  </si>
  <si>
    <t>Alle nieuwe woningen moeten voldoen aan basispakket Woonkeur 2015 module 1, 2 en 3. In dit PVE worden afwijkingen (meer of minder) ten opzicht van Woonkeur vermeld.</t>
  </si>
  <si>
    <t>Woningen waarvan het PVE vermeldt dat die geschikt moeten zijn voor rollatorgebruik moeten voldoen aan Woonkeur 2015 module 5.</t>
  </si>
  <si>
    <t>Woningen waarvan het PVE vermeldt dat die geschikt moeten zijn voor rolstoelgebruik moeten voldoen aan Woonkeur 2015 module 6.</t>
  </si>
  <si>
    <t>Installaties</t>
  </si>
  <si>
    <t>In VO en DO  ontwerpfase per woning / openbare ruimte goed nagaan aantal wcd, aantal schakelaars, loze leidingen, bedrade leidingen, plaats videofoon, thermostaat en overige bedieningspanelen op wanden.</t>
  </si>
  <si>
    <t>Keuze bewoners</t>
  </si>
  <si>
    <t>Huurders hebben de keuze voor al het tegelwerk in de woning en voor frontjes en het werkblad van het keukenblok. Bestek of koopovereenkomst moet tijdstip van keuze en inhoud van keuze bepalen.</t>
  </si>
  <si>
    <t>Terreininrichting</t>
  </si>
  <si>
    <t>Contractpartners Dunavie</t>
  </si>
  <si>
    <t>Auto parkeren</t>
  </si>
  <si>
    <t>Bijlagen</t>
  </si>
  <si>
    <t xml:space="preserve">Bij dit pve behoren de volgende bijlagen:
- Woonkeur Modules 1,2,3,5,6
- Dunavie liftinstallatie corporatielift
- Dunavie NPR 5310 elektra
- Dunavie garantietermijnen
</t>
  </si>
  <si>
    <t>Algemene ruimten</t>
  </si>
  <si>
    <t>Lifthallen en trappenhuizen verdiepingen</t>
  </si>
  <si>
    <t>overmaat voorkomen i.v.m.hoge schoonmaak/servicekosten</t>
  </si>
  <si>
    <t>extra aandacht voor contactgeluidsisolatie (trappen e.d.) tussen lifthal en woningen. Geen vides ivm suicides</t>
  </si>
  <si>
    <t>hufterproof, tegels tot 1800 hoog, daarboven scan en sauswerk</t>
  </si>
  <si>
    <t>maatregelen akoestiek (nagalm en contactgeluid) via berekening adviseur bepalen</t>
  </si>
  <si>
    <t>geluidsisolatie van (vrijstaande) liftschacht naar woningen (goed constructief en los van bouwmuur aanbrengen en akoestisch ontkoppelen).</t>
  </si>
  <si>
    <t>toegankelijkheid</t>
  </si>
  <si>
    <t>hoogteverschillen &lt; 20 mm</t>
  </si>
  <si>
    <t>Hoofdentree/lifthal begane grond</t>
  </si>
  <si>
    <t>extra aandacht voor contactgeluidsisolatie (trappen e.d.) tussen entreehal en woningen.</t>
  </si>
  <si>
    <t>hufterproof, tegels tot 1800 hoog, daarboven scan en sauswerk. Ontwerp in ruime mate van daglicht en transparantie voorzien.</t>
  </si>
  <si>
    <t>bij meer dan 20 appartementen.: elektrische schuifdeur (2 schuifdelen) met vrije toegang minimaal 1200 mm
bij minder dan 21 appartementen: draaideur met elektrische deurdranger</t>
  </si>
  <si>
    <t xml:space="preserve">entreehal is prive: dus alleen toegankelijk voor bewoners.
</t>
  </si>
  <si>
    <t>PAC systeem</t>
  </si>
  <si>
    <t>PAC toegangscontrolesysteem aanbrengen op voordeur, achterdeur indiend aanwezig, deuren van de bergingsgang, deur tussen vluchttrappen en maaiveld. En indien een galerij is afgesloten ook daar PAC systeem aanbrengen.</t>
  </si>
  <si>
    <t>voldoende sleutelbuizen met cilinder voor nuts (water, elektra) in entreepaneel naast voordeur monteren conform voorschriften brandweer/netbeheerders. Sleutelbuizen met ruimere afmeting (diameter 65 mm) ivm PAC druppel (groter dan sleutel).</t>
  </si>
  <si>
    <t>Schoonmaakruimte begane grond</t>
  </si>
  <si>
    <t>minimaal 1000 x 2000 mm</t>
  </si>
  <si>
    <t>waterdicht afgewerkt (coating of tegels)</t>
  </si>
  <si>
    <t>wandtegelwerk 2 m2</t>
  </si>
  <si>
    <t>onafgewerkt</t>
  </si>
  <si>
    <t>LED armatuur, op bewegingssensor, stroomverbruik op CVZ meter</t>
  </si>
  <si>
    <r>
      <t>1x dubbele WCD tbv schoonmaak</t>
    </r>
    <r>
      <rPr>
        <b/>
        <sz val="10"/>
        <color theme="1"/>
        <rFont val="Arial"/>
        <family val="2"/>
      </rPr>
      <t xml:space="preserve"> </t>
    </r>
  </si>
  <si>
    <t>uitstortgootsteen met warm en koud water, wandkraan Grohe, elektrische boiler 20 liter</t>
  </si>
  <si>
    <t>Watermeterruimte / hydrofoorruimte</t>
  </si>
  <si>
    <t>alleen maken indien watermeter van Dunea niet in de woning mag komen, conform regels Dunea of in/nabij woningen.</t>
  </si>
  <si>
    <t>begane grond</t>
  </si>
  <si>
    <t>LED armatuur, op bewegingssensor, stroomverbruik op CVZ meter.</t>
  </si>
  <si>
    <t>1x dubbele WCD tbv schoonmaak</t>
  </si>
  <si>
    <t>hydrofoorinstallatie conform advies adviseur</t>
  </si>
  <si>
    <t>slot met Anker cilinder tbv toegankelijkheid voor Dunea</t>
  </si>
  <si>
    <t>Centrale voorzieningen ruimte</t>
  </si>
  <si>
    <t>een ruimte waarin de centrale elektravoorzieningen en het toegangscontrolesysteem (PAC) geplaatst worden, zo compact mogelijk, conform regels Liander.</t>
  </si>
  <si>
    <t>6x dubbele WCD, aparte meter voor lift</t>
  </si>
  <si>
    <t>loze leiding 19 mm met vaste bochten naar de meterkast van elke woning</t>
  </si>
  <si>
    <t>2 loze leidingen 19 mm met vaste bochten naar dak t.b.v. PV cellen algemeen stroomverbruik</t>
  </si>
  <si>
    <t xml:space="preserve">Scootmobielruimte (indien echt noodzakelijk) </t>
  </si>
  <si>
    <t>voorkeur scootmobiel in eigen berging. Noodzaak aparte ruimte voor scootmobiels bespreken in VO fase.</t>
  </si>
  <si>
    <t>vakindeling en rijroute plakken op tegels</t>
  </si>
  <si>
    <t xml:space="preserve">plinttegel minimaal tot 300 mm hoog (hele tegel) </t>
  </si>
  <si>
    <t>hardhouten stootrand ter voorkoming van wandbeschadingingen langs de gehele wand</t>
  </si>
  <si>
    <t>hufterproof, brandwerend en geluiddempend: akoestisch spuitwerk, lamellen, geperforeerd gips oid</t>
  </si>
  <si>
    <t>LED armatuur hufterproof, verdiept in plafond, 50% op bewegingssensor, 50% op daglichtsensor</t>
  </si>
  <si>
    <t>mechanisch geventileerd</t>
  </si>
  <si>
    <t>2 x elektrische schuifdeur (naar buiten een naar centrale entree) met vrije toegang minimaal schuifdeur 1200 mm of draaideur 1000 mm dagmaat, bediend met PAC systeem. Aansluiten op CVZ meter. Hoogteverschillen &lt; 20 mm.</t>
  </si>
  <si>
    <t>Bergingsgangen</t>
  </si>
  <si>
    <t>minimaal 1350 mm breed t.b.v. scootmobiels</t>
  </si>
  <si>
    <t>direct van buiten en/of vanuit centrale entree toegankelijk</t>
  </si>
  <si>
    <t>voorzien van coating of gevlinderd beton.</t>
  </si>
  <si>
    <t xml:space="preserve">kalkzandsteenblokken met vellingkant, hufterproof. </t>
  </si>
  <si>
    <t>hufterproof, brandwerend en geluiddempend conform berekening akoestiek</t>
  </si>
  <si>
    <t xml:space="preserve"> </t>
  </si>
  <si>
    <t xml:space="preserve">LED verlichting 50% op bewegingssensors, WCD's met slotje tbv schoonmaak. Slotjes moeten gelijksluitend zijn.
</t>
  </si>
  <si>
    <t>elektrische deurdranger op deur bergingsgang. Deur aansluiten op PAC systeem.</t>
  </si>
  <si>
    <t>Bergingen begane grond</t>
  </si>
  <si>
    <t>conform bouwbesluit; breedte gang geschikt voor scootmobiels</t>
  </si>
  <si>
    <t>begane grond, direct toegankelijk vanuit bergingsgang</t>
  </si>
  <si>
    <t>extra aandacht voor contactgeluidsisolatie tussen berging en woningen</t>
  </si>
  <si>
    <t>kalkzandsteenblokken met vellingkant</t>
  </si>
  <si>
    <t>geisoleerd</t>
  </si>
  <si>
    <t>lichtpunt met fitting en LED lamp aan plafond, dubbbel wcd op wand</t>
  </si>
  <si>
    <t>stroomverbruik WCD en licht berging via elektrameter van bijbehorende woning</t>
  </si>
  <si>
    <t>hoogteverschillen &lt; 20 mm, vrije deurbreedte 1000mm</t>
  </si>
  <si>
    <t>Dak</t>
  </si>
  <si>
    <t>Dakluik via trappenhuis aanbrengen of een glasdeur vanaf de centrale hal.</t>
  </si>
  <si>
    <t>Per project bezien hoe meeuwenoverlast kan worden voorkomen (schuin dak of maatregelen plat dak)</t>
  </si>
  <si>
    <t>schaduwen op dak zoveel mogelijk beperken (ventilatie, rookgasafvoer, dakranden etc) ivm mogelijkheden plaatsen zonnepanelen.</t>
  </si>
  <si>
    <t xml:space="preserve">bij buitenbergingen optie groen dak nagaan </t>
  </si>
  <si>
    <t>Kruipruimtes</t>
  </si>
  <si>
    <t>bodem kruipruimte minimaal 200 mm boven hoogste grondwaterstand</t>
  </si>
  <si>
    <t>hoogte voldoende voor uitvoeren onderhoud volgens Arbo-normen</t>
  </si>
  <si>
    <t>alle compartimenten van de kruipruimte waarin leidingen liggen dienen veilig bereikbaar te zijn via kruipluiken en mangaten - onderzijde balk van sparing voorzien - voor montage en herstelwerk aan kabels leidingen. Een en ander vrij van vuil en rommel en afwerken met zandlaag.</t>
  </si>
  <si>
    <t>Privéruimten</t>
  </si>
  <si>
    <t>Algemeen</t>
  </si>
  <si>
    <t>elektrische installatie in woning in VO/DO fase bepalen</t>
  </si>
  <si>
    <t>Alle woning voorzien van identieke buitenzonwering</t>
  </si>
  <si>
    <t>Gang/hal</t>
  </si>
  <si>
    <t>-</t>
  </si>
  <si>
    <t>Woonkamer</t>
  </si>
  <si>
    <t>21 m2 (2kwo), 24 m2 (3kwo) en 28 m2 (4kwo)</t>
  </si>
  <si>
    <t>aan straatzijde / geluidzijde met balkon</t>
  </si>
  <si>
    <t>1 wand vrij van deuren en ramen voor wandmeubel</t>
  </si>
  <si>
    <t>maximale hoogte borstwering 600 mm i.v.m. zicht op straat</t>
  </si>
  <si>
    <t>Open keuken</t>
  </si>
  <si>
    <t>minimaal 6 m2 GBO</t>
  </si>
  <si>
    <t>direct grenzend via open verbinding aan woonkamer</t>
  </si>
  <si>
    <t>rechte keuken of hoekkeuken afhankelijk van ontwerp</t>
  </si>
  <si>
    <t>Woningmeterkast</t>
  </si>
  <si>
    <t>conform eisen nutsbedrijven en via coordinatieoverleg Structin Den Haag</t>
  </si>
  <si>
    <t>Badkamer</t>
  </si>
  <si>
    <t>minimaal 4 m2 (2kwo) in afwijking van Woonkeur en 5 m2 (3kwo), minimaal 1800 mm breed</t>
  </si>
  <si>
    <t>leidingwerk</t>
  </si>
  <si>
    <t>zowel waterleidingen als ook afvoerleidingen in de wanden opnemen dus uit het zicht houden.</t>
  </si>
  <si>
    <t>Toilet</t>
  </si>
  <si>
    <t>minimaal 900 bij 1200 mm</t>
  </si>
  <si>
    <t>toilet niet monteren op wand tegen verblijfsruimte aan ivm geluid</t>
  </si>
  <si>
    <t>zowel waterleidingen alsook afvoerleidingen in de wanden opnemen dus uit het zicht houden.</t>
  </si>
  <si>
    <t>Warmtepomp / boiler / MV ruimte / wasmachine opstelplaats</t>
  </si>
  <si>
    <t xml:space="preserve">minimaal 1500 bij 2500 mm </t>
  </si>
  <si>
    <t>In 1 technische ruimte van een woning een proefopstelling maken zodat toekomstig onderhoud goed kan worden verricht.</t>
  </si>
  <si>
    <t>dicht bij keuken en badkamer ivm leidinglengtes, deur uitkomend op gang en niet in woonkamer of slaapkamer!</t>
  </si>
  <si>
    <t>wasmachine en wasdroger mogen worden gestapeld. Ruimte houden voor onderhoud</t>
  </si>
  <si>
    <t>aandachtspunt</t>
  </si>
  <si>
    <t>let op geluidsoverlast van de installatie!</t>
  </si>
  <si>
    <t>opstelling warmtepomp/ mv / wtw installatie moet zo zijn gerealiseerd dat er onderhoud en reparaties uitgevoerd kunnen worden.</t>
  </si>
  <si>
    <t>Slaapkamer 1</t>
  </si>
  <si>
    <t>oppervlakte minimaal 13,2 m2, breedte minimaakl 3,00 m (bedafmeting 1800 x 2100 mm)</t>
  </si>
  <si>
    <t>zoveel als mogelijk aan stille (niet verkeersbelaste) gevel; aan galerij of naast woonkamer</t>
  </si>
  <si>
    <t>Slaapkamer 2, 3, 4</t>
  </si>
  <si>
    <t>in afwijking van Woonkeur slpk 2 (10 m2, minimaal 2,10 m breed), slpk 3 (7,5 m2, minimaal 2,10 m breed), slpk 4 (6m2, minimaal 2,10 m breed)</t>
  </si>
  <si>
    <t>Galerij</t>
  </si>
  <si>
    <t>Balkon</t>
  </si>
  <si>
    <t>balkon indien mogelijk op zonzijde; nagaan zitoptie op brede galerij als balkon aan geluidzijde is gelegen.</t>
  </si>
  <si>
    <t>balkons niet koppelen ivm privacy en geluidsoverlast: per woning een (deels terugliggend in gevel) balkon ontwerpen i.v.m. privacy.</t>
  </si>
  <si>
    <t>balkon direct toegankelijk vanuit woonkamer of keuken.</t>
  </si>
  <si>
    <t xml:space="preserve">totaal m2 </t>
  </si>
  <si>
    <t>constructie en schachten</t>
  </si>
  <si>
    <t>Nieuwbouw Algemeen DUNAVIE</t>
  </si>
  <si>
    <t>Renovatie en onderhoud Algemeen DUNAVIE</t>
  </si>
  <si>
    <t xml:space="preserve">Materialen PVE met STABU indeling </t>
  </si>
  <si>
    <t>Update 23 mei 2023</t>
  </si>
  <si>
    <t>Bij turn key projecten uitsluitend in VO fase een nadere afstemming over het PVE van Dunavie.Bij combinatieprojecten - huur en koop gemengd - met een toekomstige VVE, het PvE van Dunavie voor de openbare ruimten in een vroeg stadium onder de aandacht brengen.</t>
  </si>
  <si>
    <t>stabu hoofdstuk</t>
  </si>
  <si>
    <t>onderdeel</t>
  </si>
  <si>
    <t>eis</t>
  </si>
  <si>
    <t>algemeen</t>
  </si>
  <si>
    <t>algemene voorwaarden</t>
  </si>
  <si>
    <t>zie model aannemingsovereenkomst (VBTM). En in hoofdstuk 0 en 1 in standaardbestek.</t>
  </si>
  <si>
    <t>Materialen moeten voldoen aan Woonkeur modules 1,2,3 en indien woning rollatorgeschikt is ook aan module 5, indien woning rolstoelgeschikt is ook module 6</t>
  </si>
  <si>
    <t>Materialen moeten voldoen aan Woonkeur modules 1,2,3,5,6</t>
  </si>
  <si>
    <t>detaillering</t>
  </si>
  <si>
    <t>Zo veel mogelijk (liefst uitsluitend) SBR referentiedetails toepassen ivm beperking bouwkosten en betere score in BENG berekening.</t>
  </si>
  <si>
    <t>veiligheid/ARBO/servicekosten</t>
  </si>
  <si>
    <t>Gebouw moet voldoen aan gevelconvenant (veilig reinigen en onderhouden van gevels en daken). Ook binnenwanden/gevels met glasvlakken moeten voor glasbewassing bereikbaar zijn. Hoge vides in entreehallen e.d. vermijden.</t>
  </si>
  <si>
    <t>NEN 3569 Veiligheidsglas is van toepassing.</t>
  </si>
  <si>
    <t>duurzaamheid</t>
  </si>
  <si>
    <t>Alle houten onderdelen voorzien van hardhout klasse 3 FSC minimaal 70% keurmerk of PEFC. Accoya als houtsoort overwegen bij houten kozijnen, deuren en ramen.</t>
  </si>
  <si>
    <t>Alle houten onderdelen voorzien van hardhout klasse 3 FSC minimaal 70 % keurmerk of PEFC. Accoya als houtsoort overwegen bij houten kozijnen, deuren en ramen.</t>
  </si>
  <si>
    <t>Waar mogelijk circulaire materialen voorstellen ter goedkeuring van Dunavie.</t>
  </si>
  <si>
    <t xml:space="preserve">vereiste GPR scores: energie 7,5; milieu 7,0; gezondheid 7,0; gebruikskwaliteit 8,5; toekomstwaarde 7,0 </t>
  </si>
  <si>
    <t>zonwering buiten en binnen</t>
  </si>
  <si>
    <t>Bij een uitvalscherm type: Carré 95 met Somfy buismotor, bij screens ook een Somfy motor - diverse merken leverbaar. Zie werkblad Zonwering en rolluiken voor concretere toepassing.</t>
  </si>
  <si>
    <t>onderhoud</t>
  </si>
  <si>
    <t>alle metalen onderdelen in buitenklimaat: thermisch verzinkt (120 mu) en 3 x gepoedercoat (120 mu), zeer goed verduurzaamd (maritiem klimaat C5-M volgens NEN) ivm zeeklimaat in Katwijk</t>
  </si>
  <si>
    <t>zoveel mogelijk 'hufterproof' in openbare ruimten</t>
  </si>
  <si>
    <t>hang en sluitwerk: slotenplan SKG *** /PAC afstemmen in DO fase met Technisch Beheer Dunavie een en ander passend op het sluitplan van Dunavie.</t>
  </si>
  <si>
    <t>bij alle wooncomplexen op de bg en verdiepingen een maximum hoogteverschil aanhouden van 20 mm voor de woningen (intern), de openbare ruimten, de overgangen naar balkons/ galerijen/lifthallen/liften/bergingsgangen etc.</t>
  </si>
  <si>
    <t>grondwerk</t>
  </si>
  <si>
    <t>bodemafsluiting kruipruimte</t>
  </si>
  <si>
    <t>10 cm schoon zand in kruipruimte.</t>
  </si>
  <si>
    <t xml:space="preserve">buitenriolering en drainage </t>
  </si>
  <si>
    <t>buitenriolering</t>
  </si>
  <si>
    <t>gemeentelijk beleid ten aanzien van gescheiden rioolstelsel volgen. De afvoeren van hwa daken en buitenbergingen aansluiten op de riolering. Bij afwezigheid riolering voor de bergingen een goede waterafvoer via grindput, bestrating, groenstrook etc. nagaan.</t>
  </si>
  <si>
    <t>terreinverharding</t>
  </si>
  <si>
    <t>onderlaag bestratingen</t>
  </si>
  <si>
    <t>20 cm schoon (verdicht) zand onder betontegels op eigen terrein.</t>
  </si>
  <si>
    <t>toegangspad voordeur: aaneengesloten tegels, overige paden: staptegels.</t>
  </si>
  <si>
    <t>terras tuin</t>
  </si>
  <si>
    <t>tuinterras ca. 8 m2 van betontegels 400 x 600 x 40 mm.</t>
  </si>
  <si>
    <t>achterpaden egw</t>
  </si>
  <si>
    <t>minimaal 1200 mm breed en voozien van betontegels 300 x 600mm</t>
  </si>
  <si>
    <t>beplanting</t>
  </si>
  <si>
    <t>Bij minimaal 25% van terrein moet rekening zijn gehouden met biodervisiteit en klimaatadaptie</t>
  </si>
  <si>
    <t>terreininrichting</t>
  </si>
  <si>
    <t xml:space="preserve">afrasteringen </t>
  </si>
  <si>
    <t xml:space="preserve">de prive buitenruimte begane grondwoning straatzijde: dubbelstaaf hekwerken 700 mm hoog  Heras type Pallas of Laurens type DSM in kleur zwart of donkergroen aanbrengen. </t>
  </si>
  <si>
    <t>bij tuinen achterzijde egw : tussen bergingen egw dubbelstaaf hekwerken 1800 mm hoog  Heras type Pallas of Laurens type DSM met loopdeur in kleur zwart of donkergroen aanbrengen.</t>
  </si>
  <si>
    <t>bij parkeren op eigen terrein</t>
  </si>
  <si>
    <t xml:space="preserve">betonnen stootbanden op parkeerplek en halfverhard parkeren. De parkeernummers per  parkeervak aanbrengen, niet huisnummer afhankelijk.  Toevoegen loze leidingen conform bouwbesluit. </t>
  </si>
  <si>
    <t>funderingspalen</t>
  </si>
  <si>
    <t>funderingssysteem</t>
  </si>
  <si>
    <t>bij oude omliggende bebouwing: boren of trillingsarm heien in VO stadium bepalen. De uitvoering ter goedkeuring voorleggen aan Dunavie.</t>
  </si>
  <si>
    <t>De bergingen en tuinmuren onderheien e.e.a. afhankelijk van grondonderzoek door constructeur.</t>
  </si>
  <si>
    <t>betonwerk</t>
  </si>
  <si>
    <t>vloeren</t>
  </si>
  <si>
    <t>Conform Bouwbesluit</t>
  </si>
  <si>
    <t>metselwerk</t>
  </si>
  <si>
    <t>buitenblad</t>
  </si>
  <si>
    <t xml:space="preserve">goede kwaliteit gevelsteen conform proefmuur, vermijden: witte uitslag, vochtopname, vorstschade etc.  Een  gevel met steenstrips vooraf ter goedkeuring aan Dunavie voorleggen. </t>
  </si>
  <si>
    <t>bij steenkeuze of steenstrips rekening houden met bevestiging toekomstige zonwering, screens, rolluiken etc.</t>
  </si>
  <si>
    <t>steenkleur</t>
  </si>
  <si>
    <t>aan drukke verkeerswegen geen lichte, zachte steen.</t>
  </si>
  <si>
    <t>voegwerk</t>
  </si>
  <si>
    <t xml:space="preserve">glad, 5 mm verdiept, bij voorkeur doorstrijken - pointmaster </t>
  </si>
  <si>
    <t>dilataties</t>
  </si>
  <si>
    <t>conform voorschriften steenleverancier</t>
  </si>
  <si>
    <t xml:space="preserve">spouwankers </t>
  </si>
  <si>
    <t>RVS spouwankers conform advies constructeur</t>
  </si>
  <si>
    <t>geveldragers en lateien</t>
  </si>
  <si>
    <t>overwegen of betonnen geveldragers/lateien kunnen worden toegepast i.p.v. stalen, ivm corrosie op lange termijn</t>
  </si>
  <si>
    <t>stootvoegen</t>
  </si>
  <si>
    <t>open stootvoegen t.b.v. spouwmuren: fundering, maaiveldniveau, onder kozijnen cq. waterslagen, dak en boven kozijnen.</t>
  </si>
  <si>
    <t>binnenblad</t>
  </si>
  <si>
    <t>kalkzandsteen of beton</t>
  </si>
  <si>
    <t>ventilatie kruipruimte</t>
  </si>
  <si>
    <t>pvc met rvs voorzetroosters op metselwerk</t>
  </si>
  <si>
    <t>dragende binnenwanden</t>
  </si>
  <si>
    <t>niet dragende binnenwanden</t>
  </si>
  <si>
    <t xml:space="preserve">gipsblokken GIBO GHL of kalkzandsteen, minimaal 100 mm dikte i.v.m. voorkomen geluidlekken wcd's en het ophangen zitjes en beugels. </t>
  </si>
  <si>
    <t>binnenwanden tpv bergingen</t>
  </si>
  <si>
    <t>kalkzandsteen vellingkantblokken schoon gelijmd; buitenhoeken voorzien van RVS hoekstrip 100x100mm hoogte 1500 mm</t>
  </si>
  <si>
    <t>ankerloze spouw</t>
  </si>
  <si>
    <t>indien aanwezig ankerloze spouw rondom afsluiten met bouwrups / spouwrups steenwol elementen ter voorkoming warmtelek</t>
  </si>
  <si>
    <t>gevelkasten flora en fauna</t>
  </si>
  <si>
    <t xml:space="preserve">Het aantal vleermuiskasten, zwaluwkasten en huismuskasten bepalen en verdiept opnemen in de metselwerkgevels.  </t>
  </si>
  <si>
    <t>vooraf vervaardigde steenachtige elementen</t>
  </si>
  <si>
    <t>galerijvloeren, balkonplaten en ander prefab beton</t>
  </si>
  <si>
    <t>beton in standaardkleur grijs toepassen; afwerking bovenzijde in standaardpatroon.</t>
  </si>
  <si>
    <t>alle beloopbare oppervlaktes van steenachtige elementen</t>
  </si>
  <si>
    <t>voorzien van antislip oppervlakte, bijvoorbeeld wafel of diamantstructuur, stroefheid R10/11, goed reinigbaar door bewoners</t>
  </si>
  <si>
    <t>toepassen ribbeldorpel bij deuren buiten/binnen max. 20 mm hoog</t>
  </si>
  <si>
    <t>afwerking bij maaiveld</t>
  </si>
  <si>
    <t xml:space="preserve">geisoleerde kantplank onder kozijnen en kunststenen-, natuurstenen- of betondorpel onder kozijn bij aansluiting op maaiveldniveau </t>
  </si>
  <si>
    <t>betonnen gevelelementen</t>
  </si>
  <si>
    <t>onderdorpels, lateien, muurafdekkers en gevelbanden uitvoeren met overstek en waterhol, minimaal 30 mm van gevelllijn.</t>
  </si>
  <si>
    <t>ruwbouw timmerwerk</t>
  </si>
  <si>
    <t>kwaliteit hout</t>
  </si>
  <si>
    <t>alle houten onderdelen voorzien van mimimaal FSC 70% pure keurmerk of PEFC keurmerk.</t>
  </si>
  <si>
    <t>bij dakplaten egw</t>
  </si>
  <si>
    <t>Dakelementen met binnenbeplating wit afgewerkt: langsnaden aan de onderzijde aftimmeren en t.p.v. woningscheidende wanden.</t>
  </si>
  <si>
    <t>meterkastborden</t>
  </si>
  <si>
    <t>Meterkasten voorzien van OSB meterkastborden -volle breedte en hoogte - in een dikte van 18mm.</t>
  </si>
  <si>
    <t>metaalconstructiewerk</t>
  </si>
  <si>
    <t>brandwerendheid constructies</t>
  </si>
  <si>
    <t>geen brandwerende verf toepassen ivm noodzaak vervangen verflaag tijdens exploitatie</t>
  </si>
  <si>
    <t>verduurzaming</t>
  </si>
  <si>
    <t>bouwkundige kanaalelementen</t>
  </si>
  <si>
    <t>plaatsing kanaaluitmondingen bovendaks</t>
  </si>
  <si>
    <t>rekening houden met plaatsing van zonnpanelen en bovendien met uitzicht van de bovenste woningen op het onbebouwde deel van de bovenste bouwlaag. Aanzuigopeningen voor ventilatieliucht voor WTW installaties ca. 30 cm onder de dakrand aanbrengen om te voorkomen dat hete lucht vanaf het dak wordt aangezogen in de zomer.</t>
  </si>
  <si>
    <t>kleur bovendaks</t>
  </si>
  <si>
    <t>Dakkappen geïsoleerd t.b.v. verwarmingsinstallatie, rioolontluchting en ventilatie luchtafvoer, kleur zo licht mogelijk op platte daken.</t>
  </si>
  <si>
    <t>kozijnen, ramen en deuren</t>
  </si>
  <si>
    <t>Keuze materiaal:</t>
  </si>
  <si>
    <t>Voorkeur kunststof, muv van voor- en achterdeur en deurkozijn. Indien toch houten kozijnen, dan accoya indien niet onder balkon of galerij gelegen. Alleen Meranti of Mahonie toepassen op beschutte plaatsen onder balkons en galerijen</t>
  </si>
  <si>
    <t xml:space="preserve">buitenkozijnen, ramen en deuren woningen </t>
  </si>
  <si>
    <t>Voorkeur: kunststof kozijnen - standaardprofiel verdiept. Hang en sluitwerk kunststof : BRL 3104 + w97, SKG***  
Portiekkozijn/deur en woningentreekozijn/deur altijd van hout.</t>
  </si>
  <si>
    <t>buitenkozijnen, ramen en deuren woningen (nadere duurzame afweging per project maken)</t>
  </si>
  <si>
    <t>Accoya of hardhout klasse 3 Pure FSC of PEFC van goede kwaliteit, goede garanties. Bij kleurstelling rekening houdend met tegengaan veroudering (geen felle of donkere kleuren)</t>
  </si>
  <si>
    <t xml:space="preserve">type ramen </t>
  </si>
  <si>
    <t>draaikiep ramen (met apart bovenlicht of dicht paneel min. 200 mm) toepassen i.v.m. schoonmaak en ophalen binnenzonwering (rolgordijnen/luxaflex)</t>
  </si>
  <si>
    <t>kozijnpuien tot maaiveld</t>
  </si>
  <si>
    <t xml:space="preserve">puien tot maaiveld voorzien van geisoleerde kantplank en kunststof (DTS o.g.) kunststeen-, natuursteen- of betondorpel onder kozijn bij aansluiting op maaiveldniveau. </t>
  </si>
  <si>
    <t>windbeveiliging balkondeur / tuindeur</t>
  </si>
  <si>
    <t>Deuropeningsbegrenzers met hydraulische einddemping in openingsrichting en sluitrichting.</t>
  </si>
  <si>
    <t>buitenbergingsdeur egw</t>
  </si>
  <si>
    <t>Deur voorzien van stormketting; glasopening voorzien van kunststof plaat - diffuus</t>
  </si>
  <si>
    <t>binnendeuren in algemene ruimten (dus alles behalve in de woningen)</t>
  </si>
  <si>
    <t>massieve deuren watervast multiplex in zware U-bouw uitvoering met glasstrook</t>
  </si>
  <si>
    <t>alle deuren in openbaar toegankelijke ruimten</t>
  </si>
  <si>
    <t>Vrije doorgang tussen kozijnstijlen 1000 mm. Alle kozijnstijlen van bergingsgangen en entree/lifthallen voorzien van hoekstrips 1500 mm Op de deuren schopplaten en glasopening aanbrengen.</t>
  </si>
  <si>
    <t>woningvoordeur (geisoleerd)</t>
  </si>
  <si>
    <t>Weekamp, Kegro, o.g., met glasstrook, goede tochtwering rondom met spion of glasvlak. Geen brievenbus in de galerijdeur/binnehaldeur aanbrengen.</t>
  </si>
  <si>
    <t>Verstelbare sluitkommen in kozijnstijlen bij voordeuren en balkondeuren aanbrengen.</t>
  </si>
  <si>
    <t>binnenkozijnen zonder bovenlicht/deuren in woningen</t>
  </si>
  <si>
    <t xml:space="preserve">Berkvens, Andusta, Reinaerdt, Svedex o.g. opdekdeuren met standaard hang en sluitwerk </t>
  </si>
  <si>
    <t>bergingskozijnen app gebouw</t>
  </si>
  <si>
    <t>Hardhouten kozijn klasse 3 FSC, PEFC of stalen inmetselkozijnen RAL 9001; de deuren uitvoeren in voorbehandelde deur, afschilderen in het werk. De kozijnen met stompe deuren moeten voldoen aan Politie Keurmerk Veilig Wonen; vrije doorgang 1000 mm.</t>
  </si>
  <si>
    <t xml:space="preserve">toegangsdeur </t>
  </si>
  <si>
    <t xml:space="preserve">hardhout klasse 3 Pure FSC of PEFC </t>
  </si>
  <si>
    <t>hang en sluitwerk in buitenklimaat</t>
  </si>
  <si>
    <t>Schanieren en sloten in RVS uitvoeren merk AXA, Nemef. Meerpuntstluitingen altijd cilinderbdediend. veiligheidsbeslag in Aliminium uitvoeren. Merk Nemef of Ami.</t>
  </si>
  <si>
    <t>Schanieren en sloten in RVS uitvoeren merk AXA, Nemef. Meerpuntstluitingen altijd cilinderdediend. veiligheidsbeslag in Aliminium uitvoeren. Merk Nemef of Ami.</t>
  </si>
  <si>
    <t>briefklep</t>
  </si>
  <si>
    <t>in aluminium met binnenborstel uitvoeren</t>
  </si>
  <si>
    <t>bediening roosters</t>
  </si>
  <si>
    <t>op elk rooster: staafbediening op ca. 1250 mm boven vloer (ook in openbare ruimten)</t>
  </si>
  <si>
    <t>dakramen egw</t>
  </si>
  <si>
    <t>Velux SO 6 1140 x 1180 mm; U waarde glas &lt;= 1,2 W/m2K en dubbele kierdichting en zonwerend glas toepassen.</t>
  </si>
  <si>
    <t>dakramen sparing egw</t>
  </si>
  <si>
    <t>sparing voor toekomstig dakraam</t>
  </si>
  <si>
    <t>dakluik</t>
  </si>
  <si>
    <t>Minimaal 700x1000mm. Voorkeur: fabrikaat Gorter, geveerd en voorzien van goedgekeurde aluminium schaarladder, rappport Aboma, conform h&amp;s eisen Dunavie, afsluitbaar met cilinder, passend op het sleutelplan Dunavie.</t>
  </si>
  <si>
    <t>elektrische schuifdeuren centrale entree en scootmobielruimte</t>
  </si>
  <si>
    <t>fabricaat Dormakaba of Assa Abloy, 2 schuifdelen toepassen, opening minimaal 1500 mm breed, beide zijden sensoren. hufterproof is een pre</t>
  </si>
  <si>
    <t>tussendeur</t>
  </si>
  <si>
    <t>bij 1 entreehal met voor- en achterentreedeuren (draaideuren) een tussendeur toepassen met drukknoppen</t>
  </si>
  <si>
    <t>draaideurautomaten</t>
  </si>
  <si>
    <t>merk Dormakaba type ED250 volgens en16005 monteren, let op evt  elektrische sluitplaten moeten 100% belastbaar zijn en compatible zijn met de automaat.
In VO/DO stadium het aantal deuren bezien met deurautomaten</t>
  </si>
  <si>
    <t>"merk Dormakaba type ED250 volgens en16005 monteren, let op evt  elektrische sluitplaten moeten 100% belastbaar zijn en compatible zijn met de automaat.
In VO/DO stadium het aantal deuren bezien met deurautomaten"</t>
  </si>
  <si>
    <t>standaard vrijloopdrangers</t>
  </si>
  <si>
    <t>merk Dormakaba met aan / uit schakelaar.
In VO/DO stadium het aantal deuren bezien met elektrische deurdrangers.</t>
  </si>
  <si>
    <t>vrijloopdrangers</t>
  </si>
  <si>
    <t>cilinders</t>
  </si>
  <si>
    <t>DOM Plura SKG*** (eis), balkon/tuindeuren: draaiknopcilinders toepassen.</t>
  </si>
  <si>
    <t>centrale meterkasten</t>
  </si>
  <si>
    <t>ankercilinders aansluitend op huidig ankersysteem en met hoofdsleutel aanleveren.</t>
  </si>
  <si>
    <t>PAC sluitsysteem</t>
  </si>
  <si>
    <t xml:space="preserve">systeem aan te sluiten op Dunavie sluitplan op toegangsdeuren openbare ruimten bg met oog om opsluiten te voorkomen. De bedieningsknoppen ca. 1 meter voor of naast de deur aanbrengen. </t>
  </si>
  <si>
    <t>systeem aan te sluiten op Dunavie sluitplan op toegangsdeuren openbare ruimten bg met oog om opsluiten te voorkomen. De bedieningsknoppen ca. 1 meter voor of naast de deur aanbrengen.</t>
  </si>
  <si>
    <t>PAC systeem in bestaande gebouwen</t>
  </si>
  <si>
    <t>NVT</t>
  </si>
  <si>
    <t>PAC systeem  voor een woonblok vanaf zo'n 15 woningen, bij verdere exploitatie van het complex van minimaal 10 a 15 jaar.</t>
  </si>
  <si>
    <t>schopplaten RVS</t>
  </si>
  <si>
    <t>Op bergingsgang entreedeuren en andere algemene deuren 2 zijdig</t>
  </si>
  <si>
    <t>systeembekleding</t>
  </si>
  <si>
    <t>plafond bovenbalkon</t>
  </si>
  <si>
    <r>
      <t>Rockpanel, Trespa o.g</t>
    </r>
    <r>
      <rPr>
        <sz val="10"/>
        <color rgb="FFFF0000"/>
        <rFont val="Arial"/>
        <family val="2"/>
      </rPr>
      <t>.</t>
    </r>
  </si>
  <si>
    <t>dakranden</t>
  </si>
  <si>
    <t>trappen en balustraden</t>
  </si>
  <si>
    <t>stalen noodtrappen</t>
  </si>
  <si>
    <t>alle metalen onderdelen in buitenklimaat: thermisch verzinkt (120 mu) en 3 x gepoedercoat (120 mu), zeer goed verduurzaamd (maritiem klimaat C5-M volgens NEN) ivm zeeklimaat in Katwijk; rekening houden met geluidsoverlast naar woningen (dempende treden, loskoppeling)</t>
  </si>
  <si>
    <t>nooduitgang</t>
  </si>
  <si>
    <t>op bg de noodtrap voorzien van een deur met PAC systeem, h&amp;s en deurdranger Dormakaba</t>
  </si>
  <si>
    <t>op bg de noodtrap voorzien van een deur met PAC systeem, h&amp;s en deurdranger Dormakaba , type ts83  met standaard drangerarm.</t>
  </si>
  <si>
    <t>balustraden/hekwerken</t>
  </si>
  <si>
    <t>alle metalen onderdelen in buitenklimaat: thermisch verzinkt (120 mu) en 3 x gepoedercoat (120 mu), zeer goed verduurzaamd (maritiem klimaat C5-M volgens NEN) ivm zeeklimaat in Katwijk; geen gaas/geperforeerd staal oid toepassen ivm agressief zeemilieu in Katwijk. Bevestiging met RVS verbindingsmiddelen evt met nylon tussenringen. Een verzekerde garantie van 10 jaar leveren.
Aluminium buitenhekwerken zijn ook een optie.</t>
  </si>
  <si>
    <t>vlaggestokhouder metaal</t>
  </si>
  <si>
    <t>aanbrengen op bovenleuning balkonhekwerk of op het gevelmetselwerk nabij balkon of voordeur egw (straatzijde)</t>
  </si>
  <si>
    <t>bij egw: binnentrap en traphek woning</t>
  </si>
  <si>
    <t>vurenhout, RAL 9010 gegrond en afgelakt</t>
  </si>
  <si>
    <t xml:space="preserve">bij egw: leuningen binnentrap </t>
  </si>
  <si>
    <r>
      <t>beuken, mahonie o.g.  Hoogglans transparant  gelakt (krasvast,</t>
    </r>
    <r>
      <rPr>
        <sz val="10"/>
        <color rgb="FFFF0000"/>
        <rFont val="Arial"/>
        <family val="2"/>
      </rPr>
      <t xml:space="preserve"> </t>
    </r>
    <r>
      <rPr>
        <sz val="10"/>
        <rFont val="Arial"/>
        <family val="2"/>
      </rPr>
      <t>zuurvast</t>
    </r>
    <r>
      <rPr>
        <sz val="10"/>
        <color theme="1"/>
        <rFont val="Arial"/>
        <family val="2"/>
      </rPr>
      <t>)</t>
    </r>
  </si>
  <si>
    <t>materiaal hekwerken</t>
  </si>
  <si>
    <t>stalen spijlen of stalen kader met glazen panelen, glas met patroon of met kleur in folie, 50% open/dicht.</t>
  </si>
  <si>
    <t>dakbedekkingen</t>
  </si>
  <si>
    <t>dakbedeking en details</t>
  </si>
  <si>
    <t>Dakbedekking en details conform bijlage Werklijn dakbedekkingen Dunavie.</t>
  </si>
  <si>
    <t>bitumen dakbedekking met maximale levensduur type APP o.g.</t>
  </si>
  <si>
    <t>alleen sedumdaken of andere groene daken als er woningen op uitkijken. Dakconstructie laten toetsen door constructeur.</t>
  </si>
  <si>
    <t>veiligheid</t>
  </si>
  <si>
    <t xml:space="preserve">Amendex S-mark (contractpartij onderhoud) afstemmen op exacte plaats zonnepanelen en andere voorzieningen. Laddersopstelplaatsen aangeven. </t>
  </si>
  <si>
    <t xml:space="preserve">Amendex S-mark afstemmen (contractpartij onderhoud) op exacte plaats zonnepanelen en andere voorzieningen. Laddersopstelplaatsen aangeven. </t>
  </si>
  <si>
    <t>schuine daken</t>
  </si>
  <si>
    <t>keramische pannen en dakranden in kleur rood of antraciet toepassen. Bij NOM woningen onderzoek naar schuin dak met 100% zonnepanelen.</t>
  </si>
  <si>
    <t>afstemming zonnepanelen</t>
  </si>
  <si>
    <t>Zonnepanelen en dakbeveiliging op elkaar afstemmen.</t>
  </si>
  <si>
    <t>beglazing</t>
  </si>
  <si>
    <t>glas</t>
  </si>
  <si>
    <t>glas &lt;= 1,2 W/m2K (dubbele kierdichting) en gereed voor triple glas</t>
  </si>
  <si>
    <t>glas &lt;= 1,2 W/m2K (dubbele kierdichting)</t>
  </si>
  <si>
    <t>NEN 3569 van toepassing</t>
  </si>
  <si>
    <t>beheer balkonglas</t>
  </si>
  <si>
    <t>foliepatronen 50% dicht-open / kleuren van beglazing: ontwerp digitaal bij revisiestukken voegen ivm latere nabestelling bij schade.</t>
  </si>
  <si>
    <t>glas in algemene deuren</t>
  </si>
  <si>
    <t>NEN 3569 van toepassing, helder glas</t>
  </si>
  <si>
    <t>bovenlichten binnen overig</t>
  </si>
  <si>
    <t>dicht paneel</t>
  </si>
  <si>
    <t>natuur en kunststeen</t>
  </si>
  <si>
    <t>onderdorpels voor-, balkon- tuindeuren</t>
  </si>
  <si>
    <t>nibostone, beton, Isostone, Buva o.g.</t>
  </si>
  <si>
    <t>onderdorpel toilet en badkamer</t>
  </si>
  <si>
    <t>Holonite, Nibostone og 20 mm hoogteverschil binnen en buiten</t>
  </si>
  <si>
    <t>vensterbanken</t>
  </si>
  <si>
    <t>marmercomposiet Bianca C, licht beige, holonite og. Woonkamer en keuken: minimaal 20 mm overstekend t.o.v. afgewerkte muur - slaapkamers en overige: minimaal 15mm overstekend t.o.v. afgewerkte muur</t>
  </si>
  <si>
    <t>kozijnkaders, muurafdekkers, waterslagen etc</t>
  </si>
  <si>
    <t>Nibostone, beton o.g.</t>
  </si>
  <si>
    <t>voegvulling</t>
  </si>
  <si>
    <t>vulling dilatatievoegen etc</t>
  </si>
  <si>
    <t xml:space="preserve">vochtkeringen voegen bestaande balkons/galerijen: Sikaflex </t>
  </si>
  <si>
    <t>gevelschermen</t>
  </si>
  <si>
    <t>buitenzonwering / screens</t>
  </si>
  <si>
    <t>Indien echt nodig vanuit BENG etc. dan op oost, zuid en westgevels, elektrisch bediend, zware degelijke uitvoering, stormvast, detaillering op metselwerk of kozijn nader bezien. Architect maakt voorstel en kleurkeuze per project.
Zie werkblad Zonwering en rolluiken. Bij een uitvalscherm type: Carré 95 met Somfy buismotor, bij screens ook een Somfy motor - diverse merken leverbaar</t>
  </si>
  <si>
    <t>bediening scherm</t>
  </si>
  <si>
    <t>loze leiding in dagkant kozijn oost, zuid en westgevels opnemen</t>
  </si>
  <si>
    <t>stukadoorswerk</t>
  </si>
  <si>
    <t>binnenwanden, binnenbladen</t>
  </si>
  <si>
    <t>vlakheid en gladheid conform groep 2 als beschreven in "Oppervlaktebeoordelingscriteria stukadoorswerk Binnen" van bedrijfschap Afbouw, versie juli 2020</t>
  </si>
  <si>
    <t>spuitstucwerk op wanden/plafonds woningen</t>
  </si>
  <si>
    <t>Sigma, Brander, Cristal o.g.</t>
  </si>
  <si>
    <t>tegelwerk</t>
  </si>
  <si>
    <t>vloertegels badkamer en toilet</t>
  </si>
  <si>
    <t>Mosa 80020MR in specie gezet</t>
  </si>
  <si>
    <t>Leo: Bij Visserijschool type Mosa 80020MR
geplaats. Arie was blij, maar weet niet zeker of dit nu nieuwe standaard is ook bij een 
badkamer renovatie?</t>
  </si>
  <si>
    <t>Mosa 74030 LS in specie gezet</t>
  </si>
  <si>
    <t>badkamervloer</t>
  </si>
  <si>
    <t>op afschot 5 mm per m1, douchehoek 10 mm per m1</t>
  </si>
  <si>
    <t>wandtegelhoogte</t>
  </si>
  <si>
    <t>in badkamer tot plafond en toilet tot 1200 mm boven vloer</t>
  </si>
  <si>
    <t>wandtegels badkamer en toilet</t>
  </si>
  <si>
    <t xml:space="preserve">Mosa 0490 helder wit gelijmd met Eurocol, 200 x 250 mm, liggend, </t>
  </si>
  <si>
    <t>wandtegels keuken</t>
  </si>
  <si>
    <t xml:space="preserve">Mosa 0490 helder wit 200 x 150 mm gelijmd met Eurocol, liggend, in kookhoek tot afwerkvloer </t>
  </si>
  <si>
    <t>Volgens Leo klopt dit</t>
  </si>
  <si>
    <t>vloertegels algemene ruimten</t>
  </si>
  <si>
    <t>geen natuursteen, geen epoxyvloeren; Mosa Terra Maastricht o.g., let op slipvastheid (R11), hardheid, donkere kleur tegel en donkere voeg toepassen, vuilgevoeligheid, reinigingsmogelijkheid, markering hoogteverschillen. Een en ander in overleg met afdeling leefbaarheid.</t>
  </si>
  <si>
    <t>wandtegels algemene ruimten</t>
  </si>
  <si>
    <t>tegelwerk in entreehal minimaal ca. 1800 mm; let op hardheid, vuilgevoeligheid, reinigingsmogelijkheid, plinttegel 10 cm op verdiepingen met daarboven glasvliesbehang</t>
  </si>
  <si>
    <t>tegelwerk in entreehal minimaal ca. 1200 mm; let op hardheid, vuilgevoeligheid, reinigingsmogelijkheid, plinttegel 10 cm op verdiepingen met daarboven glasvliesbehang</t>
  </si>
  <si>
    <r>
      <t>wandtegels scootmobielruimte</t>
    </r>
    <r>
      <rPr>
        <i/>
        <sz val="10"/>
        <color theme="1"/>
        <rFont val="Arial"/>
        <family val="2"/>
      </rPr>
      <t xml:space="preserve"> (indien nog toegepast)</t>
    </r>
  </si>
  <si>
    <t xml:space="preserve">tegelwerk tot 300 mm (hele vloertegel) boven vloer, daarboven glasvlies behang met 2x afneembare, reinigbare muurverf. </t>
  </si>
  <si>
    <t>hoekstrippen</t>
  </si>
  <si>
    <t>op uitwendige hoeken in algemene ruimten op de begane grond: aluminium of RVS hoekprofielen op wandtegelhoogte aanbrengen.</t>
  </si>
  <si>
    <t>kitnaden</t>
  </si>
  <si>
    <t>Kitnaden in keramisch tegelwerk t.p.v. aansluitingen: van vloer- op wandtegels, aansluiting tegels op glasvliesbehang, inwendige hoeken van wandtegelwerk, rondom doorvoeren in vloeren en wanden, van tegelwerk op kozijnen, op dorpels en rondom sanitaire toestellen.</t>
  </si>
  <si>
    <t>dekvloeren</t>
  </si>
  <si>
    <t>dekvloeren algemene ruimten (centrale entree, lifthallen etc)</t>
  </si>
  <si>
    <t>zwevende dekvloer i.v.m. contactgeluid naar woningen; geen coating op dekvloeren aanbrengen.</t>
  </si>
  <si>
    <t>dekvloer badkamers en toiletten</t>
  </si>
  <si>
    <t>zandcement</t>
  </si>
  <si>
    <t>plafond en wandsystemen</t>
  </si>
  <si>
    <t>plafonds algemene ruimten</t>
  </si>
  <si>
    <t xml:space="preserve">streven naar een betere nagalmtijd dan eis bouwbesluit </t>
  </si>
  <si>
    <t>afbouwtimmerwerk</t>
  </si>
  <si>
    <t>al het houtwerk</t>
  </si>
  <si>
    <t>FSC 70% pure keurmerk of PEFC kermerk.</t>
  </si>
  <si>
    <t>schilderwerk</t>
  </si>
  <si>
    <t>buitenhoutwerk</t>
  </si>
  <si>
    <t>2 lagen grondverf (af fabriek) en 2 lagen dekkende verf (op het werk), merk Sigma S2U Allure primer/Gloss. Zie werklijn schilderwerk</t>
  </si>
  <si>
    <t>2 lagen grondverf (af fabriek) en 2 lagen dekkende verf (op het werk), merk Sigma S2U Allure primer/Gloss. Zie werklijn schilderwerk.</t>
  </si>
  <si>
    <t>Alle in het zicht blijvende verwarmings, koperen, gas en kunststof leidingen dekkend schilderen, m.u.v. kunststof leidingen</t>
  </si>
  <si>
    <t>Overige soorten</t>
  </si>
  <si>
    <t>Volgens Sigma verfadvies</t>
  </si>
  <si>
    <t>binneninrichting</t>
  </si>
  <si>
    <t>huurderskeuze</t>
  </si>
  <si>
    <t>vooraf bepalen mogelijkheid huurderskeuze in kleur keuken en tegelwerk. Per project bepalen.</t>
  </si>
  <si>
    <t>keukenkasten</t>
  </si>
  <si>
    <t>Bruynzeel Atlas WL 12 wit en grepen Toscana DO 18 RVS, 4 onderkasten 600mm breed (1 kast uitneembaar tbv plaatsen vaatwasser), 4 bovenkasten 600mm breed en 900mm hoog met bovenplank tot plafond, werkbladhoogte 950 mm, blad Bruynzeel Solid 10 Black Limestone R6424TC multiplex met verdiept ingefreesde RVS spoelbak, aluminium bodemplaat in spoelkast, dempende kasten/laden, bestekverdeler in besteklade. In het blad een sparing opnemen voor kooktoestel. 
Plint aanrechtblok zwart. Sparing kookplaat 490 x 560 mm.</t>
  </si>
  <si>
    <t>Bruynzeel Atlas WL 12 wit en grepen Toscana DO 18 RVS, 3 a 4 onderkasten 600mm breed (1 kast uitneembaar tbv plaatsen vaatwasser), 3 a 4 bovenkasten 600mm breed en 900mm hoog met bovenplank tot plafond, werkbladhoogte 950 mm, blad Bruynzeel Solid 10 Black Limestone R6424TC multiplex met verdiept ingefreesde RVS spoelbak, aluminium bodemplaat in spoelkast, dempende kasten/laden, bestekverdeler in besteklade. In het blad een sparing opnemen voor kooktoestel. 
Plint aanrechtblok zwart. Sparing kookplaat 490 x 560 mm.</t>
  </si>
  <si>
    <t>bankje in centrale entrée</t>
  </si>
  <si>
    <t>houten bankje tbv wachtenden</t>
  </si>
  <si>
    <t>bewegwijzering</t>
  </si>
  <si>
    <t>wegwijzers naar huisnummers in centrale entree, lift, lifthallen, bergingsgangen en eventueel op galerijen. Fabricaat Kortveen o.g. 
Ruimtebenaming op deur watermeter/hydrofoorrtuimte, liftmachineruimte, centrale voorzieningen ruimte, schoonmaakkast etc.</t>
  </si>
  <si>
    <t>huisnummers</t>
  </si>
  <si>
    <t>op centraal bellentableau, bij elke woningvoordeur, bij elke bergingsdeur en op zonnepanelen bovendaks.</t>
  </si>
  <si>
    <t>verwijsborden bg en verdiepingen</t>
  </si>
  <si>
    <t>standaard is kunststof grijs metallic met zwarte tekst en/of kleurstelling per project bezien. Fabricaat Kortveen o.g.</t>
  </si>
  <si>
    <t>postkasten</t>
  </si>
  <si>
    <t>paneel van trespa volkern; doorwerp postbussen conform wettelijke eisen, briefklep aluminium, tussen 700-1300 mm hoogte, schuine bovenkant, RVS gepoedercoat, Oostwoud, met houder voor ja/nee bordjes.</t>
  </si>
  <si>
    <t>behangwerk en stoffering</t>
  </si>
  <si>
    <t>vloerafwerking kleine oppervlakken</t>
  </si>
  <si>
    <t>vloertegels (R11) of pvc vloer, goed te reinigen, degelijk slijtvast, donkere kleur tegel en donkere kleur voeg.</t>
  </si>
  <si>
    <t>schoonloopmat hoofdentree</t>
  </si>
  <si>
    <t>Coral Nomad 3M Aqua mat 85; slijtvast en slipvast, in donkere kleur; gemeleerd; verdiept en uitneembaar, in RVS/thermisch verzinkte hoekprofiel.</t>
  </si>
  <si>
    <t>wandafwerking lifthallen</t>
  </si>
  <si>
    <t>op begane grond: glasvliesbehang inclusief 2x afneembare, reinigbare muurverf vanaf wandtegelwerk tot plafond. Op verdiepingen: vanaf vloerplint 10 cm hoog glasvliesbehang inclusief 2x afneembare, reinigbare muurverf.</t>
  </si>
  <si>
    <t>dakgoten en hemelwaterafvoeren</t>
  </si>
  <si>
    <t xml:space="preserve">goed bestand tegen verontreiniging (bladvangers op kniehoogte), betontegel op nokken boven afvoer platdak, goed bereikbaar leidingverloop, ruim voldoende capaciteit, voldoende noodoverstorten etc., doorspoelmogelijheden en inspectiemogelijkheden. </t>
  </si>
  <si>
    <t>degelijkheid</t>
  </si>
  <si>
    <t>in ieder geval op begane grond openbaar gebied metalen (verzinkte en gepoedercoate) hwa 's toepassen ivm beschadigingen. Loromeij og</t>
  </si>
  <si>
    <t>ondereinden op begane grond, balkons en galerijen in slagvast PE/PVC in het zicht uitvoeren.</t>
  </si>
  <si>
    <t>doorvoeren</t>
  </si>
  <si>
    <t>balkon/galerij doorvoeren aluminium of pvc reinigbaar.</t>
  </si>
  <si>
    <t>binnenriolering</t>
  </si>
  <si>
    <t>goed bestand tegen verontreiniging (bochten, afschot), goed bereikbaar leidingverloop met T stukken op enkele plekken, ruim voldoende capaciteit, voldoen noodoverstorten etc, doorspoelmogelijheden en inspectiemogelijkheden.</t>
  </si>
  <si>
    <t>PVC, goede kwaliteit materiaal en goede bevestiging toepassen ivm hoge kosten herstel/vervanging op termijn. Beperk het aantal lassen/verbindingsstukken.</t>
  </si>
  <si>
    <t>hoogte sifons</t>
  </si>
  <si>
    <t>wasmachine/wasdroger Y stuk op hoogte 700 mm; gootsteen 500 mm.</t>
  </si>
  <si>
    <t>gebruikskwaliteit</t>
  </si>
  <si>
    <t>let op juiste beluchting / ontluchting / geluidsisolatie.</t>
  </si>
  <si>
    <t>.</t>
  </si>
  <si>
    <t>verticale WTW douche toepassen, in leidingschacht.</t>
  </si>
  <si>
    <t>waterinstallaties</t>
  </si>
  <si>
    <t>hydrofoor</t>
  </si>
  <si>
    <t>Duijvelaar pompen, traploos, met maximaal 1400 toeren / minuut.</t>
  </si>
  <si>
    <t>watermeters</t>
  </si>
  <si>
    <t>Overleg met Dunea of watermeters in de meterkast in de woning mogen. Schriftelijk vastleggen. Indien niet in woning toegestaan, dan in centrale watermeterruimte plaatsen. In de woning altijd een stopkraan en een keerklep aanbrengen. Dunea eist mantelbuizen van de woning naar de hydrofoor.</t>
  </si>
  <si>
    <t xml:space="preserve">Een aparte watermeter begane grond voor algemeen verbruik openbare ruimten. </t>
  </si>
  <si>
    <t>sanitair</t>
  </si>
  <si>
    <t>wandtoilet (vrijhangend)</t>
  </si>
  <si>
    <t>Geberit Basis 300 diepspoel wandcloset. S8254700000G type 28 Rimfree</t>
  </si>
  <si>
    <t>spoelwaterreservoir 1</t>
  </si>
  <si>
    <t>Geberit up 320 inbouwreservoir vrijhangend toilet. 11.308.00.5</t>
  </si>
  <si>
    <t xml:space="preserve">staande toilet </t>
  </si>
  <si>
    <t>Geberit Basic 300 serie diepspoel 501.980.00.1 of 501.981.00.1 Rimfree. Laaghangende stortbak WISA 790 bij staande toiletpot. Geen duoblok.</t>
  </si>
  <si>
    <t>toiletzitting</t>
  </si>
  <si>
    <t>Wisa D star 1409.263401</t>
  </si>
  <si>
    <t>montagehoogte toilet</t>
  </si>
  <si>
    <t>bovenzijde bril 450 mm boven tegelvloer</t>
  </si>
  <si>
    <t>in hoogte verstelbaar toilet</t>
  </si>
  <si>
    <t>in complexen voor uitsluitend senioren met zorgvraag</t>
  </si>
  <si>
    <t>fontein</t>
  </si>
  <si>
    <t>Geberit Renova plan 36 x 25 cm, wit 500.382.01.1</t>
  </si>
  <si>
    <t>fonteinkraan</t>
  </si>
  <si>
    <t>Grohe Euroeco 32881000,1/2 chroom 23039002 of Grohe Costa L 2085010</t>
  </si>
  <si>
    <t>montagehoogte</t>
  </si>
  <si>
    <t>850 mm boven tegelvloer</t>
  </si>
  <si>
    <t>toiletrolhouder bij WC in toilet en badkamer</t>
  </si>
  <si>
    <t>toiletrolhouder: Geesa Luna 5508 met deksel</t>
  </si>
  <si>
    <t>2e toilet badkamer</t>
  </si>
  <si>
    <t>zie toiletomschrijving staand toilet</t>
  </si>
  <si>
    <t>aansluiting 2e toilet</t>
  </si>
  <si>
    <t>water en rioolaansluiting afdoppen</t>
  </si>
  <si>
    <t>doucheafvoer</t>
  </si>
  <si>
    <t xml:space="preserve">Aquaberg doucheafvoerput 4016146FA, corrosievast rooster,150 x 150 mm </t>
  </si>
  <si>
    <t>Aquaberg doucheafvoerput 4016146FA, corrosievast rooster,150 x 150 mm</t>
  </si>
  <si>
    <t>wastafel</t>
  </si>
  <si>
    <t>Geberit Renova plan 60 x 48 cm, wit 501.636.00.1 (optie 50cm, 501.628.00.1) 60cm is de basis</t>
  </si>
  <si>
    <t>kraan wastafel</t>
  </si>
  <si>
    <t xml:space="preserve"> Grohe Eurostyle m size tu: 9631670 33557003</t>
  </si>
  <si>
    <t xml:space="preserve"> Grohe Eurostyle m size 33557003  tu: 9631670 </t>
  </si>
  <si>
    <t>planchet</t>
  </si>
  <si>
    <t>Geberit Renova Planchet 60x14x4,5 cm Wit 299260000</t>
  </si>
  <si>
    <t>montagehoogte wastafel</t>
  </si>
  <si>
    <t>900 mm boven tegelvloer</t>
  </si>
  <si>
    <t>doucheset</t>
  </si>
  <si>
    <t>Grohe New Tempesta 100 (600mm glijstang): 27644001 met slang chroomwit 1750 mm.</t>
  </si>
  <si>
    <t>douchekraan</t>
  </si>
  <si>
    <t>Grohetherm 1000 NEW 34143003</t>
  </si>
  <si>
    <t>hoogte kraan 1140 mm boven vloer; hoogte onderzijde glijstang op 1500 mm</t>
  </si>
  <si>
    <t>badkamerspiegel</t>
  </si>
  <si>
    <t>Mirover 570 x 400 mm, Swallow 570 x 500 mm o.g. onderzijde ca. 1480 boven vloer</t>
  </si>
  <si>
    <t>sifon fontein en wastafel</t>
  </si>
  <si>
    <t>Viega wit pvc 103927</t>
  </si>
  <si>
    <t>kraan tbv vaatwasser en wasmachine</t>
  </si>
  <si>
    <t>Wasmachine kraan met beluchter en keerklep</t>
  </si>
  <si>
    <t>keukenmengkraan eenhendel</t>
  </si>
  <si>
    <t>Grohe Euroeco 32752000, hoge uitloop</t>
  </si>
  <si>
    <t>stopkraan hoofdwaterleiding</t>
  </si>
  <si>
    <r>
      <t>in de woning een stopkraan met keerklep aanbrengen als watermeter Dunea en hoofdkraan op bg zijn aangebracht.</t>
    </r>
    <r>
      <rPr>
        <sz val="10"/>
        <color rgb="FFFF0000"/>
        <rFont val="Arial"/>
        <family val="2"/>
      </rPr>
      <t xml:space="preserve"> </t>
    </r>
  </si>
  <si>
    <t>uitstortgootsteen schoonmaakruimte</t>
  </si>
  <si>
    <t>Geberit Basic 300 afmeting 450 x 350 mm met emmerrrooster.</t>
  </si>
  <si>
    <t>kraan schoonmaakruimte</t>
  </si>
  <si>
    <t>Grohe Costa L 30 008 001 op Itho Daalderop 15 liter boiler.</t>
  </si>
  <si>
    <t>brandbestrijdingsinstallaties</t>
  </si>
  <si>
    <t>aanleg</t>
  </si>
  <si>
    <t>conform rapport bouwfysisch adviseur: minimaal conform eisen brandweer en bouwbesluit</t>
  </si>
  <si>
    <t>gasinstallaties</t>
  </si>
  <si>
    <t>NVT.</t>
  </si>
  <si>
    <t>geen gastoestellen meer toepassen. In overleg met bouwfysisch adviseur per project een toekomstbestendig verwarmings- en warmwatersysteem bepalen. Onderdelen moeten snel en vrij verkrijgbaar zijn bij vaste leveranciers zoals Technische Unie e. d.</t>
  </si>
  <si>
    <t>verwarmingsinstallaties</t>
  </si>
  <si>
    <t>conform rapport adviseur installaties</t>
  </si>
  <si>
    <t xml:space="preserve">verwarming </t>
  </si>
  <si>
    <t>zie omschrijving warmtepomp en overige installaties in rapport bouwfysisch adviseur</t>
  </si>
  <si>
    <t>vloerverwarming en mogelijk koeling via bodemwarmtepomp</t>
  </si>
  <si>
    <t>bij vloerverwarming: alle verwarmde verblijfsruimtes voorzien van ruimtethermostaat</t>
  </si>
  <si>
    <r>
      <rPr>
        <sz val="10"/>
        <color theme="1"/>
        <rFont val="Arial"/>
        <family val="2"/>
      </rPr>
      <t>badkamer</t>
    </r>
    <r>
      <rPr>
        <b/>
        <sz val="10"/>
        <color theme="1"/>
        <rFont val="Arial"/>
        <family val="2"/>
      </rPr>
      <t xml:space="preserve"> </t>
    </r>
  </si>
  <si>
    <t>elektrische handdoekradiator in badkamer verzinkt. Radson Flores, Stelrad Dahlia o.g.</t>
  </si>
  <si>
    <t>thermostaat woonkamer</t>
  </si>
  <si>
    <t>Honeywell Round Modulation en optie bedienbaarheid via tablet of smartphone.</t>
  </si>
  <si>
    <t>boiler werkkast</t>
  </si>
  <si>
    <t>Daalderop close in / up 15 liter met inlaatmengkraan en emmer rooster in werkkast op de begane grond</t>
  </si>
  <si>
    <t>warmtepomp</t>
  </si>
  <si>
    <t>Lucht warmtepomp Inventum  Ecolution Modul-AIR GreenComfort - bodempomp  Itho Daalderop WPU35 I-5G2019</t>
  </si>
  <si>
    <t>hybride warmtepomp (renovatie)</t>
  </si>
  <si>
    <t>Voorkeur voor Itho Daalderop</t>
  </si>
  <si>
    <t>mechanische ventilatie</t>
  </si>
  <si>
    <t>conform rapport adviseur installaties en bouwfysica</t>
  </si>
  <si>
    <t>box</t>
  </si>
  <si>
    <t xml:space="preserve">ITHO, Zehnder og, energiezuinige en geluidsarme MV / warmteterugwinunit, in bergingsruimte. Vochtsensor in keuken en badkamer.  </t>
  </si>
  <si>
    <t>bediening</t>
  </si>
  <si>
    <t>bediening MV met timerfunctie in keuken, badkamer en toilet</t>
  </si>
  <si>
    <t>luchttoevoer door gevelroosters, geen motorisch bediende roosters toepassen</t>
  </si>
  <si>
    <t>elektrotechnische installaties</t>
  </si>
  <si>
    <t>uitrustingsniveau</t>
  </si>
  <si>
    <t>minimaal uitrustingsniveau NPR 5310, tabel 1, niveau: Normaal, tenzij een hoger uitrustingsniveau is omschreven in de Ontwerp PVE Dunavie. Geen elektra flexpijpen toepassen. CAI en KPN aansluiting bedraad uitvoeren in woonkamer.</t>
  </si>
  <si>
    <t>optische rookmelders</t>
  </si>
  <si>
    <t>aansluiten en gekoppeld aansluiten op het lichtnet. Merk Ei Electronics</t>
  </si>
  <si>
    <t>berging begane grond</t>
  </si>
  <si>
    <t>verlichting, schakelaar en dubbele wcd aansluiten op huisinstallatie van betreffende appartement</t>
  </si>
  <si>
    <t>loze leidingen</t>
  </si>
  <si>
    <t>19 mm PVC met trekdraad, geen flexibele of open bochten toepassen, uitsluitend vaste bochten toepassen</t>
  </si>
  <si>
    <t>groepenautomaat</t>
  </si>
  <si>
    <t xml:space="preserve">groepenkast merk ABB Hafonorm </t>
  </si>
  <si>
    <t>algemene verlichting</t>
  </si>
  <si>
    <t>Verlichting LED standaard Lighttronics type Dott, Norton, Prolumia of Philips My Garden of per project type bezien. 
Zuinig geschakeld - 50% op bewegingssensoren en 50% op lichtsensoren. Algemene verlichting schakelbaar op overbruggingschakelaar.</t>
  </si>
  <si>
    <t>noodverlichting</t>
  </si>
  <si>
    <t>toepassen in algemene ruimten</t>
  </si>
  <si>
    <t>schakel en aansluitmateriaal</t>
  </si>
  <si>
    <t>Merk Busch en Jaeger Reflex si. , kleur helder wit - horizontale wcd's plaatsen</t>
  </si>
  <si>
    <t>loze leidingen bij deuren die niet zijn voorzien van deuropener</t>
  </si>
  <si>
    <t>aanbrengen nabij galerijdeuren, algemene bergingstoegangsdeuren</t>
  </si>
  <si>
    <t>verlichting galerijen en voordeur bg</t>
  </si>
  <si>
    <t>LED verlichtingsarmaturen standaard Philips My Garden, Hogro, Norton of Prolumia of type per project bezien nabij slotzijde voordeur</t>
  </si>
  <si>
    <t>wandcontactdozen openbare ruimten</t>
  </si>
  <si>
    <t>WCD's met slotje tbv schoonmaak per verdieping. Slotjes gelijksluitend met standaard van Dunavie. Stroomverbruik op CVZ meter.</t>
  </si>
  <si>
    <t>aparte meter scootmobiels</t>
  </si>
  <si>
    <t>alleen bij sootmobielruimten: 1 tusssenmeter per locatie scootmobiels</t>
  </si>
  <si>
    <t>aparte meter lift</t>
  </si>
  <si>
    <t>lift aansluiten op apart afleesbare meter.</t>
  </si>
  <si>
    <t>PV installatie</t>
  </si>
  <si>
    <t>conform advies bouwfysisich adviseur minimaal 4 panelen met kwaliteitsverklaring BCRG, minimaal 360 Wattpiek opwekkingsvermogen per paneel, garantie op installatie inclusief omvormer en panelen minimaal 10 jaar, productiemeter afleesbaar in meterkast woning zonder tussenkomst computer. 
Bordje met huisnummer op panelen aanbrengen, monteren en opleveren volgens scope 12</t>
  </si>
  <si>
    <t>conform advies bouwfysisich adviseur minimaal 4 panelen met kwaliteitsverklaring BCRG, minimaal 360 Wattpiek opwekkingsvermogen per paneel, garantie op installatie inclusief GoodWe of SMA omvormer en panelen minimaal 10 jaar, productiemeter afleesbaar in meterkast woning zonder tussenkomst computer. 
Bordje met huisnummer op panelen aanbrengen.monteren en opleveren volgens scope12</t>
  </si>
  <si>
    <t xml:space="preserve">Laadpalen elektrische auto's </t>
  </si>
  <si>
    <t>In overleg met gemeente aantal laadpalen per project in de woonomgeving bepalen.</t>
  </si>
  <si>
    <t>communicatie en beveiligingsinstallaties</t>
  </si>
  <si>
    <t>videofoon</t>
  </si>
  <si>
    <t>videofoon met kleurenscherm in elke woning, merk Bticino o.g. in hal van de woning. 
Bij seniorenwoningen in de woonkamer aanbrengen.</t>
  </si>
  <si>
    <t>deurbellen</t>
  </si>
  <si>
    <t>belknop per woning bij centrale entree en belknop bij elke woningvoordeur op deurstijl</t>
  </si>
  <si>
    <t>telefoonlijn in lift</t>
  </si>
  <si>
    <t>aanbrengen GSM unit in lift</t>
  </si>
  <si>
    <t>dataverbinding tbv toegangscontrole</t>
  </si>
  <si>
    <t>Via simkaart</t>
  </si>
  <si>
    <t>gebouwbeheerssysteem</t>
  </si>
  <si>
    <t>Voor PAC systeem een stelpost opnemen.</t>
  </si>
  <si>
    <t>toegangscontrolesysteem</t>
  </si>
  <si>
    <t>Ankerslot - Comelitpac Type: PAC 512dc met dataverbinding zodat inloggen op afstand mogelijk is, PAC systeem op minimaal de volgende deuren/ruimten: voor- en achterdeuren gebouw, deuren die gepasseerd worden om bij berging te komen.</t>
  </si>
  <si>
    <t>centrale meterkastdeuren</t>
  </si>
  <si>
    <t>ankersloten inclusief hoofdsleutel</t>
  </si>
  <si>
    <t>liftinstallaties</t>
  </si>
  <si>
    <t>conform Bijlage Corporatielift.</t>
  </si>
  <si>
    <t>lift 1</t>
  </si>
  <si>
    <t>corporatielift hufterproof via apart lift pve; tractielift of hydraulische lift, afmeting: 1100 x 2100 mm binnenwerks kooi, 13 persoons brancard lift. Lift opgebouwd uit vrij op de markt verkrijgbare onderdelen,fabrikaat Astra of Lakeman, wanden in lakkleur, spiegel over volle breedte ca. 1100 mm, braille knoppen, LED lampen, RVS leuning en mechanische ventilatie. Bordje met huisnummers per verdieping in de lift en op de begane grond naast de lift.</t>
  </si>
  <si>
    <t>corporatielift hufterproof via apart pve; tractielift of hydraulische lift, afmeting: 1100 x 2100 mm binnenwerks kooi, 13 persoons brancard lift. Lift opgebouwd uit vrij op de markt verkrijgbare onderdelen,fabrikaat Astra of Lakeman, wanden in lakkleur, spiegel over volle breedte ca. 1100 mm, braille knoppen, LED lampen, RVS leuning en mechanische ventilatie. Bordje met huisnummers per verdieping in de lift en op de begane grond naast de lift.</t>
  </si>
  <si>
    <t>lift 2</t>
  </si>
  <si>
    <t>In VO fase noodzaak (en afmetingen) van de tweede lift bezien. Een en ander  in relatie tot loopafstand, aantal vediepingen, doelgroep en woningcategorie.</t>
  </si>
  <si>
    <t>deuren</t>
  </si>
  <si>
    <t>deuren/omkadering: RVS met coating in kleur 120 mu</t>
  </si>
  <si>
    <t>vloer en wand</t>
  </si>
  <si>
    <t>donkere vloer stroef en wand in lichte kleur hufterproof</t>
  </si>
  <si>
    <t>constructie</t>
  </si>
  <si>
    <t>liftschacht in dubbelwandig beton uitvoeren zodat er geen geluidsoverlast ontstaat in de woningen. Bevestigingen hijsmechanisme niet direct aan (bouwmuur) zijde van aangrenzende verblijfsruimten plaatsen.Voorzien van twee centrale hoofdsleutels die aansluiten op sleutelplan Dunavie.</t>
  </si>
  <si>
    <t>elektra aansluiting lift</t>
  </si>
  <si>
    <t>de lift(en) voorzien van een eigen tussenmeter</t>
  </si>
  <si>
    <t>gevelonderhoudsinstallaties</t>
  </si>
  <si>
    <t>opmerking</t>
  </si>
  <si>
    <t>alle ramen (ook trappenhuisramen) moeten van binnenuit gereinigd kunnen worden, of direct vanaf maaiveld zonder ladders etc. Voorkomen moet worden dat een gevelonderhoudsinstallatie nodig is. Bij toepassing vides moeten ramen bereikbaar zijn.</t>
  </si>
  <si>
    <t>Parkeren sociale huur en vrije sector huur uitsluitend op maaiveld op openbaar terrein.</t>
  </si>
  <si>
    <t>Groen en plantvakken: soort en hoeveelheid in VO fase afstemmen m.b.t. servicekosten. Waar mogelijk hagen/plantvakken langs de tuinen/gevels toepassen en onderhoudsarme hekwerken of, indien financieel mogelijk, hekwerken of gemetselde / betonnen muren.</t>
  </si>
  <si>
    <t>Groen en plantvakken: bij aanbesteding in het bestek/technische omschrijving opnemen dat de aannemer ook verplicht een offerte aanvraagt bij de groenaannemers van Dunavie.</t>
  </si>
  <si>
    <t>Afmeting</t>
  </si>
  <si>
    <t>Vloer</t>
  </si>
  <si>
    <t>Wand</t>
  </si>
  <si>
    <t>Trappen</t>
  </si>
  <si>
    <t>Liftkoker</t>
  </si>
  <si>
    <t>Toegankelijkheid</t>
  </si>
  <si>
    <t>Sleutelbuizen</t>
  </si>
  <si>
    <t>Plafond</t>
  </si>
  <si>
    <t>Installatie</t>
  </si>
  <si>
    <t>Ligging</t>
  </si>
  <si>
    <t>Overig</t>
  </si>
  <si>
    <t>Deur</t>
  </si>
  <si>
    <t>Meeuwenoverlast</t>
  </si>
  <si>
    <t>Indeling dak</t>
  </si>
  <si>
    <t>Dak buitenberging</t>
  </si>
  <si>
    <t>Toegakelijkheid</t>
  </si>
  <si>
    <t>Ontwerp</t>
  </si>
  <si>
    <t>Zonwering</t>
  </si>
  <si>
    <t>Afmeting minimaal</t>
  </si>
  <si>
    <t>Wanden</t>
  </si>
  <si>
    <t>Type</t>
  </si>
  <si>
    <t>Leidingwerk</t>
  </si>
  <si>
    <t>Proefopstelling</t>
  </si>
  <si>
    <t>Indeling ruimte</t>
  </si>
  <si>
    <t>Situering</t>
  </si>
  <si>
    <t>minimale diepte 1800 mm, minimale breedte 2750 mm</t>
  </si>
  <si>
    <t>Hoofdentree / Lifthal begane grond</t>
  </si>
  <si>
    <t>niet groter dan nodig voor fatsoenlijk verloop verkeer</t>
  </si>
  <si>
    <t>Plafonds</t>
  </si>
  <si>
    <t>Armaturen</t>
  </si>
  <si>
    <t>Geen vides</t>
  </si>
  <si>
    <t>tegels (o.g.)</t>
  </si>
  <si>
    <t>Akoustiek</t>
  </si>
  <si>
    <t>scan of sauswerk, indien nodig akoestisch</t>
  </si>
  <si>
    <t>?</t>
  </si>
  <si>
    <t>Deuren voorzien van elektrische deurdrangers</t>
  </si>
  <si>
    <t>&gt; 20 appartementen: electrische schuifdeur met &gt;1200mm brede doorgang</t>
  </si>
  <si>
    <t>&lt; 20 appartementen: draaideur met elektrische deurdranger</t>
  </si>
  <si>
    <t>tegels (o.g.) tot 1800mm</t>
  </si>
  <si>
    <t>daarboven scan of sauswerk</t>
  </si>
  <si>
    <t>beperking van galm door geluidsabsorbtie</t>
  </si>
  <si>
    <t>Lift</t>
  </si>
  <si>
    <t>liftschacht is een eigenstandige constructie</t>
  </si>
  <si>
    <t>geluidwering tussen ruimten dient 5 dB beter te zijn dan wordt aangegeven in bouwbesluit</t>
  </si>
  <si>
    <t>Minimaal 1200mm breed</t>
  </si>
  <si>
    <t>Hoogteverschillen &lt; 20mm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</si>
</sst>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Arial"/>
      <family val="2"/>
    </font>
    <font>
      <b/>
      <sz val="10"/>
      <color theme="1"/>
      <name val="Arial"/>
      <family val="2"/>
    </font>
    <font>
      <b/>
      <sz val="10"/>
      <name val="Arial"/>
      <family val="2"/>
    </font>
    <font>
      <sz val="10"/>
      <color rgb="FFFF0000"/>
      <name val="Arial"/>
      <family val="2"/>
    </font>
    <font>
      <sz val="10"/>
      <name val="Arial"/>
      <family val="2"/>
    </font>
    <font>
      <i/>
      <sz val="10"/>
      <color theme="1"/>
      <name val="Arial"/>
      <family val="2"/>
    </font>
    <font>
      <sz val="11"/>
      <color rgb="FFFF0000"/>
      <name val="Calibri"/>
      <family val="2"/>
      <scheme val="minor"/>
    </font>
    <font>
      <sz val="10"/>
      <color rgb="FF000000"/>
      <name val="Arial"/>
      <family val="2"/>
    </font>
    <font>
      <i/>
      <sz val="10"/>
      <color rgb="FF000000"/>
      <name val="Arial"/>
      <family val="2"/>
    </font>
    <font>
      <b/>
      <sz val="10"/>
      <color rgb="FF000000"/>
      <name val="Arial"/>
      <family val="2"/>
    </font>
    <font>
      <sz val="11"/>
      <color rgb="FFFF0000"/>
      <name val="Calibri"/>
      <family val="2"/>
    </font>
    <font>
      <sz val="10"/>
      <color rgb="FF00B0F0"/>
      <name val="Arial"/>
      <family val="2"/>
    </font>
    <font>
      <sz val="10"/>
      <color rgb="FF7030A0"/>
      <name val="Arial"/>
      <family val="2"/>
    </font>
    <font>
      <sz val="10"/>
      <color rgb="FF333333"/>
      <name val="Arial"/>
      <family val="2"/>
    </font>
    <font>
      <b/>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s>
  <cellStyleXfs count="1">
    <xf numFmtId="0" fontId="0" fillId="0" borderId="0"/>
  </cellStyleXfs>
  <cellXfs count="9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xf numFmtId="0" fontId="2" fillId="0" borderId="0" xfId="0" applyFont="1" applyAlignment="1">
      <alignment wrapText="1"/>
    </xf>
    <xf numFmtId="0" fontId="3" fillId="0" borderId="0" xfId="0" applyFont="1" applyAlignment="1">
      <alignment wrapText="1"/>
    </xf>
    <xf numFmtId="0" fontId="2" fillId="0" borderId="1" xfId="0" applyFont="1" applyBorder="1" applyAlignment="1">
      <alignment wrapText="1"/>
    </xf>
    <xf numFmtId="3" fontId="0" fillId="0" borderId="0" xfId="0" applyNumberFormat="1"/>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1" xfId="0" applyFont="1" applyBorder="1" applyAlignment="1">
      <alignment horizontal="left" vertical="top"/>
    </xf>
    <xf numFmtId="0" fontId="4" fillId="0" borderId="1" xfId="0" applyFont="1" applyBorder="1" applyAlignment="1">
      <alignment horizontal="left" vertical="top" wrapText="1"/>
    </xf>
    <xf numFmtId="0" fontId="1" fillId="0" borderId="1" xfId="0" applyFont="1" applyBorder="1" applyAlignment="1">
      <alignment vertical="top" wrapText="1"/>
    </xf>
    <xf numFmtId="0" fontId="1"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vertical="top" wrapText="1"/>
    </xf>
    <xf numFmtId="0" fontId="1" fillId="0" borderId="1" xfId="0" applyFont="1" applyBorder="1" applyAlignment="1">
      <alignment wrapText="1"/>
    </xf>
    <xf numFmtId="0" fontId="5"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7" fillId="0" borderId="0" xfId="0" applyFont="1"/>
    <xf numFmtId="0" fontId="6" fillId="0" borderId="1" xfId="0" applyFont="1" applyBorder="1" applyAlignment="1">
      <alignment horizontal="left" vertical="top" wrapText="1"/>
    </xf>
    <xf numFmtId="0" fontId="6" fillId="0" borderId="0" xfId="0" applyFont="1" applyAlignment="1">
      <alignment vertical="top" wrapText="1"/>
    </xf>
    <xf numFmtId="0" fontId="1" fillId="0" borderId="15" xfId="0" applyFont="1" applyBorder="1" applyAlignment="1">
      <alignment horizontal="left" vertical="top"/>
    </xf>
    <xf numFmtId="0" fontId="4" fillId="0" borderId="0" xfId="0" applyFont="1" applyAlignment="1">
      <alignment horizontal="left" vertical="top" wrapText="1"/>
    </xf>
    <xf numFmtId="0" fontId="8" fillId="0" borderId="1" xfId="0" applyFont="1" applyBorder="1" applyAlignment="1">
      <alignment horizontal="left" vertical="top" wrapText="1"/>
    </xf>
    <xf numFmtId="0" fontId="5" fillId="0" borderId="0" xfId="0" applyFont="1" applyAlignment="1">
      <alignment horizontal="left" vertical="top" wrapText="1"/>
    </xf>
    <xf numFmtId="0" fontId="0" fillId="0" borderId="17" xfId="0" applyBorder="1"/>
    <xf numFmtId="0" fontId="2" fillId="0" borderId="4" xfId="0" applyFont="1" applyBorder="1" applyAlignment="1">
      <alignment horizontal="left" vertical="top" wrapText="1"/>
    </xf>
    <xf numFmtId="0" fontId="8" fillId="0" borderId="1" xfId="0" applyFont="1" applyBorder="1" applyAlignment="1">
      <alignment wrapText="1"/>
    </xf>
    <xf numFmtId="0" fontId="9" fillId="0" borderId="1" xfId="0" applyFont="1" applyBorder="1" applyAlignment="1">
      <alignment horizontal="left" vertical="top" wrapText="1"/>
    </xf>
    <xf numFmtId="0" fontId="1" fillId="0" borderId="16" xfId="0" applyFont="1" applyBorder="1" applyAlignment="1">
      <alignment vertical="top"/>
    </xf>
    <xf numFmtId="0" fontId="1" fillId="2" borderId="5" xfId="0" applyFont="1" applyFill="1" applyBorder="1"/>
    <xf numFmtId="0" fontId="2" fillId="2" borderId="6" xfId="0" applyFont="1" applyFill="1" applyBorder="1"/>
    <xf numFmtId="0" fontId="1" fillId="2" borderId="6" xfId="0" applyFont="1" applyFill="1" applyBorder="1"/>
    <xf numFmtId="0" fontId="1" fillId="2" borderId="7" xfId="0" applyFont="1" applyFill="1" applyBorder="1" applyAlignment="1">
      <alignment wrapText="1"/>
    </xf>
    <xf numFmtId="0" fontId="1" fillId="2" borderId="8" xfId="0" applyFont="1" applyFill="1" applyBorder="1"/>
    <xf numFmtId="0" fontId="2" fillId="2" borderId="0" xfId="0" applyFont="1" applyFill="1"/>
    <xf numFmtId="0" fontId="2" fillId="2" borderId="9" xfId="0" applyFont="1" applyFill="1" applyBorder="1" applyAlignment="1">
      <alignment wrapText="1"/>
    </xf>
    <xf numFmtId="0" fontId="1" fillId="2" borderId="10" xfId="0" applyFont="1" applyFill="1" applyBorder="1"/>
    <xf numFmtId="0" fontId="2" fillId="2" borderId="11" xfId="0" applyFont="1" applyFill="1" applyBorder="1"/>
    <xf numFmtId="0" fontId="1" fillId="2" borderId="11" xfId="0" applyFont="1" applyFill="1" applyBorder="1"/>
    <xf numFmtId="0" fontId="1" fillId="2" borderId="12" xfId="0" applyFont="1" applyFill="1" applyBorder="1" applyAlignment="1">
      <alignment wrapText="1"/>
    </xf>
    <xf numFmtId="0" fontId="1" fillId="3" borderId="1" xfId="0" applyFont="1" applyFill="1" applyBorder="1" applyAlignment="1">
      <alignment horizontal="left" vertical="top" wrapText="1"/>
    </xf>
    <xf numFmtId="0" fontId="2" fillId="2" borderId="4" xfId="0" applyFont="1" applyFill="1" applyBorder="1"/>
    <xf numFmtId="0" fontId="1" fillId="2" borderId="13" xfId="0" applyFont="1" applyFill="1" applyBorder="1"/>
    <xf numFmtId="0" fontId="1" fillId="2" borderId="13" xfId="0" applyFont="1" applyFill="1" applyBorder="1" applyAlignment="1">
      <alignment horizontal="left" vertical="top"/>
    </xf>
    <xf numFmtId="0" fontId="1" fillId="2" borderId="14" xfId="0" applyFont="1" applyFill="1" applyBorder="1" applyAlignment="1">
      <alignment vertical="top" wrapText="1"/>
    </xf>
    <xf numFmtId="0" fontId="1" fillId="2" borderId="0" xfId="0" applyFont="1" applyFill="1"/>
    <xf numFmtId="0" fontId="1" fillId="2" borderId="0" xfId="0" applyFont="1" applyFill="1" applyAlignment="1">
      <alignment horizontal="left" vertical="top"/>
    </xf>
    <xf numFmtId="0" fontId="1" fillId="2" borderId="0" xfId="0" applyFont="1" applyFill="1" applyAlignment="1">
      <alignment vertical="top" wrapText="1"/>
    </xf>
    <xf numFmtId="0" fontId="1" fillId="2" borderId="0" xfId="0" applyFont="1" applyFill="1" applyAlignment="1">
      <alignment wrapText="1"/>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11" fillId="0" borderId="0" xfId="0" applyFont="1"/>
    <xf numFmtId="0" fontId="1" fillId="0" borderId="15" xfId="0" applyFont="1" applyBorder="1" applyAlignment="1">
      <alignment vertical="top" wrapText="1"/>
    </xf>
    <xf numFmtId="0" fontId="8" fillId="0" borderId="2" xfId="0" applyFont="1" applyBorder="1" applyAlignment="1">
      <alignment wrapText="1"/>
    </xf>
    <xf numFmtId="0" fontId="1" fillId="0" borderId="4" xfId="0" applyFont="1" applyBorder="1" applyAlignment="1">
      <alignment horizontal="left" vertical="top" wrapText="1"/>
    </xf>
    <xf numFmtId="0" fontId="1" fillId="0" borderId="1" xfId="0" quotePrefix="1" applyFont="1" applyBorder="1" applyAlignment="1">
      <alignment horizontal="left" vertical="top"/>
    </xf>
    <xf numFmtId="0" fontId="1" fillId="0" borderId="1" xfId="0" applyFont="1" applyBorder="1"/>
    <xf numFmtId="0" fontId="1" fillId="0" borderId="18" xfId="0" applyFont="1" applyBorder="1" applyAlignment="1">
      <alignment vertical="top" wrapText="1"/>
    </xf>
    <xf numFmtId="0" fontId="8" fillId="0" borderId="0" xfId="0" applyFont="1"/>
    <xf numFmtId="0" fontId="2" fillId="2" borderId="5" xfId="0" applyFont="1" applyFill="1" applyBorder="1" applyAlignment="1">
      <alignment vertical="top"/>
    </xf>
    <xf numFmtId="0" fontId="1" fillId="2" borderId="7" xfId="0" applyFont="1" applyFill="1" applyBorder="1"/>
    <xf numFmtId="0" fontId="4" fillId="0" borderId="0" xfId="0" applyFont="1"/>
    <xf numFmtId="0" fontId="2" fillId="2" borderId="8" xfId="0" applyFont="1" applyFill="1" applyBorder="1" applyAlignment="1">
      <alignment vertical="top"/>
    </xf>
    <xf numFmtId="0" fontId="1" fillId="2" borderId="9" xfId="0" applyFont="1" applyFill="1" applyBorder="1"/>
    <xf numFmtId="0" fontId="2" fillId="2" borderId="10" xfId="0" applyFont="1" applyFill="1" applyBorder="1" applyAlignment="1">
      <alignment vertical="top"/>
    </xf>
    <xf numFmtId="0" fontId="1" fillId="2" borderId="12" xfId="0" applyFont="1" applyFill="1" applyBorder="1"/>
    <xf numFmtId="0" fontId="2" fillId="0" borderId="0" xfId="0" applyFont="1" applyAlignment="1">
      <alignment vertical="top"/>
    </xf>
    <xf numFmtId="0" fontId="2" fillId="2" borderId="1" xfId="0" applyFont="1" applyFill="1" applyBorder="1" applyAlignment="1">
      <alignment horizontal="center" vertical="top" wrapText="1"/>
    </xf>
    <xf numFmtId="0" fontId="2" fillId="0" borderId="1" xfId="0" applyFont="1" applyBorder="1" applyAlignment="1">
      <alignment vertical="top"/>
    </xf>
    <xf numFmtId="0" fontId="4" fillId="0" borderId="0" xfId="0" applyFont="1" applyAlignment="1">
      <alignment wrapText="1"/>
    </xf>
    <xf numFmtId="0" fontId="12" fillId="0" borderId="0" xfId="0" applyFont="1" applyAlignment="1">
      <alignment vertical="top"/>
    </xf>
    <xf numFmtId="0" fontId="12" fillId="0" borderId="0" xfId="0" applyFont="1" applyAlignment="1">
      <alignment wrapText="1"/>
    </xf>
    <xf numFmtId="0" fontId="1" fillId="0" borderId="17" xfId="0" applyFont="1" applyBorder="1"/>
    <xf numFmtId="0" fontId="12" fillId="0" borderId="0" xfId="0" applyFont="1" applyAlignment="1">
      <alignment vertical="top" wrapText="1"/>
    </xf>
    <xf numFmtId="0" fontId="2" fillId="0" borderId="1" xfId="0" applyFont="1" applyBorder="1" applyAlignment="1">
      <alignment vertical="top" wrapText="1"/>
    </xf>
    <xf numFmtId="0" fontId="13" fillId="0" borderId="17" xfId="0" applyFont="1" applyBorder="1" applyAlignment="1">
      <alignment horizontal="left" vertical="top"/>
    </xf>
    <xf numFmtId="0" fontId="3" fillId="0" borderId="1" xfId="0" applyFont="1" applyBorder="1" applyAlignment="1">
      <alignment vertical="top"/>
    </xf>
    <xf numFmtId="0" fontId="5" fillId="0" borderId="0" xfId="0" applyFont="1"/>
    <xf numFmtId="0" fontId="4" fillId="0" borderId="0" xfId="0" applyFont="1" applyAlignment="1">
      <alignment vertical="top" wrapText="1"/>
    </xf>
    <xf numFmtId="0" fontId="14" fillId="0" borderId="0" xfId="0" applyFont="1"/>
    <xf numFmtId="49" fontId="10" fillId="2" borderId="11" xfId="0" applyNumberFormat="1" applyFont="1" applyFill="1" applyBorder="1"/>
    <xf numFmtId="0" fontId="1" fillId="0" borderId="4" xfId="0" applyFont="1" applyBorder="1" applyAlignment="1">
      <alignment horizontal="left" vertical="top"/>
    </xf>
    <xf numFmtId="0" fontId="1" fillId="0" borderId="17" xfId="0" applyFont="1" applyBorder="1" applyAlignment="1">
      <alignment vertical="top" wrapText="1"/>
    </xf>
    <xf numFmtId="0" fontId="1" fillId="3" borderId="0" xfId="0" applyFont="1" applyFill="1" applyAlignment="1">
      <alignment horizontal="left" vertical="top" wrapText="1"/>
    </xf>
    <xf numFmtId="0" fontId="2" fillId="3" borderId="0" xfId="0" applyFont="1" applyFill="1" applyAlignment="1">
      <alignment horizontal="left" vertical="top" wrapText="1"/>
    </xf>
    <xf numFmtId="0" fontId="15" fillId="0" borderId="0" xfId="0" applyFo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22"/>
  <sheetViews>
    <sheetView tabSelected="1" topLeftCell="B19" zoomScaleNormal="100" workbookViewId="0">
      <selection activeCell="O31" sqref="O31:O32"/>
    </sheetView>
  </sheetViews>
  <sheetFormatPr defaultColWidth="9" defaultRowHeight="15" x14ac:dyDescent="0.25"/>
  <cols>
    <col min="1" max="1" width="5.5703125" customWidth="1"/>
    <col min="2" max="2" width="6" customWidth="1"/>
    <col min="3" max="3" width="19.85546875" customWidth="1"/>
    <col min="4" max="4" width="73.85546875" style="3" customWidth="1"/>
    <col min="5" max="5" width="9" hidden="1" customWidth="1"/>
    <col min="6" max="6" width="8.28515625" hidden="1" customWidth="1"/>
    <col min="7" max="8" width="0" hidden="1" customWidth="1"/>
    <col min="9" max="9" width="8.28515625" customWidth="1"/>
    <col min="14" max="14" width="33" bestFit="1" customWidth="1"/>
    <col min="15" max="15" width="68.5703125" bestFit="1" customWidth="1"/>
  </cols>
  <sheetData>
    <row r="1" spans="1:6" x14ac:dyDescent="0.25">
      <c r="A1" s="34"/>
      <c r="B1" s="35" t="s">
        <v>0</v>
      </c>
      <c r="C1" s="36"/>
      <c r="D1" s="37"/>
      <c r="E1" s="1"/>
      <c r="F1" s="1"/>
    </row>
    <row r="2" spans="1:6" x14ac:dyDescent="0.25">
      <c r="A2" s="38"/>
      <c r="B2" s="39" t="s">
        <v>1</v>
      </c>
      <c r="C2" s="39"/>
      <c r="D2" s="40"/>
      <c r="E2" s="1"/>
      <c r="F2" s="1"/>
    </row>
    <row r="3" spans="1:6" ht="15.75" thickBot="1" x14ac:dyDescent="0.3">
      <c r="A3" s="41"/>
      <c r="B3" s="42" t="s">
        <v>2</v>
      </c>
      <c r="C3" s="43"/>
      <c r="D3" s="44"/>
    </row>
    <row r="4" spans="1:6" x14ac:dyDescent="0.25">
      <c r="A4" s="1"/>
      <c r="B4" s="4"/>
      <c r="C4" s="1"/>
      <c r="D4" s="2"/>
    </row>
    <row r="5" spans="1:6" x14ac:dyDescent="0.25">
      <c r="A5" s="1"/>
      <c r="B5" s="1"/>
      <c r="C5" s="1"/>
      <c r="D5" s="2"/>
    </row>
    <row r="6" spans="1:6" x14ac:dyDescent="0.25">
      <c r="A6" s="39" t="s">
        <v>3</v>
      </c>
      <c r="B6" s="50"/>
      <c r="C6" s="50"/>
      <c r="D6" s="53"/>
    </row>
    <row r="7" spans="1:6" x14ac:dyDescent="0.25">
      <c r="A7" s="4"/>
      <c r="B7" s="1"/>
      <c r="C7" s="1"/>
      <c r="D7" s="2"/>
    </row>
    <row r="8" spans="1:6" ht="26.25" x14ac:dyDescent="0.25">
      <c r="A8" s="4"/>
      <c r="B8" s="1"/>
      <c r="C8" s="12" t="s">
        <v>4</v>
      </c>
      <c r="D8" s="18" t="s">
        <v>5</v>
      </c>
    </row>
    <row r="9" spans="1:6" ht="28.5" customHeight="1" x14ac:dyDescent="0.25">
      <c r="A9" s="1"/>
      <c r="B9" s="4"/>
      <c r="C9" s="18" t="s">
        <v>6</v>
      </c>
      <c r="D9" s="18" t="s">
        <v>7</v>
      </c>
    </row>
    <row r="10" spans="1:6" ht="28.5" customHeight="1" x14ac:dyDescent="0.25">
      <c r="A10" s="1"/>
      <c r="B10" s="4"/>
      <c r="C10" s="18" t="s">
        <v>6</v>
      </c>
      <c r="D10" s="18" t="s">
        <v>8</v>
      </c>
    </row>
    <row r="11" spans="1:6" ht="28.5" customHeight="1" x14ac:dyDescent="0.25">
      <c r="A11" s="1"/>
      <c r="B11" s="4"/>
      <c r="C11" s="18" t="s">
        <v>6</v>
      </c>
      <c r="D11" s="18" t="s">
        <v>9</v>
      </c>
    </row>
    <row r="12" spans="1:6" ht="38.25" x14ac:dyDescent="0.25">
      <c r="A12" s="1"/>
      <c r="B12" s="4"/>
      <c r="C12" s="10" t="s">
        <v>10</v>
      </c>
      <c r="D12" s="14" t="s">
        <v>11</v>
      </c>
    </row>
    <row r="13" spans="1:6" ht="38.25" x14ac:dyDescent="0.25">
      <c r="A13" s="1"/>
      <c r="B13" s="4"/>
      <c r="C13" s="10" t="s">
        <v>12</v>
      </c>
      <c r="D13" s="14" t="s">
        <v>13</v>
      </c>
    </row>
    <row r="14" spans="1:6" ht="50.25" customHeight="1" x14ac:dyDescent="0.25">
      <c r="A14" s="1"/>
      <c r="B14" s="4"/>
      <c r="C14" s="10" t="s">
        <v>14</v>
      </c>
      <c r="D14" s="14" t="s">
        <v>618</v>
      </c>
    </row>
    <row r="15" spans="1:6" ht="36" customHeight="1" x14ac:dyDescent="0.25">
      <c r="A15" s="1"/>
      <c r="B15" s="4"/>
      <c r="C15" s="10" t="s">
        <v>15</v>
      </c>
      <c r="D15" s="14" t="s">
        <v>619</v>
      </c>
    </row>
    <row r="16" spans="1:6" x14ac:dyDescent="0.25">
      <c r="A16" s="1"/>
      <c r="B16" s="4"/>
      <c r="C16" s="10" t="s">
        <v>16</v>
      </c>
      <c r="D16" s="19" t="s">
        <v>617</v>
      </c>
    </row>
    <row r="17" spans="1:15" ht="76.5" x14ac:dyDescent="0.25">
      <c r="A17" s="1"/>
      <c r="B17" s="4"/>
      <c r="C17" s="10" t="s">
        <v>17</v>
      </c>
      <c r="D17" s="19" t="s">
        <v>18</v>
      </c>
    </row>
    <row r="18" spans="1:15" x14ac:dyDescent="0.25">
      <c r="A18" s="1"/>
      <c r="B18" s="1"/>
      <c r="C18" s="15"/>
      <c r="D18" s="17"/>
    </row>
    <row r="19" spans="1:15" x14ac:dyDescent="0.25">
      <c r="A19" s="39" t="s">
        <v>19</v>
      </c>
      <c r="B19" s="50"/>
      <c r="C19" s="51"/>
      <c r="D19" s="52"/>
      <c r="E19" s="1"/>
    </row>
    <row r="20" spans="1:15" x14ac:dyDescent="0.25">
      <c r="A20" s="4"/>
      <c r="B20" s="1"/>
      <c r="C20" s="15"/>
      <c r="D20" s="17"/>
      <c r="E20" s="1"/>
    </row>
    <row r="21" spans="1:15" x14ac:dyDescent="0.25">
      <c r="A21" s="1"/>
      <c r="B21" s="4" t="s">
        <v>20</v>
      </c>
      <c r="C21" s="15"/>
      <c r="D21" s="17"/>
      <c r="E21" s="1"/>
    </row>
    <row r="22" spans="1:15" x14ac:dyDescent="0.25">
      <c r="A22" s="1"/>
      <c r="B22" s="4"/>
      <c r="C22" s="12" t="s">
        <v>620</v>
      </c>
      <c r="D22" s="14" t="s">
        <v>21</v>
      </c>
      <c r="E22" s="1">
        <v>8</v>
      </c>
      <c r="F22">
        <v>30</v>
      </c>
      <c r="G22">
        <f>E22*F22</f>
        <v>240</v>
      </c>
      <c r="N22" s="90" t="s">
        <v>646</v>
      </c>
    </row>
    <row r="23" spans="1:15" ht="25.5" x14ac:dyDescent="0.25">
      <c r="A23" s="1"/>
      <c r="B23" s="1"/>
      <c r="C23" s="12" t="s">
        <v>621</v>
      </c>
      <c r="D23" s="14" t="s">
        <v>22</v>
      </c>
      <c r="E23" s="1"/>
      <c r="N23" t="s">
        <v>620</v>
      </c>
      <c r="O23" t="s">
        <v>647</v>
      </c>
    </row>
    <row r="24" spans="1:15" x14ac:dyDescent="0.25">
      <c r="A24" s="1"/>
      <c r="B24" s="1"/>
      <c r="C24" s="12" t="s">
        <v>622</v>
      </c>
      <c r="D24" s="14" t="s">
        <v>23</v>
      </c>
      <c r="E24" s="1"/>
      <c r="N24" t="s">
        <v>621</v>
      </c>
      <c r="O24" t="s">
        <v>651</v>
      </c>
    </row>
    <row r="25" spans="1:15" x14ac:dyDescent="0.25">
      <c r="A25" s="1"/>
      <c r="B25" s="1"/>
      <c r="C25" s="12" t="s">
        <v>623</v>
      </c>
      <c r="D25" s="14" t="s">
        <v>24</v>
      </c>
      <c r="E25" s="1"/>
      <c r="F25" s="1"/>
      <c r="N25" t="s">
        <v>622</v>
      </c>
      <c r="O25" t="s">
        <v>658</v>
      </c>
    </row>
    <row r="26" spans="1:15" ht="25.5" x14ac:dyDescent="0.25">
      <c r="A26" s="1"/>
      <c r="B26" s="1"/>
      <c r="C26" s="25" t="s">
        <v>624</v>
      </c>
      <c r="D26" s="14" t="s">
        <v>25</v>
      </c>
      <c r="E26" s="1"/>
      <c r="F26" s="1"/>
      <c r="O26" t="s">
        <v>659</v>
      </c>
    </row>
    <row r="27" spans="1:15" x14ac:dyDescent="0.25">
      <c r="A27" s="1"/>
      <c r="B27" s="4"/>
      <c r="C27" s="12" t="s">
        <v>625</v>
      </c>
      <c r="D27" s="14" t="s">
        <v>27</v>
      </c>
      <c r="E27" s="1"/>
      <c r="F27" s="1"/>
      <c r="N27" t="s">
        <v>648</v>
      </c>
      <c r="O27" t="s">
        <v>653</v>
      </c>
    </row>
    <row r="28" spans="1:15" x14ac:dyDescent="0.25">
      <c r="A28" s="1"/>
      <c r="B28" s="4"/>
      <c r="C28" s="15"/>
      <c r="D28" s="17"/>
      <c r="E28" s="1"/>
      <c r="F28" s="1"/>
      <c r="N28" t="s">
        <v>649</v>
      </c>
      <c r="O28" t="s">
        <v>654</v>
      </c>
    </row>
    <row r="29" spans="1:15" x14ac:dyDescent="0.25">
      <c r="A29" s="1"/>
      <c r="B29" s="4" t="s">
        <v>28</v>
      </c>
      <c r="C29" s="15"/>
      <c r="D29" s="17"/>
      <c r="E29" s="1"/>
      <c r="F29" s="1"/>
      <c r="N29" t="s">
        <v>623</v>
      </c>
      <c r="O29" t="s">
        <v>664</v>
      </c>
    </row>
    <row r="30" spans="1:15" x14ac:dyDescent="0.25">
      <c r="A30" s="1"/>
      <c r="C30" s="12" t="s">
        <v>620</v>
      </c>
      <c r="D30" s="14" t="s">
        <v>21</v>
      </c>
      <c r="E30" s="1"/>
      <c r="F30" s="1"/>
      <c r="N30" t="s">
        <v>661</v>
      </c>
      <c r="O30" t="s">
        <v>662</v>
      </c>
    </row>
    <row r="31" spans="1:15" ht="25.5" x14ac:dyDescent="0.25">
      <c r="A31" s="1"/>
      <c r="B31" s="1"/>
      <c r="C31" s="12" t="s">
        <v>621</v>
      </c>
      <c r="D31" s="14" t="s">
        <v>29</v>
      </c>
      <c r="E31" s="1"/>
      <c r="F31" s="1"/>
      <c r="N31" t="s">
        <v>652</v>
      </c>
      <c r="O31" t="s">
        <v>660</v>
      </c>
    </row>
    <row r="32" spans="1:15" ht="28.5" customHeight="1" x14ac:dyDescent="0.25">
      <c r="A32" s="1"/>
      <c r="B32" s="1"/>
      <c r="C32" s="12" t="s">
        <v>622</v>
      </c>
      <c r="D32" s="14" t="s">
        <v>30</v>
      </c>
      <c r="F32" s="1"/>
      <c r="O32" t="s">
        <v>663</v>
      </c>
    </row>
    <row r="33" spans="1:15" ht="38.25" x14ac:dyDescent="0.25">
      <c r="A33" s="1"/>
      <c r="B33" s="1"/>
      <c r="C33" s="12"/>
      <c r="D33" s="14" t="s">
        <v>31</v>
      </c>
      <c r="F33" s="1"/>
      <c r="I33" s="33"/>
    </row>
    <row r="34" spans="1:15" ht="25.5" x14ac:dyDescent="0.25">
      <c r="A34" s="1"/>
      <c r="B34" s="1"/>
      <c r="C34" s="12" t="s">
        <v>26</v>
      </c>
      <c r="D34" s="14" t="s">
        <v>32</v>
      </c>
      <c r="E34" s="1"/>
      <c r="F34" s="1"/>
      <c r="I34" s="22"/>
      <c r="N34" t="s">
        <v>625</v>
      </c>
      <c r="O34" t="s">
        <v>656</v>
      </c>
    </row>
    <row r="35" spans="1:15" ht="38.25" x14ac:dyDescent="0.25">
      <c r="A35" s="1"/>
      <c r="B35" s="1"/>
      <c r="C35" s="12" t="s">
        <v>33</v>
      </c>
      <c r="D35" s="14" t="s">
        <v>34</v>
      </c>
      <c r="E35" s="1"/>
      <c r="F35" s="1"/>
      <c r="O35" t="s">
        <v>657</v>
      </c>
    </row>
    <row r="36" spans="1:15" ht="50.25" customHeight="1" x14ac:dyDescent="0.25">
      <c r="A36" s="1"/>
      <c r="B36" s="1"/>
      <c r="C36" s="12" t="s">
        <v>626</v>
      </c>
      <c r="D36" s="14" t="s">
        <v>35</v>
      </c>
      <c r="E36" s="1"/>
      <c r="F36" s="1"/>
      <c r="O36" t="s">
        <v>655</v>
      </c>
    </row>
    <row r="37" spans="1:15" x14ac:dyDescent="0.25">
      <c r="A37" s="1"/>
      <c r="B37" s="4"/>
      <c r="C37" s="12" t="s">
        <v>625</v>
      </c>
      <c r="D37" s="14" t="s">
        <v>27</v>
      </c>
      <c r="E37" s="1"/>
      <c r="F37" s="1"/>
      <c r="O37" t="s">
        <v>665</v>
      </c>
    </row>
    <row r="38" spans="1:15" x14ac:dyDescent="0.25">
      <c r="A38" s="1"/>
      <c r="B38" s="4"/>
      <c r="C38" s="15"/>
      <c r="D38" s="17"/>
      <c r="E38" s="1"/>
      <c r="F38" s="1"/>
      <c r="O38" t="s">
        <v>650</v>
      </c>
    </row>
    <row r="39" spans="1:15" x14ac:dyDescent="0.25">
      <c r="A39" s="1"/>
      <c r="B39" s="4" t="s">
        <v>36</v>
      </c>
      <c r="C39" s="15"/>
      <c r="D39" s="17"/>
      <c r="E39" s="1"/>
      <c r="F39" s="1"/>
    </row>
    <row r="40" spans="1:15" x14ac:dyDescent="0.25">
      <c r="A40" s="1"/>
      <c r="C40" s="12" t="s">
        <v>620</v>
      </c>
      <c r="D40" s="14" t="s">
        <v>37</v>
      </c>
      <c r="E40" s="1"/>
      <c r="F40" s="1"/>
    </row>
    <row r="41" spans="1:15" x14ac:dyDescent="0.25">
      <c r="A41" s="1"/>
      <c r="B41" s="4"/>
      <c r="C41" s="12" t="s">
        <v>621</v>
      </c>
      <c r="D41" s="14" t="s">
        <v>38</v>
      </c>
      <c r="E41" s="1">
        <v>1</v>
      </c>
      <c r="F41">
        <v>2</v>
      </c>
      <c r="G41">
        <f>E41*F41</f>
        <v>2</v>
      </c>
    </row>
    <row r="42" spans="1:15" x14ac:dyDescent="0.25">
      <c r="A42" s="1"/>
      <c r="B42" s="1"/>
      <c r="C42" s="12" t="s">
        <v>622</v>
      </c>
      <c r="D42" s="14" t="s">
        <v>39</v>
      </c>
      <c r="E42" s="1"/>
      <c r="F42" s="1"/>
    </row>
    <row r="43" spans="1:15" x14ac:dyDescent="0.25">
      <c r="A43" s="1"/>
      <c r="B43" s="1"/>
      <c r="C43" s="12" t="s">
        <v>627</v>
      </c>
      <c r="D43" s="14" t="s">
        <v>40</v>
      </c>
      <c r="E43" s="1"/>
      <c r="F43" s="1"/>
    </row>
    <row r="44" spans="1:15" x14ac:dyDescent="0.25">
      <c r="A44" s="1"/>
      <c r="B44" s="1"/>
      <c r="C44" s="12" t="s">
        <v>628</v>
      </c>
      <c r="D44" s="14" t="s">
        <v>41</v>
      </c>
      <c r="E44" s="1"/>
      <c r="F44" s="1"/>
    </row>
    <row r="45" spans="1:15" x14ac:dyDescent="0.25">
      <c r="A45" s="1"/>
      <c r="B45" s="1"/>
      <c r="C45" s="12"/>
      <c r="D45" s="14" t="s">
        <v>42</v>
      </c>
      <c r="E45" s="1"/>
      <c r="F45" s="1"/>
      <c r="I45" s="22"/>
    </row>
    <row r="46" spans="1:15" ht="25.5" x14ac:dyDescent="0.25">
      <c r="A46" s="1"/>
      <c r="B46" s="1"/>
      <c r="C46" s="12"/>
      <c r="D46" s="14" t="s">
        <v>43</v>
      </c>
      <c r="E46" s="1"/>
      <c r="F46" s="1"/>
    </row>
    <row r="47" spans="1:15" ht="14.25" customHeight="1" x14ac:dyDescent="0.25">
      <c r="A47" s="1"/>
      <c r="B47" s="1"/>
      <c r="C47" s="15"/>
      <c r="D47" s="17"/>
      <c r="E47" s="1"/>
      <c r="F47" s="1"/>
    </row>
    <row r="48" spans="1:15" x14ac:dyDescent="0.25">
      <c r="A48" s="1"/>
      <c r="B48" s="4" t="s">
        <v>44</v>
      </c>
      <c r="C48" s="15"/>
      <c r="D48" s="17"/>
      <c r="E48" s="1"/>
      <c r="F48" s="1"/>
    </row>
    <row r="49" spans="1:9" ht="25.5" x14ac:dyDescent="0.25">
      <c r="A49" s="1"/>
      <c r="B49" s="1"/>
      <c r="C49" s="12" t="s">
        <v>620</v>
      </c>
      <c r="D49" s="14" t="s">
        <v>45</v>
      </c>
      <c r="E49" s="1">
        <v>1</v>
      </c>
      <c r="F49">
        <v>4</v>
      </c>
      <c r="G49">
        <f>E49*F49</f>
        <v>4</v>
      </c>
    </row>
    <row r="50" spans="1:9" x14ac:dyDescent="0.25">
      <c r="A50" s="1"/>
      <c r="B50" s="1"/>
      <c r="C50" s="12" t="s">
        <v>629</v>
      </c>
      <c r="D50" s="14" t="s">
        <v>46</v>
      </c>
      <c r="E50" s="1"/>
      <c r="F50" s="1"/>
    </row>
    <row r="51" spans="1:9" x14ac:dyDescent="0.25">
      <c r="A51" s="1"/>
      <c r="B51" s="1"/>
      <c r="C51" s="12" t="s">
        <v>621</v>
      </c>
      <c r="D51" s="14" t="s">
        <v>38</v>
      </c>
      <c r="E51" s="1"/>
      <c r="F51" s="1"/>
    </row>
    <row r="52" spans="1:9" x14ac:dyDescent="0.25">
      <c r="A52" s="1"/>
      <c r="B52" s="1"/>
      <c r="C52" s="12" t="s">
        <v>622</v>
      </c>
      <c r="D52" s="14" t="s">
        <v>40</v>
      </c>
      <c r="E52" s="1"/>
      <c r="F52" s="1"/>
    </row>
    <row r="53" spans="1:9" x14ac:dyDescent="0.25">
      <c r="A53" s="1"/>
      <c r="B53" s="1"/>
      <c r="C53" s="12" t="s">
        <v>628</v>
      </c>
      <c r="D53" s="14" t="s">
        <v>47</v>
      </c>
      <c r="E53" s="1"/>
      <c r="F53" s="1"/>
      <c r="I53" s="22"/>
    </row>
    <row r="54" spans="1:9" x14ac:dyDescent="0.25">
      <c r="A54" s="1"/>
      <c r="B54" s="1"/>
      <c r="C54" s="12"/>
      <c r="D54" s="14" t="s">
        <v>48</v>
      </c>
      <c r="E54" s="1"/>
      <c r="F54" s="1"/>
    </row>
    <row r="55" spans="1:9" x14ac:dyDescent="0.25">
      <c r="A55" s="1"/>
      <c r="B55" s="1"/>
      <c r="C55" s="12"/>
      <c r="D55" s="14" t="s">
        <v>49</v>
      </c>
      <c r="E55" s="1"/>
      <c r="F55" s="1"/>
    </row>
    <row r="56" spans="1:9" x14ac:dyDescent="0.25">
      <c r="A56" s="1"/>
      <c r="B56" s="1"/>
      <c r="C56" s="12" t="s">
        <v>630</v>
      </c>
      <c r="D56" s="14" t="s">
        <v>50</v>
      </c>
      <c r="E56" s="1"/>
      <c r="F56" s="1"/>
    </row>
    <row r="57" spans="1:9" x14ac:dyDescent="0.25">
      <c r="A57" s="1"/>
      <c r="B57" s="1"/>
      <c r="C57" s="15"/>
      <c r="D57" s="17"/>
      <c r="E57" s="1"/>
      <c r="F57" s="1"/>
    </row>
    <row r="58" spans="1:9" x14ac:dyDescent="0.25">
      <c r="A58" s="1"/>
      <c r="B58" s="4" t="s">
        <v>51</v>
      </c>
      <c r="C58" s="15"/>
      <c r="D58" s="17"/>
      <c r="E58" s="1"/>
      <c r="F58" s="1"/>
    </row>
    <row r="59" spans="1:9" ht="25.5" x14ac:dyDescent="0.25">
      <c r="A59" s="1"/>
      <c r="B59" s="1"/>
      <c r="C59" s="12" t="s">
        <v>620</v>
      </c>
      <c r="D59" s="14" t="s">
        <v>52</v>
      </c>
      <c r="E59" s="1">
        <v>1</v>
      </c>
      <c r="F59">
        <v>2</v>
      </c>
      <c r="G59">
        <f>E59*F59</f>
        <v>2</v>
      </c>
      <c r="I59" s="56"/>
    </row>
    <row r="60" spans="1:9" x14ac:dyDescent="0.25">
      <c r="A60" s="1"/>
      <c r="B60" s="1"/>
      <c r="C60" s="12" t="s">
        <v>629</v>
      </c>
      <c r="D60" s="14" t="s">
        <v>46</v>
      </c>
      <c r="E60" s="1"/>
      <c r="F60" s="1"/>
    </row>
    <row r="61" spans="1:9" x14ac:dyDescent="0.25">
      <c r="A61" s="1"/>
      <c r="B61" s="1"/>
      <c r="C61" s="12" t="s">
        <v>621</v>
      </c>
      <c r="D61" s="14" t="s">
        <v>38</v>
      </c>
      <c r="E61" s="1"/>
      <c r="F61" s="1"/>
    </row>
    <row r="62" spans="1:9" x14ac:dyDescent="0.25">
      <c r="A62" s="1"/>
      <c r="B62" s="1"/>
      <c r="C62" s="12" t="s">
        <v>622</v>
      </c>
      <c r="D62" s="14" t="s">
        <v>40</v>
      </c>
      <c r="E62" s="1"/>
      <c r="F62" s="1"/>
    </row>
    <row r="63" spans="1:9" x14ac:dyDescent="0.25">
      <c r="A63" s="1"/>
      <c r="B63" s="1"/>
      <c r="C63" s="12" t="s">
        <v>628</v>
      </c>
      <c r="D63" s="14" t="s">
        <v>41</v>
      </c>
      <c r="E63" s="1"/>
      <c r="F63" s="1"/>
      <c r="I63" s="22"/>
    </row>
    <row r="64" spans="1:9" x14ac:dyDescent="0.25">
      <c r="A64" s="1"/>
      <c r="B64" s="1"/>
      <c r="C64" s="12"/>
      <c r="D64" s="14" t="s">
        <v>53</v>
      </c>
      <c r="E64" s="1"/>
      <c r="F64" s="1"/>
    </row>
    <row r="65" spans="1:9" x14ac:dyDescent="0.25">
      <c r="A65" s="1"/>
      <c r="B65" s="1"/>
      <c r="C65" s="12"/>
      <c r="D65" s="19" t="s">
        <v>54</v>
      </c>
      <c r="E65" s="1"/>
      <c r="F65" s="1"/>
    </row>
    <row r="66" spans="1:9" ht="25.5" x14ac:dyDescent="0.25">
      <c r="A66" s="1"/>
      <c r="B66" s="1"/>
      <c r="C66" s="12"/>
      <c r="D66" s="14" t="s">
        <v>55</v>
      </c>
      <c r="E66" s="1"/>
      <c r="F66" s="1"/>
    </row>
    <row r="67" spans="1:9" x14ac:dyDescent="0.25">
      <c r="A67" s="1"/>
      <c r="B67" s="1"/>
      <c r="C67" s="15"/>
      <c r="D67" s="17"/>
      <c r="E67" s="1"/>
      <c r="F67" s="1"/>
    </row>
    <row r="68" spans="1:9" x14ac:dyDescent="0.25">
      <c r="A68" s="1"/>
      <c r="B68" s="4" t="s">
        <v>56</v>
      </c>
      <c r="C68" s="15"/>
      <c r="D68" s="17"/>
      <c r="E68" s="1"/>
      <c r="F68" s="1"/>
    </row>
    <row r="69" spans="1:9" ht="25.5" x14ac:dyDescent="0.25">
      <c r="A69" s="1"/>
      <c r="B69" s="1"/>
      <c r="C69" s="12" t="s">
        <v>620</v>
      </c>
      <c r="D69" s="14" t="s">
        <v>57</v>
      </c>
      <c r="E69" s="1">
        <v>1</v>
      </c>
      <c r="F69">
        <v>15</v>
      </c>
      <c r="G69">
        <f>E69*F69</f>
        <v>15</v>
      </c>
    </row>
    <row r="70" spans="1:9" x14ac:dyDescent="0.25">
      <c r="A70" s="1"/>
      <c r="B70" s="1"/>
      <c r="C70" s="12" t="s">
        <v>621</v>
      </c>
      <c r="D70" s="14" t="s">
        <v>38</v>
      </c>
      <c r="E70" s="1"/>
      <c r="F70" s="1"/>
    </row>
    <row r="71" spans="1:9" x14ac:dyDescent="0.25">
      <c r="A71" s="1"/>
      <c r="B71" s="1"/>
      <c r="C71" s="12"/>
      <c r="D71" s="14" t="s">
        <v>58</v>
      </c>
      <c r="E71" s="1"/>
      <c r="F71" s="1"/>
    </row>
    <row r="72" spans="1:9" x14ac:dyDescent="0.25">
      <c r="A72" s="1"/>
      <c r="B72" s="1"/>
      <c r="C72" s="12" t="s">
        <v>622</v>
      </c>
      <c r="D72" s="14" t="s">
        <v>59</v>
      </c>
      <c r="E72" s="1"/>
      <c r="F72" s="1"/>
    </row>
    <row r="73" spans="1:9" x14ac:dyDescent="0.25">
      <c r="A73" s="1"/>
      <c r="B73" s="1"/>
      <c r="C73" s="12"/>
      <c r="D73" s="14" t="s">
        <v>60</v>
      </c>
      <c r="E73" s="1"/>
      <c r="F73" s="1"/>
    </row>
    <row r="74" spans="1:9" ht="25.5" x14ac:dyDescent="0.25">
      <c r="A74" s="1"/>
      <c r="B74" s="1"/>
      <c r="C74" s="12" t="s">
        <v>627</v>
      </c>
      <c r="D74" s="14" t="s">
        <v>61</v>
      </c>
      <c r="E74" s="1"/>
      <c r="F74" s="1"/>
    </row>
    <row r="75" spans="1:9" ht="25.5" x14ac:dyDescent="0.25">
      <c r="A75" s="1"/>
      <c r="B75" s="1"/>
      <c r="C75" s="12" t="s">
        <v>628</v>
      </c>
      <c r="D75" s="14" t="s">
        <v>62</v>
      </c>
      <c r="E75" s="1"/>
      <c r="F75" s="1"/>
      <c r="I75" s="22"/>
    </row>
    <row r="76" spans="1:9" x14ac:dyDescent="0.25">
      <c r="A76" s="1"/>
      <c r="B76" s="1"/>
      <c r="C76" s="12"/>
      <c r="D76" s="14" t="s">
        <v>63</v>
      </c>
      <c r="E76" s="1"/>
      <c r="F76" s="1"/>
    </row>
    <row r="77" spans="1:9" ht="38.25" x14ac:dyDescent="0.25">
      <c r="A77" s="1"/>
      <c r="B77" s="1"/>
      <c r="C77" s="12" t="s">
        <v>625</v>
      </c>
      <c r="D77" s="14" t="s">
        <v>64</v>
      </c>
      <c r="E77" s="1"/>
      <c r="F77" s="1"/>
    </row>
    <row r="78" spans="1:9" x14ac:dyDescent="0.25">
      <c r="A78" s="1"/>
      <c r="B78" s="1"/>
      <c r="C78" s="12"/>
      <c r="D78" s="14"/>
      <c r="E78" s="1"/>
      <c r="F78" s="1"/>
    </row>
    <row r="79" spans="1:9" x14ac:dyDescent="0.25">
      <c r="A79" s="1"/>
      <c r="B79" s="1"/>
      <c r="C79" s="15"/>
      <c r="D79" s="17"/>
      <c r="E79" s="1"/>
      <c r="F79" s="1"/>
    </row>
    <row r="80" spans="1:9" x14ac:dyDescent="0.25">
      <c r="A80" s="1"/>
      <c r="B80" s="4" t="s">
        <v>65</v>
      </c>
      <c r="C80" s="15"/>
      <c r="D80" s="24"/>
      <c r="E80" s="1"/>
      <c r="F80" s="1"/>
    </row>
    <row r="81" spans="1:9" x14ac:dyDescent="0.25">
      <c r="A81" s="1"/>
      <c r="B81" s="4"/>
      <c r="C81" s="12" t="s">
        <v>620</v>
      </c>
      <c r="D81" s="14" t="s">
        <v>66</v>
      </c>
      <c r="E81" s="1"/>
    </row>
    <row r="82" spans="1:9" x14ac:dyDescent="0.25">
      <c r="A82" s="1"/>
      <c r="B82" s="4"/>
      <c r="C82" s="12" t="s">
        <v>629</v>
      </c>
      <c r="D82" s="14" t="s">
        <v>67</v>
      </c>
      <c r="E82" s="1"/>
      <c r="F82" s="1"/>
    </row>
    <row r="83" spans="1:9" x14ac:dyDescent="0.25">
      <c r="A83" s="1"/>
      <c r="B83" s="4"/>
      <c r="C83" s="12" t="s">
        <v>621</v>
      </c>
      <c r="D83" s="14" t="s">
        <v>68</v>
      </c>
      <c r="E83" s="1"/>
      <c r="F83" s="1"/>
      <c r="I83" s="22"/>
    </row>
    <row r="84" spans="1:9" x14ac:dyDescent="0.25">
      <c r="A84" s="1"/>
      <c r="B84" s="4"/>
      <c r="C84" s="12" t="s">
        <v>622</v>
      </c>
      <c r="D84" s="14" t="s">
        <v>69</v>
      </c>
      <c r="E84" s="1"/>
      <c r="F84" s="1"/>
    </row>
    <row r="85" spans="1:9" x14ac:dyDescent="0.25">
      <c r="A85" s="1"/>
      <c r="B85" s="1"/>
      <c r="C85" s="12" t="s">
        <v>627</v>
      </c>
      <c r="D85" s="14" t="s">
        <v>70</v>
      </c>
      <c r="E85" s="1" t="s">
        <v>71</v>
      </c>
      <c r="F85" s="1"/>
    </row>
    <row r="86" spans="1:9" ht="25.5" customHeight="1" x14ac:dyDescent="0.25">
      <c r="A86" s="1"/>
      <c r="B86" s="1"/>
      <c r="C86" s="12" t="s">
        <v>628</v>
      </c>
      <c r="D86" s="14" t="s">
        <v>72</v>
      </c>
      <c r="E86" s="1"/>
      <c r="F86" s="1"/>
      <c r="I86" s="22"/>
    </row>
    <row r="87" spans="1:9" ht="28.5" customHeight="1" x14ac:dyDescent="0.25">
      <c r="A87" s="1"/>
      <c r="B87" s="1"/>
      <c r="C87" s="12" t="s">
        <v>631</v>
      </c>
      <c r="D87" s="14" t="s">
        <v>73</v>
      </c>
      <c r="E87" s="1"/>
      <c r="F87" s="1"/>
      <c r="I87" s="22"/>
    </row>
    <row r="88" spans="1:9" ht="17.25" customHeight="1" x14ac:dyDescent="0.25">
      <c r="A88" s="1"/>
      <c r="B88" s="1"/>
      <c r="C88" s="12" t="s">
        <v>625</v>
      </c>
      <c r="D88" s="14" t="s">
        <v>27</v>
      </c>
      <c r="E88" s="1"/>
      <c r="F88" s="1"/>
      <c r="I88" s="22"/>
    </row>
    <row r="89" spans="1:9" x14ac:dyDescent="0.25">
      <c r="A89" s="1"/>
      <c r="B89" s="1"/>
      <c r="C89" s="15"/>
      <c r="D89" s="17"/>
      <c r="E89" s="1"/>
      <c r="F89" s="1"/>
      <c r="I89" s="22"/>
    </row>
    <row r="90" spans="1:9" x14ac:dyDescent="0.25">
      <c r="A90" s="1"/>
      <c r="B90" s="1"/>
      <c r="C90" s="15"/>
      <c r="D90" s="17"/>
      <c r="E90" s="1"/>
      <c r="F90" s="1"/>
    </row>
    <row r="91" spans="1:9" x14ac:dyDescent="0.25">
      <c r="A91" s="1"/>
      <c r="B91" s="4" t="s">
        <v>74</v>
      </c>
      <c r="C91" s="16"/>
      <c r="D91" s="24"/>
      <c r="E91" s="1"/>
      <c r="F91" s="1"/>
    </row>
    <row r="92" spans="1:9" x14ac:dyDescent="0.25">
      <c r="A92" s="1"/>
      <c r="B92" s="4"/>
      <c r="C92" s="12" t="s">
        <v>620</v>
      </c>
      <c r="D92" s="14" t="s">
        <v>75</v>
      </c>
      <c r="E92" s="1">
        <v>27</v>
      </c>
      <c r="F92">
        <v>5</v>
      </c>
      <c r="G92">
        <f>E92*F92</f>
        <v>135</v>
      </c>
    </row>
    <row r="93" spans="1:9" x14ac:dyDescent="0.25">
      <c r="A93" s="1"/>
      <c r="B93" s="4"/>
      <c r="C93" s="12" t="s">
        <v>629</v>
      </c>
      <c r="D93" s="14" t="s">
        <v>76</v>
      </c>
      <c r="E93" s="1"/>
      <c r="F93" s="1"/>
    </row>
    <row r="94" spans="1:9" x14ac:dyDescent="0.25">
      <c r="A94" s="1"/>
      <c r="B94" s="4"/>
      <c r="C94" s="12" t="s">
        <v>621</v>
      </c>
      <c r="D94" s="14" t="s">
        <v>77</v>
      </c>
      <c r="E94" s="1"/>
      <c r="F94" s="1"/>
    </row>
    <row r="95" spans="1:9" x14ac:dyDescent="0.25">
      <c r="A95" s="1"/>
      <c r="B95" s="4"/>
      <c r="C95" s="12" t="s">
        <v>622</v>
      </c>
      <c r="D95" s="14" t="s">
        <v>78</v>
      </c>
      <c r="E95" s="1"/>
      <c r="F95" s="1"/>
    </row>
    <row r="96" spans="1:9" x14ac:dyDescent="0.25">
      <c r="A96" s="1"/>
      <c r="B96" s="4"/>
      <c r="C96" s="12" t="s">
        <v>627</v>
      </c>
      <c r="D96" s="14" t="s">
        <v>79</v>
      </c>
      <c r="E96" s="1"/>
      <c r="F96" s="1"/>
    </row>
    <row r="97" spans="1:9" x14ac:dyDescent="0.25">
      <c r="A97" s="1"/>
      <c r="B97" s="4"/>
      <c r="C97" s="12" t="s">
        <v>628</v>
      </c>
      <c r="D97" s="14" t="s">
        <v>80</v>
      </c>
      <c r="E97" s="1"/>
      <c r="F97" s="1"/>
      <c r="I97" s="22"/>
    </row>
    <row r="98" spans="1:9" x14ac:dyDescent="0.25">
      <c r="A98" s="1"/>
      <c r="B98" s="4"/>
      <c r="C98" s="12"/>
      <c r="D98" s="14" t="s">
        <v>81</v>
      </c>
      <c r="E98" s="1"/>
      <c r="F98" s="1"/>
    </row>
    <row r="99" spans="1:9" x14ac:dyDescent="0.25">
      <c r="A99" s="1"/>
      <c r="B99" s="4"/>
      <c r="C99" s="12" t="s">
        <v>625</v>
      </c>
      <c r="D99" s="14" t="s">
        <v>82</v>
      </c>
      <c r="E99" s="1"/>
      <c r="F99" s="1"/>
    </row>
    <row r="100" spans="1:9" x14ac:dyDescent="0.25">
      <c r="A100" s="1"/>
      <c r="B100" s="1"/>
      <c r="C100" s="15"/>
      <c r="D100" s="17"/>
      <c r="E100" s="1"/>
      <c r="F100" s="1"/>
    </row>
    <row r="101" spans="1:9" x14ac:dyDescent="0.25">
      <c r="A101" s="1"/>
      <c r="B101" s="4" t="s">
        <v>83</v>
      </c>
      <c r="C101" s="15"/>
      <c r="D101" s="17"/>
      <c r="E101" s="1"/>
      <c r="F101" s="1"/>
    </row>
    <row r="102" spans="1:9" x14ac:dyDescent="0.25">
      <c r="A102" s="1"/>
      <c r="B102" s="1"/>
      <c r="C102" s="12" t="s">
        <v>625</v>
      </c>
      <c r="D102" s="14" t="s">
        <v>84</v>
      </c>
      <c r="E102" s="1"/>
      <c r="F102" s="1"/>
      <c r="I102" s="22"/>
    </row>
    <row r="103" spans="1:9" ht="25.5" x14ac:dyDescent="0.25">
      <c r="A103" s="1"/>
      <c r="B103" s="1"/>
      <c r="C103" s="12" t="s">
        <v>632</v>
      </c>
      <c r="D103" s="14" t="s">
        <v>85</v>
      </c>
      <c r="E103" s="1"/>
      <c r="F103" s="1"/>
      <c r="I103" s="22"/>
    </row>
    <row r="104" spans="1:9" ht="25.5" x14ac:dyDescent="0.25">
      <c r="A104" s="1"/>
      <c r="B104" s="1"/>
      <c r="C104" s="12" t="s">
        <v>633</v>
      </c>
      <c r="D104" s="14" t="s">
        <v>86</v>
      </c>
      <c r="E104" s="1"/>
      <c r="F104" s="1"/>
    </row>
    <row r="105" spans="1:9" x14ac:dyDescent="0.25">
      <c r="A105" s="1"/>
      <c r="B105" s="1"/>
      <c r="C105" s="14" t="s">
        <v>634</v>
      </c>
      <c r="D105" s="14" t="s">
        <v>87</v>
      </c>
      <c r="E105" s="1"/>
      <c r="F105" s="1"/>
    </row>
    <row r="106" spans="1:9" x14ac:dyDescent="0.25">
      <c r="A106" s="1"/>
      <c r="B106" s="1"/>
      <c r="C106" s="15"/>
      <c r="D106" s="17"/>
      <c r="E106" s="1"/>
      <c r="F106" s="1"/>
    </row>
    <row r="107" spans="1:9" x14ac:dyDescent="0.25">
      <c r="A107" s="1"/>
      <c r="B107" s="4" t="s">
        <v>88</v>
      </c>
      <c r="C107" s="15"/>
      <c r="D107" s="17"/>
      <c r="E107" s="1"/>
      <c r="F107" s="1"/>
    </row>
    <row r="108" spans="1:9" x14ac:dyDescent="0.25">
      <c r="A108" s="1"/>
      <c r="B108" s="1"/>
      <c r="C108" s="12" t="s">
        <v>629</v>
      </c>
      <c r="D108" s="14" t="s">
        <v>89</v>
      </c>
      <c r="E108" s="1"/>
      <c r="F108" s="1"/>
    </row>
    <row r="109" spans="1:9" x14ac:dyDescent="0.25">
      <c r="A109" s="1"/>
      <c r="B109" s="1"/>
      <c r="C109" s="12" t="s">
        <v>620</v>
      </c>
      <c r="D109" s="14" t="s">
        <v>90</v>
      </c>
      <c r="E109" s="1"/>
      <c r="F109" s="1"/>
    </row>
    <row r="110" spans="1:9" ht="50.25" customHeight="1" x14ac:dyDescent="0.25">
      <c r="A110" s="1"/>
      <c r="B110" s="1"/>
      <c r="C110" s="12" t="s">
        <v>635</v>
      </c>
      <c r="D110" s="14" t="s">
        <v>91</v>
      </c>
      <c r="E110" s="1"/>
      <c r="F110" s="1"/>
      <c r="I110" s="22"/>
    </row>
    <row r="111" spans="1:9" x14ac:dyDescent="0.25">
      <c r="A111" s="1"/>
      <c r="B111" s="1"/>
      <c r="C111" s="15"/>
      <c r="D111" s="17"/>
      <c r="E111" s="1"/>
      <c r="F111" s="1"/>
    </row>
    <row r="112" spans="1:9" x14ac:dyDescent="0.25">
      <c r="A112" s="46" t="s">
        <v>92</v>
      </c>
      <c r="B112" s="47"/>
      <c r="C112" s="48"/>
      <c r="D112" s="49"/>
      <c r="E112" s="1"/>
      <c r="F112" s="1"/>
    </row>
    <row r="113" spans="1:7" x14ac:dyDescent="0.25">
      <c r="A113" s="4"/>
      <c r="B113" s="1"/>
      <c r="C113" s="15"/>
      <c r="D113" s="17"/>
      <c r="E113" s="1"/>
      <c r="F113" s="1"/>
    </row>
    <row r="114" spans="1:7" x14ac:dyDescent="0.25">
      <c r="A114" s="4"/>
      <c r="B114" s="4" t="s">
        <v>93</v>
      </c>
      <c r="C114" s="15"/>
      <c r="D114" s="17"/>
      <c r="E114" s="1"/>
      <c r="F114" s="1"/>
    </row>
    <row r="115" spans="1:7" x14ac:dyDescent="0.25">
      <c r="A115" s="4"/>
      <c r="B115" s="4"/>
      <c r="C115" s="25" t="s">
        <v>636</v>
      </c>
      <c r="D115" s="62" t="s">
        <v>94</v>
      </c>
      <c r="E115" s="1"/>
      <c r="F115" s="1"/>
    </row>
    <row r="116" spans="1:7" x14ac:dyDescent="0.25">
      <c r="A116" s="1"/>
      <c r="B116" s="1"/>
      <c r="C116" s="12" t="s">
        <v>637</v>
      </c>
      <c r="D116" s="14" t="s">
        <v>95</v>
      </c>
      <c r="E116" s="1"/>
      <c r="F116" s="1"/>
    </row>
    <row r="117" spans="1:7" x14ac:dyDescent="0.25">
      <c r="A117" s="1"/>
      <c r="B117" s="1"/>
      <c r="C117" s="15"/>
      <c r="D117" s="17"/>
      <c r="E117" s="1"/>
      <c r="F117" s="1"/>
    </row>
    <row r="118" spans="1:7" x14ac:dyDescent="0.25">
      <c r="A118" s="1"/>
      <c r="B118" s="4" t="s">
        <v>96</v>
      </c>
      <c r="C118" s="15"/>
      <c r="D118" s="17"/>
      <c r="E118" s="1"/>
      <c r="F118" s="1"/>
    </row>
    <row r="119" spans="1:7" x14ac:dyDescent="0.25">
      <c r="A119" s="1"/>
      <c r="B119" s="1"/>
      <c r="C119" s="60" t="s">
        <v>97</v>
      </c>
      <c r="D119" s="14"/>
      <c r="E119" s="1"/>
      <c r="F119" s="1"/>
    </row>
    <row r="120" spans="1:7" x14ac:dyDescent="0.25">
      <c r="A120" s="4"/>
      <c r="B120" s="1"/>
      <c r="C120" s="15"/>
      <c r="D120" s="17"/>
      <c r="E120" s="1"/>
      <c r="F120" s="1"/>
    </row>
    <row r="121" spans="1:7" x14ac:dyDescent="0.25">
      <c r="A121" s="1"/>
      <c r="B121" s="4" t="s">
        <v>98</v>
      </c>
      <c r="C121" s="16"/>
      <c r="D121" s="17"/>
      <c r="E121" s="1"/>
      <c r="F121" s="1"/>
    </row>
    <row r="122" spans="1:7" x14ac:dyDescent="0.25">
      <c r="A122" s="1"/>
      <c r="B122" s="1"/>
      <c r="C122" s="12" t="s">
        <v>638</v>
      </c>
      <c r="D122" s="14" t="s">
        <v>99</v>
      </c>
      <c r="E122" s="1">
        <v>27</v>
      </c>
      <c r="F122">
        <v>28</v>
      </c>
      <c r="G122">
        <f>E122*F122</f>
        <v>756</v>
      </c>
    </row>
    <row r="123" spans="1:7" x14ac:dyDescent="0.25">
      <c r="A123" s="1"/>
      <c r="B123" s="1"/>
      <c r="C123" s="12" t="s">
        <v>629</v>
      </c>
      <c r="D123" s="14" t="s">
        <v>100</v>
      </c>
      <c r="E123" s="1"/>
      <c r="F123" s="1"/>
    </row>
    <row r="124" spans="1:7" x14ac:dyDescent="0.25">
      <c r="A124" s="1"/>
      <c r="B124" s="1"/>
      <c r="C124" s="12" t="s">
        <v>639</v>
      </c>
      <c r="D124" s="14" t="s">
        <v>101</v>
      </c>
      <c r="E124" s="1"/>
      <c r="F124" s="1"/>
    </row>
    <row r="125" spans="1:7" x14ac:dyDescent="0.25">
      <c r="A125" s="1"/>
      <c r="B125" s="1"/>
      <c r="C125" s="12"/>
      <c r="D125" s="14" t="s">
        <v>102</v>
      </c>
      <c r="E125" s="1"/>
      <c r="F125" s="1"/>
    </row>
    <row r="126" spans="1:7" x14ac:dyDescent="0.25">
      <c r="A126" s="1"/>
      <c r="B126" s="1"/>
      <c r="C126" s="15"/>
      <c r="D126" s="17"/>
      <c r="E126" s="1"/>
      <c r="F126" s="1"/>
    </row>
    <row r="127" spans="1:7" x14ac:dyDescent="0.25">
      <c r="A127" s="1"/>
      <c r="B127" s="4" t="s">
        <v>103</v>
      </c>
      <c r="C127" s="16"/>
      <c r="D127" s="17"/>
      <c r="E127" s="1"/>
      <c r="F127" s="1"/>
    </row>
    <row r="128" spans="1:7" x14ac:dyDescent="0.25">
      <c r="A128" s="1"/>
      <c r="B128" s="4"/>
      <c r="C128" s="12" t="s">
        <v>620</v>
      </c>
      <c r="D128" s="14" t="s">
        <v>104</v>
      </c>
      <c r="E128" s="1"/>
      <c r="F128" s="1"/>
    </row>
    <row r="129" spans="1:7" x14ac:dyDescent="0.25">
      <c r="A129" s="1"/>
      <c r="B129" s="4"/>
      <c r="C129" s="12" t="s">
        <v>629</v>
      </c>
      <c r="D129" s="14" t="s">
        <v>105</v>
      </c>
      <c r="E129" s="1">
        <v>27</v>
      </c>
      <c r="F129">
        <v>5</v>
      </c>
      <c r="G129">
        <f>E129*F129</f>
        <v>135</v>
      </c>
    </row>
    <row r="130" spans="1:7" x14ac:dyDescent="0.25">
      <c r="A130" s="1"/>
      <c r="B130" s="4"/>
      <c r="C130" s="12" t="s">
        <v>640</v>
      </c>
      <c r="D130" s="14" t="s">
        <v>106</v>
      </c>
      <c r="E130" s="1"/>
      <c r="F130" s="1"/>
    </row>
    <row r="131" spans="1:7" x14ac:dyDescent="0.25">
      <c r="A131" s="1"/>
      <c r="B131" s="1"/>
      <c r="C131" s="15"/>
      <c r="D131" s="17"/>
      <c r="E131" s="1"/>
      <c r="F131" s="1"/>
    </row>
    <row r="132" spans="1:7" x14ac:dyDescent="0.25">
      <c r="A132" s="1"/>
      <c r="B132" s="4" t="s">
        <v>107</v>
      </c>
      <c r="C132" s="15"/>
      <c r="D132" s="17"/>
      <c r="E132" s="1"/>
      <c r="F132" s="1"/>
    </row>
    <row r="133" spans="1:7" x14ac:dyDescent="0.25">
      <c r="A133" s="1"/>
      <c r="B133" s="4"/>
      <c r="C133" s="12" t="s">
        <v>620</v>
      </c>
      <c r="D133" s="14" t="s">
        <v>108</v>
      </c>
      <c r="E133" s="1">
        <v>27</v>
      </c>
      <c r="F133">
        <v>0.5</v>
      </c>
      <c r="G133">
        <f>E133*F133</f>
        <v>13.5</v>
      </c>
    </row>
    <row r="134" spans="1:7" x14ac:dyDescent="0.25">
      <c r="A134" s="1"/>
      <c r="B134" s="1"/>
      <c r="C134" s="15"/>
      <c r="D134" s="17"/>
      <c r="E134" s="1"/>
      <c r="F134" s="1"/>
    </row>
    <row r="135" spans="1:7" x14ac:dyDescent="0.25">
      <c r="A135" s="1"/>
      <c r="B135" s="4" t="s">
        <v>109</v>
      </c>
      <c r="C135" s="15"/>
      <c r="D135" s="17"/>
      <c r="E135" s="1"/>
      <c r="F135" s="1"/>
    </row>
    <row r="136" spans="1:7" ht="25.5" x14ac:dyDescent="0.25">
      <c r="A136" s="1"/>
      <c r="B136" s="1"/>
      <c r="C136" s="12" t="s">
        <v>620</v>
      </c>
      <c r="D136" s="14" t="s">
        <v>110</v>
      </c>
      <c r="E136" s="1">
        <v>27</v>
      </c>
      <c r="F136">
        <v>5</v>
      </c>
      <c r="G136">
        <f>E136*F136</f>
        <v>135</v>
      </c>
    </row>
    <row r="137" spans="1:7" ht="14.25" customHeight="1" x14ac:dyDescent="0.25">
      <c r="A137" s="1"/>
      <c r="B137" s="1"/>
      <c r="C137" s="12" t="s">
        <v>641</v>
      </c>
      <c r="D137" s="14" t="s">
        <v>112</v>
      </c>
      <c r="E137" s="1"/>
      <c r="F137" s="1"/>
    </row>
    <row r="138" spans="1:7" ht="18" customHeight="1" x14ac:dyDescent="0.25">
      <c r="A138" s="1"/>
      <c r="B138" s="1"/>
      <c r="C138" s="15"/>
      <c r="D138" s="17"/>
      <c r="E138" s="1"/>
      <c r="F138" s="1"/>
    </row>
    <row r="139" spans="1:7" x14ac:dyDescent="0.25">
      <c r="A139" s="1"/>
      <c r="B139" s="4" t="s">
        <v>113</v>
      </c>
      <c r="C139" s="15"/>
      <c r="D139" s="17"/>
      <c r="E139" s="1"/>
      <c r="F139" s="1"/>
    </row>
    <row r="140" spans="1:7" x14ac:dyDescent="0.25">
      <c r="A140" s="1"/>
      <c r="B140" s="1"/>
      <c r="C140" s="12" t="s">
        <v>620</v>
      </c>
      <c r="D140" s="14" t="s">
        <v>114</v>
      </c>
      <c r="E140" s="1">
        <v>27</v>
      </c>
      <c r="F140">
        <v>1.5</v>
      </c>
      <c r="G140">
        <f>E140*F140</f>
        <v>40.5</v>
      </c>
    </row>
    <row r="141" spans="1:7" x14ac:dyDescent="0.25">
      <c r="A141" s="1"/>
      <c r="B141" s="1"/>
      <c r="C141" s="12" t="s">
        <v>629</v>
      </c>
      <c r="D141" s="14" t="s">
        <v>115</v>
      </c>
      <c r="E141" s="1"/>
      <c r="F141" s="1"/>
    </row>
    <row r="142" spans="1:7" ht="15.75" customHeight="1" x14ac:dyDescent="0.25">
      <c r="A142" s="1"/>
      <c r="B142" s="1"/>
      <c r="C142" s="12" t="s">
        <v>641</v>
      </c>
      <c r="D142" s="14" t="s">
        <v>116</v>
      </c>
      <c r="E142" s="1"/>
      <c r="F142" s="1"/>
    </row>
    <row r="143" spans="1:7" x14ac:dyDescent="0.25">
      <c r="A143" s="1"/>
      <c r="B143" s="1"/>
      <c r="C143" s="15"/>
      <c r="D143" s="17"/>
      <c r="E143" s="1"/>
      <c r="F143" s="1"/>
    </row>
    <row r="144" spans="1:7" x14ac:dyDescent="0.25">
      <c r="A144" s="1"/>
      <c r="B144" s="4" t="s">
        <v>117</v>
      </c>
      <c r="C144" s="15"/>
      <c r="D144" s="17"/>
      <c r="E144" s="1"/>
      <c r="F144" s="1"/>
    </row>
    <row r="145" spans="1:9" x14ac:dyDescent="0.25">
      <c r="A145" s="1"/>
      <c r="B145" s="1"/>
      <c r="C145" s="12" t="s">
        <v>620</v>
      </c>
      <c r="D145" s="14" t="s">
        <v>118</v>
      </c>
      <c r="E145" s="1">
        <v>27</v>
      </c>
      <c r="F145">
        <v>3.5</v>
      </c>
      <c r="G145">
        <f>E145*F145</f>
        <v>94.5</v>
      </c>
    </row>
    <row r="146" spans="1:9" ht="25.5" x14ac:dyDescent="0.25">
      <c r="A146" s="1"/>
      <c r="B146" s="1"/>
      <c r="C146" s="12" t="s">
        <v>642</v>
      </c>
      <c r="D146" s="14" t="s">
        <v>119</v>
      </c>
      <c r="E146" s="1"/>
    </row>
    <row r="147" spans="1:9" ht="25.5" x14ac:dyDescent="0.25">
      <c r="A147" s="1"/>
      <c r="B147" s="1"/>
      <c r="C147" s="12" t="s">
        <v>629</v>
      </c>
      <c r="D147" s="14" t="s">
        <v>120</v>
      </c>
      <c r="E147" s="1"/>
      <c r="F147" s="1"/>
      <c r="I147" s="29"/>
    </row>
    <row r="148" spans="1:9" x14ac:dyDescent="0.25">
      <c r="A148" s="1"/>
      <c r="B148" s="1"/>
      <c r="C148" s="12" t="s">
        <v>643</v>
      </c>
      <c r="D148" s="14" t="s">
        <v>121</v>
      </c>
      <c r="E148" s="1"/>
      <c r="F148" s="1"/>
    </row>
    <row r="149" spans="1:9" x14ac:dyDescent="0.25">
      <c r="A149" s="1"/>
      <c r="B149" s="1"/>
      <c r="C149" s="12" t="s">
        <v>122</v>
      </c>
      <c r="D149" s="57" t="s">
        <v>123</v>
      </c>
      <c r="E149" s="1"/>
      <c r="F149" s="1"/>
    </row>
    <row r="150" spans="1:9" ht="25.5" x14ac:dyDescent="0.25">
      <c r="A150" s="1"/>
      <c r="B150" s="1"/>
      <c r="C150" s="86" t="s">
        <v>122</v>
      </c>
      <c r="D150" s="87" t="s">
        <v>124</v>
      </c>
      <c r="E150" s="1"/>
      <c r="F150" s="1"/>
    </row>
    <row r="151" spans="1:9" x14ac:dyDescent="0.25">
      <c r="A151" s="1"/>
      <c r="B151" s="1"/>
      <c r="C151" s="15"/>
      <c r="D151" s="17"/>
      <c r="E151" s="1"/>
      <c r="F151" s="1"/>
    </row>
    <row r="152" spans="1:9" x14ac:dyDescent="0.25">
      <c r="A152" s="1"/>
      <c r="B152" s="4" t="s">
        <v>125</v>
      </c>
      <c r="C152" s="15"/>
      <c r="D152" s="17"/>
      <c r="E152" s="1"/>
      <c r="F152" s="1"/>
    </row>
    <row r="153" spans="1:9" ht="25.5" x14ac:dyDescent="0.25">
      <c r="A153" s="1"/>
      <c r="B153" s="1"/>
      <c r="C153" s="12" t="s">
        <v>620</v>
      </c>
      <c r="D153" s="14" t="s">
        <v>126</v>
      </c>
      <c r="E153" s="1">
        <v>27</v>
      </c>
      <c r="F153">
        <f>3.1*4.4</f>
        <v>13.640000000000002</v>
      </c>
      <c r="G153">
        <f>E153*F153</f>
        <v>368.28000000000009</v>
      </c>
    </row>
    <row r="154" spans="1:9" ht="15.75" customHeight="1" x14ac:dyDescent="0.25">
      <c r="A154" s="1"/>
      <c r="B154" s="1"/>
      <c r="C154" s="12" t="s">
        <v>629</v>
      </c>
      <c r="D154" s="14" t="s">
        <v>127</v>
      </c>
      <c r="E154" s="1"/>
      <c r="F154" s="1"/>
    </row>
    <row r="155" spans="1:9" x14ac:dyDescent="0.25">
      <c r="A155" s="1"/>
      <c r="B155" s="1"/>
      <c r="C155" s="15"/>
      <c r="D155" s="17"/>
      <c r="E155" s="1"/>
      <c r="F155" s="1"/>
    </row>
    <row r="156" spans="1:9" x14ac:dyDescent="0.25">
      <c r="A156" s="1"/>
      <c r="B156" s="4" t="s">
        <v>128</v>
      </c>
      <c r="C156" s="15"/>
      <c r="D156" s="17"/>
      <c r="E156" s="1"/>
      <c r="F156" s="1"/>
    </row>
    <row r="157" spans="1:9" ht="25.5" x14ac:dyDescent="0.25">
      <c r="A157" s="1"/>
      <c r="B157" s="1"/>
      <c r="C157" s="12" t="s">
        <v>620</v>
      </c>
      <c r="D157" s="14" t="s">
        <v>129</v>
      </c>
      <c r="E157" s="1">
        <v>27</v>
      </c>
      <c r="F157">
        <v>10</v>
      </c>
      <c r="G157">
        <f>E157*F157</f>
        <v>270</v>
      </c>
    </row>
    <row r="158" spans="1:9" x14ac:dyDescent="0.25">
      <c r="A158" s="1"/>
      <c r="B158" s="1"/>
      <c r="C158" s="15"/>
      <c r="D158" s="17"/>
      <c r="E158" s="1"/>
      <c r="F158" s="1"/>
    </row>
    <row r="159" spans="1:9" x14ac:dyDescent="0.25">
      <c r="A159" s="1"/>
      <c r="B159" s="4" t="s">
        <v>130</v>
      </c>
      <c r="C159" s="15"/>
      <c r="D159" s="17"/>
      <c r="E159" s="1"/>
      <c r="F159" s="1"/>
    </row>
    <row r="160" spans="1:9" x14ac:dyDescent="0.25">
      <c r="A160" s="1"/>
      <c r="B160" s="1"/>
      <c r="C160" s="60" t="s">
        <v>97</v>
      </c>
      <c r="D160" s="14"/>
      <c r="E160" s="1"/>
      <c r="F160" s="1"/>
    </row>
    <row r="161" spans="1:8" x14ac:dyDescent="0.25">
      <c r="A161" s="1"/>
      <c r="B161" s="1"/>
      <c r="C161" s="15"/>
      <c r="D161" s="17"/>
      <c r="E161" s="1"/>
      <c r="F161" s="1"/>
    </row>
    <row r="162" spans="1:8" x14ac:dyDescent="0.25">
      <c r="A162" s="1"/>
      <c r="B162" s="4" t="s">
        <v>131</v>
      </c>
      <c r="C162" s="16"/>
      <c r="D162" s="21"/>
      <c r="E162" s="1"/>
      <c r="F162" s="1"/>
    </row>
    <row r="163" spans="1:8" x14ac:dyDescent="0.25">
      <c r="A163" s="1"/>
      <c r="B163" s="4"/>
      <c r="C163" s="12" t="s">
        <v>620</v>
      </c>
      <c r="D163" s="20" t="s">
        <v>645</v>
      </c>
      <c r="E163" s="1">
        <v>27</v>
      </c>
      <c r="F163">
        <v>6</v>
      </c>
      <c r="G163">
        <f>E163*F163</f>
        <v>162</v>
      </c>
    </row>
    <row r="164" spans="1:8" ht="25.5" x14ac:dyDescent="0.25">
      <c r="A164" s="1"/>
      <c r="B164" s="1"/>
      <c r="C164" s="12" t="s">
        <v>629</v>
      </c>
      <c r="D164" s="14" t="s">
        <v>132</v>
      </c>
      <c r="E164" s="1"/>
      <c r="F164" s="1"/>
    </row>
    <row r="165" spans="1:8" ht="25.5" x14ac:dyDescent="0.25">
      <c r="A165" s="1"/>
      <c r="B165" s="1"/>
      <c r="C165" s="12"/>
      <c r="D165" s="14" t="s">
        <v>133</v>
      </c>
      <c r="E165" s="1"/>
      <c r="F165" s="1"/>
    </row>
    <row r="166" spans="1:8" x14ac:dyDescent="0.25">
      <c r="A166" s="1"/>
      <c r="B166" s="1"/>
      <c r="C166" s="12" t="s">
        <v>644</v>
      </c>
      <c r="D166" s="14" t="s">
        <v>134</v>
      </c>
      <c r="E166" s="1"/>
      <c r="F166" s="1"/>
    </row>
    <row r="168" spans="1:8" x14ac:dyDescent="0.25">
      <c r="A168" s="1"/>
      <c r="B168" s="1"/>
      <c r="C168" s="1"/>
      <c r="D168" s="2"/>
      <c r="E168" s="1"/>
      <c r="F168" s="1"/>
      <c r="G168" s="8">
        <f>SUM(G21:G166)</f>
        <v>2372.7800000000002</v>
      </c>
      <c r="H168" t="s">
        <v>135</v>
      </c>
    </row>
    <row r="169" spans="1:8" x14ac:dyDescent="0.25">
      <c r="A169" s="1"/>
      <c r="B169" s="1"/>
      <c r="C169" s="1"/>
      <c r="D169" s="2"/>
      <c r="G169" s="8">
        <f>0.1*G168</f>
        <v>237.27800000000002</v>
      </c>
      <c r="H169" t="s">
        <v>136</v>
      </c>
    </row>
    <row r="170" spans="1:8" x14ac:dyDescent="0.25">
      <c r="C170" s="1"/>
      <c r="D170" s="2"/>
    </row>
    <row r="171" spans="1:8" x14ac:dyDescent="0.25">
      <c r="C171" s="1"/>
      <c r="D171" s="2"/>
    </row>
    <row r="172" spans="1:8" x14ac:dyDescent="0.25">
      <c r="C172" s="1"/>
      <c r="D172" s="2"/>
    </row>
    <row r="173" spans="1:8" x14ac:dyDescent="0.25">
      <c r="C173" s="1"/>
      <c r="D173" s="2"/>
    </row>
    <row r="174" spans="1:8" x14ac:dyDescent="0.25">
      <c r="C174" s="1"/>
      <c r="D174" s="2"/>
    </row>
    <row r="175" spans="1:8" x14ac:dyDescent="0.25">
      <c r="C175" s="1"/>
      <c r="D175" s="2"/>
    </row>
    <row r="176" spans="1:8" x14ac:dyDescent="0.25">
      <c r="C176" s="1"/>
      <c r="D176" s="2"/>
    </row>
    <row r="177" spans="2:6" x14ac:dyDescent="0.25">
      <c r="C177" s="1"/>
      <c r="D177" s="2"/>
    </row>
    <row r="178" spans="2:6" x14ac:dyDescent="0.25">
      <c r="C178" s="1"/>
      <c r="D178" s="2"/>
    </row>
    <row r="179" spans="2:6" x14ac:dyDescent="0.25">
      <c r="C179" s="1"/>
      <c r="D179" s="2"/>
    </row>
    <row r="180" spans="2:6" x14ac:dyDescent="0.25">
      <c r="C180" s="1"/>
      <c r="D180" s="2"/>
    </row>
    <row r="181" spans="2:6" x14ac:dyDescent="0.25">
      <c r="C181" s="1"/>
      <c r="D181" s="2"/>
    </row>
    <row r="182" spans="2:6" x14ac:dyDescent="0.25">
      <c r="C182" s="1"/>
      <c r="D182" s="2"/>
    </row>
    <row r="183" spans="2:6" x14ac:dyDescent="0.25">
      <c r="C183" s="1"/>
      <c r="D183" s="2"/>
    </row>
    <row r="184" spans="2:6" x14ac:dyDescent="0.25">
      <c r="C184" s="1"/>
      <c r="D184" s="2"/>
    </row>
    <row r="185" spans="2:6" x14ac:dyDescent="0.25">
      <c r="C185" s="1"/>
      <c r="D185" s="2"/>
    </row>
    <row r="186" spans="2:6" x14ac:dyDescent="0.25">
      <c r="B186" s="1"/>
      <c r="C186" s="1"/>
      <c r="D186" s="2"/>
      <c r="E186" s="1"/>
      <c r="F186" s="1"/>
    </row>
    <row r="187" spans="2:6" x14ac:dyDescent="0.25">
      <c r="B187" s="1"/>
      <c r="C187" s="1"/>
      <c r="D187" s="2"/>
      <c r="E187" s="1"/>
      <c r="F187" s="1"/>
    </row>
    <row r="188" spans="2:6" x14ac:dyDescent="0.25">
      <c r="B188" s="1"/>
      <c r="C188" s="1"/>
      <c r="D188" s="2"/>
      <c r="E188" s="1"/>
      <c r="F188" s="1"/>
    </row>
    <row r="189" spans="2:6" x14ac:dyDescent="0.25">
      <c r="B189" s="1"/>
      <c r="C189" s="1"/>
      <c r="D189" s="2"/>
      <c r="E189" s="1"/>
      <c r="F189" s="1"/>
    </row>
    <row r="190" spans="2:6" x14ac:dyDescent="0.25">
      <c r="B190" s="1"/>
      <c r="C190" s="1"/>
      <c r="D190" s="2"/>
    </row>
    <row r="191" spans="2:6" x14ac:dyDescent="0.25">
      <c r="B191" s="1"/>
      <c r="C191" s="1"/>
      <c r="D191" s="2"/>
    </row>
    <row r="192" spans="2:6" x14ac:dyDescent="0.25">
      <c r="B192" s="1"/>
      <c r="C192" s="1"/>
      <c r="D192" s="2"/>
    </row>
    <row r="193" spans="2:4" x14ac:dyDescent="0.25">
      <c r="B193" s="1"/>
      <c r="C193" s="1"/>
      <c r="D193" s="2"/>
    </row>
    <row r="194" spans="2:4" x14ac:dyDescent="0.25">
      <c r="B194" s="1"/>
      <c r="C194" s="1"/>
      <c r="D194" s="2"/>
    </row>
    <row r="195" spans="2:4" x14ac:dyDescent="0.25">
      <c r="B195" s="1"/>
      <c r="C195" s="1"/>
      <c r="D195" s="2"/>
    </row>
    <row r="196" spans="2:4" x14ac:dyDescent="0.25">
      <c r="B196" s="1"/>
      <c r="C196" s="1"/>
      <c r="D196" s="2"/>
    </row>
    <row r="197" spans="2:4" x14ac:dyDescent="0.25">
      <c r="B197" s="1"/>
      <c r="C197" s="1"/>
      <c r="D197" s="2"/>
    </row>
    <row r="198" spans="2:4" x14ac:dyDescent="0.25">
      <c r="B198" s="1"/>
      <c r="C198" s="1"/>
      <c r="D198" s="2"/>
    </row>
    <row r="199" spans="2:4" x14ac:dyDescent="0.25">
      <c r="B199" s="1"/>
      <c r="C199" s="1"/>
      <c r="D199" s="2"/>
    </row>
    <row r="200" spans="2:4" x14ac:dyDescent="0.25">
      <c r="B200" s="1"/>
      <c r="C200" s="1"/>
      <c r="D200" s="2"/>
    </row>
    <row r="201" spans="2:4" x14ac:dyDescent="0.25">
      <c r="B201" s="1"/>
      <c r="C201" s="1"/>
      <c r="D201" s="2"/>
    </row>
    <row r="202" spans="2:4" x14ac:dyDescent="0.25">
      <c r="B202" s="1"/>
      <c r="C202" s="1"/>
      <c r="D202" s="2"/>
    </row>
    <row r="203" spans="2:4" x14ac:dyDescent="0.25">
      <c r="B203" s="1"/>
      <c r="C203" s="1"/>
      <c r="D203" s="2"/>
    </row>
    <row r="204" spans="2:4" x14ac:dyDescent="0.25">
      <c r="B204" s="1"/>
      <c r="C204" s="1"/>
      <c r="D204" s="2"/>
    </row>
    <row r="205" spans="2:4" x14ac:dyDescent="0.25">
      <c r="B205" s="1"/>
      <c r="C205" s="1"/>
      <c r="D205" s="2"/>
    </row>
    <row r="206" spans="2:4" x14ac:dyDescent="0.25">
      <c r="B206" s="1"/>
      <c r="C206" s="1"/>
      <c r="D206" s="2"/>
    </row>
    <row r="207" spans="2:4" x14ac:dyDescent="0.25">
      <c r="B207" s="1"/>
      <c r="C207" s="1"/>
      <c r="D207" s="2"/>
    </row>
    <row r="208" spans="2:4" x14ac:dyDescent="0.25">
      <c r="B208" s="1"/>
      <c r="C208" s="1"/>
      <c r="D208" s="2"/>
    </row>
    <row r="209" spans="2:4" x14ac:dyDescent="0.25">
      <c r="B209" s="1"/>
      <c r="C209" s="1"/>
      <c r="D209" s="2"/>
    </row>
    <row r="210" spans="2:4" x14ac:dyDescent="0.25">
      <c r="B210" s="1"/>
      <c r="C210" s="1"/>
      <c r="D210" s="2"/>
    </row>
    <row r="211" spans="2:4" x14ac:dyDescent="0.25">
      <c r="B211" s="1"/>
      <c r="C211" s="1"/>
      <c r="D211" s="2"/>
    </row>
    <row r="212" spans="2:4" x14ac:dyDescent="0.25">
      <c r="C212" s="1"/>
      <c r="D212" s="2"/>
    </row>
    <row r="213" spans="2:4" x14ac:dyDescent="0.25">
      <c r="C213" s="1"/>
      <c r="D213" s="2"/>
    </row>
    <row r="214" spans="2:4" x14ac:dyDescent="0.25">
      <c r="C214" s="1"/>
      <c r="D214" s="2"/>
    </row>
    <row r="215" spans="2:4" x14ac:dyDescent="0.25">
      <c r="C215" s="1"/>
      <c r="D215" s="2"/>
    </row>
    <row r="216" spans="2:4" x14ac:dyDescent="0.25">
      <c r="C216" s="1"/>
      <c r="D216" s="2"/>
    </row>
    <row r="217" spans="2:4" x14ac:dyDescent="0.25">
      <c r="C217" s="1"/>
      <c r="D217" s="2"/>
    </row>
    <row r="218" spans="2:4" x14ac:dyDescent="0.25">
      <c r="C218" s="1"/>
      <c r="D218" s="2"/>
    </row>
    <row r="219" spans="2:4" x14ac:dyDescent="0.25">
      <c r="C219" s="1"/>
      <c r="D219" s="2"/>
    </row>
    <row r="220" spans="2:4" x14ac:dyDescent="0.25">
      <c r="C220" s="1"/>
      <c r="D220" s="2"/>
    </row>
    <row r="221" spans="2:4" x14ac:dyDescent="0.25">
      <c r="C221" s="1"/>
      <c r="D221" s="2"/>
    </row>
    <row r="222" spans="2:4" x14ac:dyDescent="0.25">
      <c r="C222" s="1"/>
      <c r="D222" s="2"/>
    </row>
  </sheetData>
  <pageMargins left="0.70866141732283472" right="0.70866141732283472" top="0.74803149606299213" bottom="0.74803149606299213" header="0.31496062992125984" footer="0.31496062992125984"/>
  <pageSetup paperSize="9" scale="86" fitToHeight="7" orientation="portrait" r:id="rId1"/>
  <headerFooter>
    <oddFooter>&amp;L&amp;8&amp;Z&amp;F
Print: &amp;D&amp;C
&amp;8pagina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323FC-5F82-4BE9-8AC5-6C22A4DA8A37}">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41"/>
  <sheetViews>
    <sheetView zoomScaleNormal="100" workbookViewId="0">
      <selection activeCell="D12" sqref="D12"/>
    </sheetView>
  </sheetViews>
  <sheetFormatPr defaultColWidth="9" defaultRowHeight="12.75" x14ac:dyDescent="0.2"/>
  <cols>
    <col min="1" max="1" width="10" style="71" customWidth="1"/>
    <col min="2" max="2" width="29" style="2" customWidth="1"/>
    <col min="3" max="3" width="73" style="1" bestFit="1" customWidth="1"/>
    <col min="4" max="4" width="81.7109375" style="66" bestFit="1" customWidth="1"/>
    <col min="5" max="5" width="31.42578125" style="1" bestFit="1" customWidth="1"/>
    <col min="6" max="6" width="10" style="71" customWidth="1"/>
    <col min="7" max="7" width="29" style="2" customWidth="1"/>
    <col min="8" max="8" width="73" style="1" bestFit="1" customWidth="1"/>
    <col min="9" max="9" width="146.42578125" style="1" bestFit="1" customWidth="1"/>
    <col min="10" max="16384" width="9" style="1"/>
  </cols>
  <sheetData>
    <row r="1" spans="1:9" x14ac:dyDescent="0.2">
      <c r="A1" s="64"/>
      <c r="B1" s="35" t="s">
        <v>137</v>
      </c>
      <c r="C1" s="65"/>
      <c r="F1" s="64"/>
      <c r="G1" s="35" t="s">
        <v>138</v>
      </c>
      <c r="H1" s="65"/>
    </row>
    <row r="2" spans="1:9" x14ac:dyDescent="0.2">
      <c r="A2" s="67"/>
      <c r="B2" s="39" t="s">
        <v>139</v>
      </c>
      <c r="C2" s="68"/>
      <c r="F2" s="67"/>
      <c r="G2" s="39" t="s">
        <v>139</v>
      </c>
      <c r="H2" s="68"/>
    </row>
    <row r="3" spans="1:9" ht="13.5" thickBot="1" x14ac:dyDescent="0.25">
      <c r="A3" s="69"/>
      <c r="B3" s="85" t="s">
        <v>2</v>
      </c>
      <c r="C3" s="70"/>
      <c r="F3" s="69"/>
      <c r="G3" s="85" t="s">
        <v>140</v>
      </c>
      <c r="H3" s="70"/>
    </row>
    <row r="4" spans="1:9" x14ac:dyDescent="0.2">
      <c r="B4" s="1"/>
      <c r="G4" s="1"/>
    </row>
    <row r="5" spans="1:9" ht="52.15" customHeight="1" x14ac:dyDescent="0.2">
      <c r="B5" s="88" t="s">
        <v>141</v>
      </c>
      <c r="C5" s="89"/>
      <c r="G5" s="66"/>
      <c r="H5" s="66"/>
      <c r="I5" s="66"/>
    </row>
    <row r="6" spans="1:9" x14ac:dyDescent="0.2">
      <c r="B6" s="1"/>
      <c r="G6" s="1"/>
    </row>
    <row r="7" spans="1:9" ht="25.5" x14ac:dyDescent="0.2">
      <c r="A7" s="72" t="s">
        <v>142</v>
      </c>
      <c r="B7" s="54" t="s">
        <v>143</v>
      </c>
      <c r="C7" s="55" t="s">
        <v>144</v>
      </c>
      <c r="F7" s="72" t="s">
        <v>142</v>
      </c>
      <c r="G7" s="54" t="s">
        <v>143</v>
      </c>
      <c r="H7" s="55" t="s">
        <v>144</v>
      </c>
    </row>
    <row r="8" spans="1:9" x14ac:dyDescent="0.2">
      <c r="A8" s="73"/>
      <c r="B8" s="7"/>
      <c r="C8" s="9"/>
      <c r="F8" s="73"/>
      <c r="G8" s="7"/>
      <c r="H8" s="9"/>
    </row>
    <row r="9" spans="1:9" x14ac:dyDescent="0.2">
      <c r="A9" s="73">
        <v>0</v>
      </c>
      <c r="B9" s="9" t="s">
        <v>145</v>
      </c>
      <c r="C9" s="9"/>
      <c r="F9" s="73">
        <v>0</v>
      </c>
      <c r="G9" s="9" t="s">
        <v>145</v>
      </c>
      <c r="H9" s="9"/>
    </row>
    <row r="10" spans="1:9" ht="25.5" x14ac:dyDescent="0.2">
      <c r="A10" s="73"/>
      <c r="B10" s="10" t="s">
        <v>146</v>
      </c>
      <c r="C10" s="10" t="s">
        <v>147</v>
      </c>
      <c r="F10" s="73"/>
      <c r="G10" s="10" t="s">
        <v>146</v>
      </c>
      <c r="H10" s="10" t="s">
        <v>147</v>
      </c>
      <c r="I10" s="66"/>
    </row>
    <row r="11" spans="1:9" ht="63.75" x14ac:dyDescent="0.2">
      <c r="A11" s="73"/>
      <c r="B11" s="10" t="s">
        <v>148</v>
      </c>
      <c r="C11" s="13"/>
      <c r="F11" s="73"/>
      <c r="G11" s="10" t="s">
        <v>149</v>
      </c>
      <c r="H11" s="10"/>
    </row>
    <row r="12" spans="1:9" ht="25.5" x14ac:dyDescent="0.2">
      <c r="A12" s="73"/>
      <c r="B12" s="10" t="s">
        <v>150</v>
      </c>
      <c r="C12" s="10" t="s">
        <v>151</v>
      </c>
      <c r="F12" s="73"/>
      <c r="G12" s="10" t="s">
        <v>150</v>
      </c>
      <c r="H12" s="10" t="s">
        <v>151</v>
      </c>
    </row>
    <row r="13" spans="1:9" ht="38.25" x14ac:dyDescent="0.2">
      <c r="A13" s="73"/>
      <c r="B13" s="10" t="s">
        <v>152</v>
      </c>
      <c r="C13" s="27" t="s">
        <v>153</v>
      </c>
      <c r="F13" s="73"/>
      <c r="G13" s="10" t="s">
        <v>152</v>
      </c>
      <c r="H13" s="27" t="s">
        <v>153</v>
      </c>
    </row>
    <row r="14" spans="1:9" x14ac:dyDescent="0.2">
      <c r="A14" s="73"/>
      <c r="B14" s="10"/>
      <c r="C14" s="10" t="s">
        <v>154</v>
      </c>
      <c r="F14" s="73"/>
      <c r="G14" s="10"/>
      <c r="H14" s="10" t="s">
        <v>154</v>
      </c>
    </row>
    <row r="15" spans="1:9" ht="38.25" x14ac:dyDescent="0.2">
      <c r="A15" s="73"/>
      <c r="B15" s="10" t="s">
        <v>155</v>
      </c>
      <c r="C15" s="10" t="s">
        <v>156</v>
      </c>
      <c r="F15" s="73"/>
      <c r="G15" s="10" t="s">
        <v>155</v>
      </c>
      <c r="H15" s="10" t="s">
        <v>157</v>
      </c>
    </row>
    <row r="16" spans="1:9" x14ac:dyDescent="0.2">
      <c r="A16" s="73"/>
      <c r="B16" s="10"/>
      <c r="C16" s="10" t="s">
        <v>158</v>
      </c>
      <c r="F16" s="73"/>
      <c r="G16" s="10"/>
      <c r="H16" s="10" t="s">
        <v>158</v>
      </c>
    </row>
    <row r="17" spans="1:9" ht="25.5" x14ac:dyDescent="0.2">
      <c r="A17" s="73"/>
      <c r="B17" s="9"/>
      <c r="C17" s="10" t="s">
        <v>159</v>
      </c>
      <c r="F17" s="73"/>
      <c r="G17" s="9"/>
      <c r="H17" s="10" t="s">
        <v>159</v>
      </c>
    </row>
    <row r="18" spans="1:9" ht="38.25" x14ac:dyDescent="0.2">
      <c r="A18" s="73"/>
      <c r="B18" s="10" t="s">
        <v>160</v>
      </c>
      <c r="C18" s="11" t="s">
        <v>161</v>
      </c>
      <c r="F18" s="73"/>
      <c r="G18" s="10" t="s">
        <v>160</v>
      </c>
      <c r="H18" s="11" t="s">
        <v>161</v>
      </c>
      <c r="I18" s="66"/>
    </row>
    <row r="19" spans="1:9" ht="39.75" customHeight="1" x14ac:dyDescent="0.2">
      <c r="A19" s="73"/>
      <c r="B19" s="10" t="s">
        <v>162</v>
      </c>
      <c r="C19" s="10" t="s">
        <v>163</v>
      </c>
      <c r="F19" s="73"/>
      <c r="G19" s="10" t="s">
        <v>162</v>
      </c>
      <c r="H19" s="10" t="s">
        <v>163</v>
      </c>
    </row>
    <row r="20" spans="1:9" x14ac:dyDescent="0.2">
      <c r="A20" s="73"/>
      <c r="B20" s="9"/>
      <c r="C20" s="10" t="s">
        <v>164</v>
      </c>
      <c r="F20" s="73"/>
      <c r="G20" s="9"/>
      <c r="H20" s="10" t="s">
        <v>164</v>
      </c>
    </row>
    <row r="21" spans="1:9" ht="25.5" x14ac:dyDescent="0.2">
      <c r="A21" s="73"/>
      <c r="B21" s="9"/>
      <c r="C21" s="10" t="s">
        <v>165</v>
      </c>
      <c r="F21" s="73"/>
      <c r="G21" s="9"/>
      <c r="H21" s="10" t="s">
        <v>165</v>
      </c>
    </row>
    <row r="22" spans="1:9" ht="38.25" customHeight="1" x14ac:dyDescent="0.2">
      <c r="A22" s="73"/>
      <c r="B22" s="10" t="s">
        <v>26</v>
      </c>
      <c r="C22" s="27" t="s">
        <v>166</v>
      </c>
      <c r="F22" s="73"/>
      <c r="G22" s="10" t="s">
        <v>26</v>
      </c>
      <c r="H22" s="27" t="s">
        <v>166</v>
      </c>
    </row>
    <row r="23" spans="1:9" x14ac:dyDescent="0.2">
      <c r="A23" s="73"/>
      <c r="B23" s="9"/>
      <c r="C23" s="10"/>
      <c r="F23" s="73"/>
      <c r="G23" s="9"/>
      <c r="H23" s="10"/>
    </row>
    <row r="24" spans="1:9" x14ac:dyDescent="0.2">
      <c r="A24" s="73">
        <v>12</v>
      </c>
      <c r="B24" s="9" t="s">
        <v>167</v>
      </c>
      <c r="C24" s="10"/>
      <c r="F24" s="73">
        <v>12</v>
      </c>
      <c r="G24" s="9" t="s">
        <v>167</v>
      </c>
      <c r="H24" s="10"/>
    </row>
    <row r="25" spans="1:9" x14ac:dyDescent="0.2">
      <c r="A25" s="73"/>
      <c r="B25" s="10" t="s">
        <v>168</v>
      </c>
      <c r="C25" s="10" t="s">
        <v>169</v>
      </c>
      <c r="F25" s="73"/>
      <c r="G25" s="10" t="s">
        <v>168</v>
      </c>
      <c r="H25" s="10" t="s">
        <v>169</v>
      </c>
    </row>
    <row r="26" spans="1:9" x14ac:dyDescent="0.2">
      <c r="A26" s="73"/>
      <c r="B26" s="10"/>
      <c r="C26" s="10"/>
      <c r="F26" s="73"/>
      <c r="G26" s="10"/>
      <c r="H26" s="10"/>
    </row>
    <row r="27" spans="1:9" x14ac:dyDescent="0.2">
      <c r="A27" s="73">
        <v>14</v>
      </c>
      <c r="B27" s="9" t="s">
        <v>170</v>
      </c>
      <c r="C27" s="10"/>
      <c r="F27" s="73">
        <v>14</v>
      </c>
      <c r="G27" s="9" t="s">
        <v>170</v>
      </c>
      <c r="H27" s="10"/>
    </row>
    <row r="28" spans="1:9" ht="51" x14ac:dyDescent="0.2">
      <c r="A28" s="73"/>
      <c r="B28" s="10" t="s">
        <v>171</v>
      </c>
      <c r="C28" s="27" t="s">
        <v>172</v>
      </c>
      <c r="D28" s="74"/>
      <c r="F28" s="73"/>
      <c r="G28" s="10" t="s">
        <v>171</v>
      </c>
      <c r="H28" s="27" t="s">
        <v>172</v>
      </c>
    </row>
    <row r="29" spans="1:9" x14ac:dyDescent="0.2">
      <c r="A29" s="73"/>
      <c r="B29" s="10"/>
      <c r="C29" s="10"/>
      <c r="F29" s="73"/>
      <c r="G29" s="10"/>
      <c r="H29" s="10"/>
    </row>
    <row r="30" spans="1:9" x14ac:dyDescent="0.2">
      <c r="A30" s="73">
        <v>15</v>
      </c>
      <c r="B30" s="9" t="s">
        <v>173</v>
      </c>
      <c r="C30" s="10"/>
      <c r="F30" s="73">
        <v>15</v>
      </c>
      <c r="G30" s="9" t="s">
        <v>173</v>
      </c>
      <c r="H30" s="10"/>
    </row>
    <row r="31" spans="1:9" ht="15.75" customHeight="1" x14ac:dyDescent="0.2">
      <c r="A31" s="73"/>
      <c r="B31" s="10" t="s">
        <v>174</v>
      </c>
      <c r="C31" s="10" t="s">
        <v>175</v>
      </c>
      <c r="F31" s="73"/>
      <c r="G31" s="10" t="s">
        <v>174</v>
      </c>
      <c r="H31" s="10" t="s">
        <v>175</v>
      </c>
    </row>
    <row r="32" spans="1:9" x14ac:dyDescent="0.2">
      <c r="A32" s="73"/>
      <c r="B32" s="10"/>
      <c r="C32" s="10" t="s">
        <v>176</v>
      </c>
      <c r="F32" s="73"/>
      <c r="G32" s="10"/>
      <c r="H32" s="10" t="s">
        <v>176</v>
      </c>
    </row>
    <row r="33" spans="1:11" x14ac:dyDescent="0.2">
      <c r="A33" s="73"/>
      <c r="B33" s="10" t="s">
        <v>177</v>
      </c>
      <c r="C33" s="10" t="s">
        <v>178</v>
      </c>
      <c r="F33" s="73"/>
      <c r="G33" s="10" t="s">
        <v>177</v>
      </c>
      <c r="H33" s="10" t="s">
        <v>178</v>
      </c>
    </row>
    <row r="34" spans="1:11" x14ac:dyDescent="0.2">
      <c r="A34" s="73"/>
      <c r="B34" s="10" t="s">
        <v>179</v>
      </c>
      <c r="C34" s="10" t="s">
        <v>180</v>
      </c>
      <c r="F34" s="73"/>
      <c r="G34" s="10" t="s">
        <v>179</v>
      </c>
      <c r="H34" s="10" t="s">
        <v>180</v>
      </c>
    </row>
    <row r="35" spans="1:11" x14ac:dyDescent="0.2">
      <c r="A35" s="73"/>
      <c r="B35" s="10"/>
      <c r="C35" s="10"/>
      <c r="F35" s="73"/>
      <c r="G35" s="10"/>
      <c r="H35" s="10"/>
    </row>
    <row r="36" spans="1:11" x14ac:dyDescent="0.2">
      <c r="A36" s="73">
        <v>16</v>
      </c>
      <c r="B36" s="9" t="s">
        <v>181</v>
      </c>
      <c r="C36" s="10"/>
      <c r="F36" s="73">
        <v>16</v>
      </c>
      <c r="G36" s="9" t="s">
        <v>181</v>
      </c>
      <c r="H36" s="10"/>
    </row>
    <row r="37" spans="1:11" ht="25.5" x14ac:dyDescent="0.2">
      <c r="A37" s="73"/>
      <c r="B37" s="10" t="s">
        <v>181</v>
      </c>
      <c r="C37" s="10" t="s">
        <v>182</v>
      </c>
      <c r="F37" s="73"/>
      <c r="G37" s="10" t="s">
        <v>181</v>
      </c>
      <c r="H37" s="10" t="s">
        <v>182</v>
      </c>
      <c r="I37" s="13"/>
    </row>
    <row r="38" spans="1:11" x14ac:dyDescent="0.2">
      <c r="A38" s="73"/>
      <c r="B38" s="10"/>
      <c r="C38" s="10"/>
      <c r="F38" s="73"/>
      <c r="G38" s="10"/>
      <c r="H38" s="10"/>
    </row>
    <row r="39" spans="1:11" x14ac:dyDescent="0.2">
      <c r="A39" s="73">
        <v>17</v>
      </c>
      <c r="B39" s="9" t="s">
        <v>183</v>
      </c>
      <c r="C39" s="10"/>
      <c r="F39" s="73">
        <v>17</v>
      </c>
      <c r="G39" s="9" t="s">
        <v>183</v>
      </c>
      <c r="H39" s="10"/>
    </row>
    <row r="40" spans="1:11" ht="38.25" x14ac:dyDescent="0.2">
      <c r="A40" s="73"/>
      <c r="B40" s="10" t="s">
        <v>184</v>
      </c>
      <c r="C40" s="10" t="s">
        <v>185</v>
      </c>
      <c r="F40" s="73"/>
      <c r="G40" s="10" t="s">
        <v>184</v>
      </c>
      <c r="H40" s="10" t="s">
        <v>185</v>
      </c>
    </row>
    <row r="41" spans="1:11" ht="38.25" x14ac:dyDescent="0.2">
      <c r="A41" s="73"/>
      <c r="B41" s="10"/>
      <c r="C41" s="10" t="s">
        <v>186</v>
      </c>
      <c r="F41" s="73"/>
      <c r="G41" s="10"/>
      <c r="H41" s="10" t="s">
        <v>186</v>
      </c>
    </row>
    <row r="42" spans="1:11" ht="38.25" x14ac:dyDescent="0.2">
      <c r="A42" s="73"/>
      <c r="B42" s="10" t="s">
        <v>187</v>
      </c>
      <c r="C42" s="10" t="s">
        <v>188</v>
      </c>
      <c r="F42" s="73"/>
      <c r="G42" s="10" t="s">
        <v>187</v>
      </c>
      <c r="H42" s="10" t="s">
        <v>188</v>
      </c>
      <c r="I42" s="66"/>
      <c r="K42" s="73"/>
    </row>
    <row r="43" spans="1:11" ht="15" customHeight="1" x14ac:dyDescent="0.2">
      <c r="A43" s="73"/>
      <c r="B43" s="10"/>
      <c r="C43" s="10"/>
      <c r="F43" s="73"/>
      <c r="G43" s="10"/>
      <c r="H43" s="10"/>
    </row>
    <row r="44" spans="1:11" x14ac:dyDescent="0.2">
      <c r="A44" s="73">
        <v>20</v>
      </c>
      <c r="B44" s="9" t="s">
        <v>189</v>
      </c>
      <c r="C44" s="10"/>
      <c r="F44" s="73">
        <v>20</v>
      </c>
      <c r="G44" s="9" t="s">
        <v>189</v>
      </c>
      <c r="H44" s="10"/>
    </row>
    <row r="45" spans="1:11" ht="25.5" x14ac:dyDescent="0.2">
      <c r="A45" s="73"/>
      <c r="B45" s="10" t="s">
        <v>190</v>
      </c>
      <c r="C45" s="10" t="s">
        <v>191</v>
      </c>
      <c r="F45" s="73"/>
      <c r="G45" s="10" t="s">
        <v>190</v>
      </c>
      <c r="H45" s="10" t="s">
        <v>191</v>
      </c>
    </row>
    <row r="46" spans="1:11" ht="25.5" x14ac:dyDescent="0.2">
      <c r="A46" s="73"/>
      <c r="B46" s="10"/>
      <c r="C46" s="10" t="s">
        <v>192</v>
      </c>
      <c r="F46" s="73"/>
      <c r="G46" s="10"/>
      <c r="H46" s="10" t="s">
        <v>192</v>
      </c>
    </row>
    <row r="47" spans="1:11" x14ac:dyDescent="0.2">
      <c r="A47" s="73"/>
      <c r="B47" s="10"/>
      <c r="C47" s="10"/>
      <c r="F47" s="73"/>
      <c r="G47" s="10"/>
      <c r="H47" s="10"/>
    </row>
    <row r="48" spans="1:11" x14ac:dyDescent="0.2">
      <c r="A48" s="73">
        <v>21</v>
      </c>
      <c r="B48" s="9" t="s">
        <v>193</v>
      </c>
      <c r="C48" s="10"/>
      <c r="F48" s="73">
        <v>21</v>
      </c>
      <c r="G48" s="9" t="s">
        <v>193</v>
      </c>
      <c r="H48" s="10"/>
    </row>
    <row r="49" spans="1:9" x14ac:dyDescent="0.2">
      <c r="A49" s="73"/>
      <c r="B49" s="10" t="s">
        <v>194</v>
      </c>
      <c r="C49" s="10" t="s">
        <v>195</v>
      </c>
      <c r="F49" s="73"/>
      <c r="G49" s="10" t="s">
        <v>194</v>
      </c>
      <c r="H49" s="10" t="s">
        <v>195</v>
      </c>
      <c r="I49" s="66"/>
    </row>
    <row r="50" spans="1:9" x14ac:dyDescent="0.2">
      <c r="A50" s="73"/>
      <c r="B50" s="10"/>
      <c r="C50" s="10"/>
      <c r="F50" s="73"/>
      <c r="G50" s="10"/>
      <c r="H50" s="10"/>
    </row>
    <row r="51" spans="1:9" ht="20.25" customHeight="1" x14ac:dyDescent="0.2">
      <c r="A51" s="73">
        <v>22</v>
      </c>
      <c r="B51" s="9" t="s">
        <v>196</v>
      </c>
      <c r="C51" s="9"/>
      <c r="F51" s="73">
        <v>22</v>
      </c>
      <c r="G51" s="9" t="s">
        <v>196</v>
      </c>
      <c r="H51" s="9"/>
    </row>
    <row r="52" spans="1:9" ht="38.25" x14ac:dyDescent="0.2">
      <c r="A52" s="73"/>
      <c r="B52" s="10" t="s">
        <v>197</v>
      </c>
      <c r="C52" s="10" t="s">
        <v>198</v>
      </c>
      <c r="F52" s="73"/>
      <c r="G52" s="10" t="s">
        <v>197</v>
      </c>
      <c r="H52" s="10" t="s">
        <v>198</v>
      </c>
    </row>
    <row r="53" spans="1:9" ht="25.5" x14ac:dyDescent="0.2">
      <c r="A53" s="73"/>
      <c r="B53" s="10"/>
      <c r="C53" s="10" t="s">
        <v>199</v>
      </c>
      <c r="F53" s="73"/>
      <c r="G53" s="10"/>
      <c r="H53" s="10" t="s">
        <v>199</v>
      </c>
    </row>
    <row r="54" spans="1:9" x14ac:dyDescent="0.2">
      <c r="A54" s="73"/>
      <c r="B54" s="10" t="s">
        <v>200</v>
      </c>
      <c r="C54" s="10" t="s">
        <v>201</v>
      </c>
      <c r="F54" s="73"/>
      <c r="G54" s="10" t="s">
        <v>200</v>
      </c>
      <c r="H54" s="10" t="s">
        <v>201</v>
      </c>
    </row>
    <row r="55" spans="1:9" x14ac:dyDescent="0.2">
      <c r="A55" s="73"/>
      <c r="B55" s="10" t="s">
        <v>202</v>
      </c>
      <c r="C55" s="10" t="s">
        <v>203</v>
      </c>
      <c r="F55" s="73"/>
      <c r="G55" s="10" t="s">
        <v>202</v>
      </c>
      <c r="H55" s="10" t="s">
        <v>203</v>
      </c>
    </row>
    <row r="56" spans="1:9" x14ac:dyDescent="0.2">
      <c r="A56" s="73"/>
      <c r="B56" s="10" t="s">
        <v>204</v>
      </c>
      <c r="C56" s="10" t="s">
        <v>205</v>
      </c>
      <c r="F56" s="73"/>
      <c r="G56" s="10" t="s">
        <v>204</v>
      </c>
      <c r="H56" s="10" t="s">
        <v>205</v>
      </c>
    </row>
    <row r="57" spans="1:9" x14ac:dyDescent="0.2">
      <c r="A57" s="73"/>
      <c r="B57" s="10" t="s">
        <v>206</v>
      </c>
      <c r="C57" s="10" t="s">
        <v>207</v>
      </c>
      <c r="F57" s="73"/>
      <c r="G57" s="10" t="s">
        <v>206</v>
      </c>
      <c r="H57" s="10" t="s">
        <v>207</v>
      </c>
    </row>
    <row r="58" spans="1:9" ht="25.5" x14ac:dyDescent="0.2">
      <c r="A58" s="73"/>
      <c r="B58" s="10" t="s">
        <v>208</v>
      </c>
      <c r="C58" s="10" t="s">
        <v>209</v>
      </c>
      <c r="F58" s="73"/>
      <c r="G58" s="10" t="s">
        <v>208</v>
      </c>
      <c r="H58" s="10" t="s">
        <v>209</v>
      </c>
    </row>
    <row r="59" spans="1:9" ht="25.5" x14ac:dyDescent="0.2">
      <c r="A59" s="73"/>
      <c r="B59" s="10" t="s">
        <v>210</v>
      </c>
      <c r="C59" s="10" t="s">
        <v>211</v>
      </c>
      <c r="F59" s="73"/>
      <c r="G59" s="10" t="s">
        <v>210</v>
      </c>
      <c r="H59" s="10" t="s">
        <v>211</v>
      </c>
    </row>
    <row r="60" spans="1:9" x14ac:dyDescent="0.2">
      <c r="A60" s="73"/>
      <c r="B60" s="10" t="s">
        <v>212</v>
      </c>
      <c r="C60" s="10" t="s">
        <v>213</v>
      </c>
      <c r="F60" s="73"/>
      <c r="G60" s="10" t="s">
        <v>212</v>
      </c>
      <c r="H60" s="10" t="s">
        <v>213</v>
      </c>
    </row>
    <row r="61" spans="1:9" x14ac:dyDescent="0.2">
      <c r="A61" s="73"/>
      <c r="B61" s="10" t="s">
        <v>214</v>
      </c>
      <c r="C61" s="10" t="s">
        <v>215</v>
      </c>
      <c r="F61" s="73"/>
      <c r="G61" s="10" t="s">
        <v>214</v>
      </c>
      <c r="H61" s="10" t="s">
        <v>215</v>
      </c>
    </row>
    <row r="62" spans="1:9" x14ac:dyDescent="0.2">
      <c r="A62" s="73"/>
      <c r="B62" s="10" t="s">
        <v>216</v>
      </c>
      <c r="C62" s="10" t="s">
        <v>213</v>
      </c>
      <c r="F62" s="73"/>
      <c r="G62" s="10" t="s">
        <v>216</v>
      </c>
      <c r="H62" s="10" t="s">
        <v>213</v>
      </c>
    </row>
    <row r="63" spans="1:9" ht="25.5" x14ac:dyDescent="0.2">
      <c r="A63" s="73"/>
      <c r="B63" s="10" t="s">
        <v>217</v>
      </c>
      <c r="C63" s="27" t="s">
        <v>218</v>
      </c>
      <c r="F63" s="73"/>
      <c r="G63" s="10" t="s">
        <v>217</v>
      </c>
      <c r="H63" s="27" t="s">
        <v>218</v>
      </c>
    </row>
    <row r="64" spans="1:9" ht="24" customHeight="1" x14ac:dyDescent="0.2">
      <c r="A64" s="73"/>
      <c r="B64" s="10" t="s">
        <v>219</v>
      </c>
      <c r="C64" s="10" t="s">
        <v>220</v>
      </c>
      <c r="F64" s="73"/>
      <c r="G64" s="10" t="s">
        <v>219</v>
      </c>
      <c r="H64" s="10" t="s">
        <v>220</v>
      </c>
    </row>
    <row r="65" spans="1:9" ht="24" customHeight="1" x14ac:dyDescent="0.2">
      <c r="A65" s="73"/>
      <c r="B65" s="10" t="s">
        <v>221</v>
      </c>
      <c r="C65" s="10" t="s">
        <v>222</v>
      </c>
      <c r="F65" s="73"/>
      <c r="G65" s="10" t="s">
        <v>221</v>
      </c>
      <c r="H65" s="10" t="s">
        <v>222</v>
      </c>
    </row>
    <row r="66" spans="1:9" ht="24" customHeight="1" x14ac:dyDescent="0.2">
      <c r="A66" s="73"/>
      <c r="B66" s="10" t="s">
        <v>223</v>
      </c>
      <c r="C66" s="10" t="s">
        <v>224</v>
      </c>
      <c r="F66" s="73"/>
      <c r="G66" s="10" t="s">
        <v>223</v>
      </c>
      <c r="H66" s="10" t="s">
        <v>224</v>
      </c>
    </row>
    <row r="67" spans="1:9" x14ac:dyDescent="0.2">
      <c r="A67" s="73"/>
      <c r="B67" s="10"/>
      <c r="C67" s="10"/>
      <c r="F67" s="73"/>
      <c r="G67" s="10"/>
      <c r="H67" s="10"/>
    </row>
    <row r="68" spans="1:9" ht="25.5" x14ac:dyDescent="0.2">
      <c r="A68" s="73">
        <v>23</v>
      </c>
      <c r="B68" s="9" t="s">
        <v>225</v>
      </c>
      <c r="C68" s="10"/>
      <c r="F68" s="73">
        <v>23</v>
      </c>
      <c r="G68" s="9" t="s">
        <v>225</v>
      </c>
      <c r="H68" s="10"/>
    </row>
    <row r="69" spans="1:9" ht="25.5" x14ac:dyDescent="0.2">
      <c r="A69" s="73"/>
      <c r="B69" s="10" t="s">
        <v>226</v>
      </c>
      <c r="C69" s="10" t="s">
        <v>227</v>
      </c>
      <c r="F69" s="73"/>
      <c r="G69" s="10" t="s">
        <v>226</v>
      </c>
      <c r="H69" s="10" t="s">
        <v>227</v>
      </c>
    </row>
    <row r="70" spans="1:9" ht="25.5" x14ac:dyDescent="0.2">
      <c r="A70" s="73"/>
      <c r="B70" s="10" t="s">
        <v>228</v>
      </c>
      <c r="C70" s="10" t="s">
        <v>229</v>
      </c>
      <c r="F70" s="73"/>
      <c r="G70" s="10" t="s">
        <v>228</v>
      </c>
      <c r="H70" s="10" t="s">
        <v>229</v>
      </c>
    </row>
    <row r="71" spans="1:9" x14ac:dyDescent="0.2">
      <c r="A71" s="73"/>
      <c r="B71" s="10" t="s">
        <v>26</v>
      </c>
      <c r="C71" s="10" t="s">
        <v>230</v>
      </c>
      <c r="F71" s="73"/>
      <c r="G71" s="10" t="s">
        <v>26</v>
      </c>
      <c r="H71" s="10" t="s">
        <v>230</v>
      </c>
    </row>
    <row r="72" spans="1:9" ht="25.5" x14ac:dyDescent="0.2">
      <c r="A72" s="73"/>
      <c r="B72" s="10" t="s">
        <v>231</v>
      </c>
      <c r="C72" s="10" t="s">
        <v>232</v>
      </c>
      <c r="D72" s="75"/>
      <c r="F72" s="73"/>
      <c r="G72" s="10" t="s">
        <v>231</v>
      </c>
      <c r="H72" s="10" t="s">
        <v>232</v>
      </c>
    </row>
    <row r="73" spans="1:9" ht="25.5" x14ac:dyDescent="0.2">
      <c r="A73" s="73"/>
      <c r="B73" s="10" t="s">
        <v>233</v>
      </c>
      <c r="C73" s="10" t="s">
        <v>234</v>
      </c>
      <c r="D73" s="76"/>
      <c r="F73" s="73"/>
      <c r="G73" s="10" t="s">
        <v>233</v>
      </c>
      <c r="H73" s="10" t="s">
        <v>234</v>
      </c>
    </row>
    <row r="74" spans="1:9" x14ac:dyDescent="0.2">
      <c r="A74" s="73"/>
      <c r="B74" s="10"/>
      <c r="C74" s="10"/>
      <c r="F74" s="73"/>
      <c r="G74" s="10"/>
      <c r="H74" s="10"/>
    </row>
    <row r="75" spans="1:9" ht="16.5" customHeight="1" x14ac:dyDescent="0.2">
      <c r="A75" s="73">
        <v>24</v>
      </c>
      <c r="B75" s="9" t="s">
        <v>235</v>
      </c>
      <c r="C75" s="10"/>
      <c r="F75" s="73">
        <v>24</v>
      </c>
      <c r="G75" s="9" t="s">
        <v>235</v>
      </c>
      <c r="H75" s="10"/>
    </row>
    <row r="76" spans="1:9" ht="15.75" customHeight="1" x14ac:dyDescent="0.2">
      <c r="A76" s="73"/>
      <c r="B76" s="10" t="s">
        <v>236</v>
      </c>
      <c r="C76" s="10" t="s">
        <v>237</v>
      </c>
      <c r="F76" s="73"/>
      <c r="G76" s="10" t="s">
        <v>236</v>
      </c>
      <c r="H76" s="10" t="s">
        <v>237</v>
      </c>
      <c r="I76" s="66"/>
    </row>
    <row r="77" spans="1:9" ht="25.5" x14ac:dyDescent="0.2">
      <c r="A77" s="73"/>
      <c r="B77" s="10" t="s">
        <v>238</v>
      </c>
      <c r="C77" s="10" t="s">
        <v>239</v>
      </c>
      <c r="F77" s="73"/>
      <c r="G77" s="10" t="s">
        <v>238</v>
      </c>
      <c r="H77" s="10" t="s">
        <v>239</v>
      </c>
    </row>
    <row r="78" spans="1:9" ht="25.5" x14ac:dyDescent="0.2">
      <c r="A78" s="73"/>
      <c r="B78" s="10" t="s">
        <v>240</v>
      </c>
      <c r="C78" s="10" t="s">
        <v>241</v>
      </c>
      <c r="F78" s="73"/>
      <c r="G78" s="10" t="s">
        <v>240</v>
      </c>
      <c r="H78" s="10" t="s">
        <v>241</v>
      </c>
    </row>
    <row r="79" spans="1:9" x14ac:dyDescent="0.2">
      <c r="A79" s="73"/>
      <c r="B79" s="10"/>
      <c r="C79" s="10"/>
      <c r="F79" s="73"/>
      <c r="G79" s="10"/>
      <c r="H79" s="10"/>
    </row>
    <row r="80" spans="1:9" x14ac:dyDescent="0.2">
      <c r="A80" s="73">
        <v>25</v>
      </c>
      <c r="B80" s="9" t="s">
        <v>242</v>
      </c>
      <c r="C80" s="10"/>
      <c r="F80" s="73">
        <v>25</v>
      </c>
      <c r="G80" s="9" t="s">
        <v>242</v>
      </c>
      <c r="H80" s="10"/>
    </row>
    <row r="81" spans="1:8" ht="24.75" customHeight="1" x14ac:dyDescent="0.2">
      <c r="A81" s="73"/>
      <c r="B81" s="10" t="s">
        <v>243</v>
      </c>
      <c r="C81" s="10" t="s">
        <v>244</v>
      </c>
      <c r="F81" s="73"/>
      <c r="G81" s="10" t="s">
        <v>243</v>
      </c>
      <c r="H81" s="10" t="s">
        <v>244</v>
      </c>
    </row>
    <row r="82" spans="1:8" ht="38.25" x14ac:dyDescent="0.2">
      <c r="A82" s="73"/>
      <c r="B82" s="10" t="s">
        <v>245</v>
      </c>
      <c r="C82" s="10" t="s">
        <v>163</v>
      </c>
      <c r="F82" s="73"/>
      <c r="G82" s="10" t="s">
        <v>245</v>
      </c>
      <c r="H82" s="10" t="s">
        <v>163</v>
      </c>
    </row>
    <row r="83" spans="1:8" x14ac:dyDescent="0.2">
      <c r="A83" s="73"/>
      <c r="B83" s="10"/>
      <c r="C83" s="10"/>
      <c r="F83" s="73"/>
      <c r="G83" s="10"/>
      <c r="H83" s="10"/>
    </row>
    <row r="84" spans="1:8" ht="14.25" customHeight="1" x14ac:dyDescent="0.2">
      <c r="A84" s="73">
        <v>26</v>
      </c>
      <c r="B84" s="9" t="s">
        <v>246</v>
      </c>
      <c r="C84" s="10"/>
      <c r="F84" s="73">
        <v>26</v>
      </c>
      <c r="G84" s="9" t="s">
        <v>246</v>
      </c>
      <c r="H84" s="10"/>
    </row>
    <row r="85" spans="1:8" ht="63.75" customHeight="1" x14ac:dyDescent="0.2">
      <c r="A85" s="73"/>
      <c r="B85" s="10" t="s">
        <v>247</v>
      </c>
      <c r="C85" s="11" t="s">
        <v>248</v>
      </c>
      <c r="F85" s="73"/>
      <c r="G85" s="10" t="s">
        <v>247</v>
      </c>
      <c r="H85" s="11" t="s">
        <v>248</v>
      </c>
    </row>
    <row r="86" spans="1:8" ht="28.5" customHeight="1" x14ac:dyDescent="0.2">
      <c r="A86" s="73"/>
      <c r="B86" s="10" t="s">
        <v>249</v>
      </c>
      <c r="C86" s="11" t="s">
        <v>250</v>
      </c>
      <c r="F86" s="73"/>
      <c r="G86" s="10" t="s">
        <v>249</v>
      </c>
      <c r="H86" s="11" t="s">
        <v>250</v>
      </c>
    </row>
    <row r="87" spans="1:8" x14ac:dyDescent="0.2">
      <c r="A87" s="73"/>
      <c r="B87" s="10"/>
      <c r="C87" s="28"/>
      <c r="F87" s="73"/>
      <c r="G87" s="10"/>
      <c r="H87" s="28"/>
    </row>
    <row r="88" spans="1:8" x14ac:dyDescent="0.2">
      <c r="A88" s="73">
        <v>30</v>
      </c>
      <c r="B88" s="30" t="s">
        <v>251</v>
      </c>
      <c r="C88" s="77"/>
      <c r="D88" s="26"/>
      <c r="F88" s="73">
        <v>30</v>
      </c>
      <c r="G88" s="30" t="s">
        <v>251</v>
      </c>
      <c r="H88" s="77"/>
    </row>
    <row r="89" spans="1:8" ht="38.25" x14ac:dyDescent="0.2">
      <c r="A89" s="73"/>
      <c r="B89" s="10" t="s">
        <v>252</v>
      </c>
      <c r="C89" s="11" t="s">
        <v>253</v>
      </c>
      <c r="D89" s="26"/>
      <c r="F89" s="73"/>
      <c r="G89" s="10" t="s">
        <v>252</v>
      </c>
      <c r="H89" s="11" t="s">
        <v>253</v>
      </c>
    </row>
    <row r="90" spans="1:8" ht="41.25" customHeight="1" x14ac:dyDescent="0.2">
      <c r="A90" s="73"/>
      <c r="B90" s="10" t="s">
        <v>254</v>
      </c>
      <c r="C90" s="10" t="s">
        <v>255</v>
      </c>
      <c r="D90" s="26"/>
      <c r="F90" s="73"/>
      <c r="G90" s="10" t="s">
        <v>254</v>
      </c>
      <c r="H90" s="10" t="s">
        <v>255</v>
      </c>
    </row>
    <row r="91" spans="1:8" ht="45.75" customHeight="1" x14ac:dyDescent="0.2">
      <c r="A91" s="73"/>
      <c r="B91" s="10" t="s">
        <v>256</v>
      </c>
      <c r="C91" s="10" t="s">
        <v>257</v>
      </c>
      <c r="D91" s="26"/>
      <c r="F91" s="73"/>
      <c r="G91" s="10" t="s">
        <v>256</v>
      </c>
      <c r="H91" s="10" t="s">
        <v>257</v>
      </c>
    </row>
    <row r="92" spans="1:8" ht="25.5" x14ac:dyDescent="0.2">
      <c r="A92" s="73"/>
      <c r="B92" s="10" t="s">
        <v>258</v>
      </c>
      <c r="C92" s="10" t="s">
        <v>259</v>
      </c>
      <c r="F92" s="73"/>
      <c r="G92" s="10" t="s">
        <v>258</v>
      </c>
      <c r="H92" s="10" t="s">
        <v>259</v>
      </c>
    </row>
    <row r="93" spans="1:8" ht="41.25" customHeight="1" x14ac:dyDescent="0.2">
      <c r="A93" s="73"/>
      <c r="B93" s="10" t="s">
        <v>260</v>
      </c>
      <c r="C93" s="10" t="s">
        <v>261</v>
      </c>
      <c r="D93" s="78"/>
      <c r="F93" s="73"/>
      <c r="G93" s="10" t="s">
        <v>260</v>
      </c>
      <c r="H93" s="10" t="s">
        <v>261</v>
      </c>
    </row>
    <row r="94" spans="1:8" ht="24.75" customHeight="1" x14ac:dyDescent="0.2">
      <c r="A94" s="73"/>
      <c r="B94" s="10" t="s">
        <v>262</v>
      </c>
      <c r="C94" s="10" t="s">
        <v>263</v>
      </c>
      <c r="F94" s="73"/>
      <c r="G94" s="10" t="s">
        <v>262</v>
      </c>
      <c r="H94" s="10" t="s">
        <v>263</v>
      </c>
    </row>
    <row r="95" spans="1:8" ht="27" customHeight="1" x14ac:dyDescent="0.2">
      <c r="A95" s="73"/>
      <c r="B95" s="10" t="s">
        <v>264</v>
      </c>
      <c r="C95" s="10" t="s">
        <v>265</v>
      </c>
      <c r="F95" s="73"/>
      <c r="G95" s="10" t="s">
        <v>264</v>
      </c>
      <c r="H95" s="10" t="s">
        <v>265</v>
      </c>
    </row>
    <row r="96" spans="1:8" ht="38.25" x14ac:dyDescent="0.2">
      <c r="A96" s="73"/>
      <c r="B96" s="10" t="s">
        <v>266</v>
      </c>
      <c r="C96" s="10" t="s">
        <v>267</v>
      </c>
      <c r="F96" s="73"/>
      <c r="G96" s="10" t="s">
        <v>266</v>
      </c>
      <c r="H96" s="10" t="s">
        <v>267</v>
      </c>
    </row>
    <row r="97" spans="1:9" ht="39" customHeight="1" x14ac:dyDescent="0.2">
      <c r="A97" s="73"/>
      <c r="B97" s="10" t="s">
        <v>268</v>
      </c>
      <c r="C97" s="27" t="s">
        <v>269</v>
      </c>
      <c r="F97" s="73"/>
      <c r="G97" s="10" t="s">
        <v>268</v>
      </c>
      <c r="H97" s="27" t="s">
        <v>269</v>
      </c>
    </row>
    <row r="98" spans="1:9" ht="25.5" x14ac:dyDescent="0.2">
      <c r="A98" s="73"/>
      <c r="B98" s="10" t="s">
        <v>270</v>
      </c>
      <c r="C98" s="10" t="s">
        <v>271</v>
      </c>
      <c r="F98" s="73"/>
      <c r="G98" s="10" t="s">
        <v>270</v>
      </c>
      <c r="H98" s="10" t="s">
        <v>271</v>
      </c>
    </row>
    <row r="99" spans="1:9" ht="18" customHeight="1" x14ac:dyDescent="0.2">
      <c r="A99" s="73"/>
      <c r="B99" s="10"/>
      <c r="C99" s="10" t="s">
        <v>272</v>
      </c>
      <c r="F99" s="73"/>
      <c r="G99" s="10"/>
      <c r="H99" s="10" t="s">
        <v>272</v>
      </c>
    </row>
    <row r="100" spans="1:9" ht="25.5" customHeight="1" x14ac:dyDescent="0.2">
      <c r="A100" s="73"/>
      <c r="B100" s="10" t="s">
        <v>273</v>
      </c>
      <c r="C100" s="10" t="s">
        <v>274</v>
      </c>
      <c r="F100" s="73"/>
      <c r="G100" s="10" t="s">
        <v>273</v>
      </c>
      <c r="H100" s="10" t="s">
        <v>274</v>
      </c>
    </row>
    <row r="101" spans="1:9" s="2" customFormat="1" ht="54" customHeight="1" x14ac:dyDescent="0.2">
      <c r="A101" s="79"/>
      <c r="B101" s="10" t="s">
        <v>275</v>
      </c>
      <c r="C101" s="10" t="s">
        <v>276</v>
      </c>
      <c r="D101" s="74"/>
      <c r="F101" s="79"/>
      <c r="G101" s="10" t="s">
        <v>275</v>
      </c>
      <c r="H101" s="10" t="s">
        <v>276</v>
      </c>
    </row>
    <row r="102" spans="1:9" ht="16.5" customHeight="1" x14ac:dyDescent="0.2">
      <c r="A102" s="73"/>
      <c r="B102" s="10" t="s">
        <v>277</v>
      </c>
      <c r="C102" s="10" t="s">
        <v>278</v>
      </c>
      <c r="F102" s="73"/>
      <c r="G102" s="10" t="s">
        <v>277</v>
      </c>
      <c r="H102" s="10" t="s">
        <v>278</v>
      </c>
    </row>
    <row r="103" spans="1:9" ht="26.25" customHeight="1" x14ac:dyDescent="0.2">
      <c r="A103" s="73"/>
      <c r="B103" s="10" t="s">
        <v>279</v>
      </c>
      <c r="C103" s="10" t="s">
        <v>280</v>
      </c>
      <c r="F103" s="73"/>
      <c r="G103" s="10" t="s">
        <v>279</v>
      </c>
      <c r="H103" s="10" t="s">
        <v>281</v>
      </c>
    </row>
    <row r="104" spans="1:9" x14ac:dyDescent="0.2">
      <c r="A104" s="73"/>
      <c r="B104" s="10" t="s">
        <v>282</v>
      </c>
      <c r="C104" s="10" t="s">
        <v>283</v>
      </c>
      <c r="F104" s="73"/>
      <c r="G104" s="10" t="s">
        <v>282</v>
      </c>
      <c r="H104" s="10" t="s">
        <v>283</v>
      </c>
    </row>
    <row r="105" spans="1:9" ht="12.75" customHeight="1" x14ac:dyDescent="0.2">
      <c r="A105" s="73"/>
      <c r="B105" s="10" t="s">
        <v>284</v>
      </c>
      <c r="C105" s="10" t="s">
        <v>285</v>
      </c>
      <c r="F105" s="73"/>
      <c r="G105" s="10" t="s">
        <v>284</v>
      </c>
      <c r="H105" s="10" t="s">
        <v>285</v>
      </c>
    </row>
    <row r="106" spans="1:9" ht="25.5" x14ac:dyDescent="0.2">
      <c r="A106" s="73"/>
      <c r="B106" s="10" t="s">
        <v>286</v>
      </c>
      <c r="C106" s="10" t="s">
        <v>287</v>
      </c>
      <c r="F106" s="73"/>
      <c r="G106" s="10" t="s">
        <v>286</v>
      </c>
      <c r="H106" s="10" t="s">
        <v>287</v>
      </c>
    </row>
    <row r="107" spans="1:9" ht="18" customHeight="1" x14ac:dyDescent="0.2">
      <c r="A107" s="73"/>
      <c r="B107" s="10" t="s">
        <v>288</v>
      </c>
      <c r="C107" s="10" t="s">
        <v>289</v>
      </c>
      <c r="F107" s="73"/>
      <c r="G107" s="10" t="s">
        <v>288</v>
      </c>
      <c r="H107" s="10" t="s">
        <v>289</v>
      </c>
    </row>
    <row r="108" spans="1:9" ht="39" customHeight="1" x14ac:dyDescent="0.2">
      <c r="A108" s="73"/>
      <c r="B108" s="10" t="s">
        <v>290</v>
      </c>
      <c r="C108" s="10" t="s">
        <v>291</v>
      </c>
      <c r="F108" s="73"/>
      <c r="G108" s="10" t="s">
        <v>290</v>
      </c>
      <c r="H108" s="10" t="s">
        <v>291</v>
      </c>
      <c r="I108" s="66"/>
    </row>
    <row r="109" spans="1:9" ht="27" customHeight="1" x14ac:dyDescent="0.2">
      <c r="A109" s="73"/>
      <c r="B109" s="10" t="s">
        <v>292</v>
      </c>
      <c r="C109" s="11" t="s">
        <v>293</v>
      </c>
      <c r="F109" s="73"/>
      <c r="G109" s="10" t="s">
        <v>292</v>
      </c>
      <c r="H109" s="11" t="s">
        <v>293</v>
      </c>
    </row>
    <row r="110" spans="1:9" ht="31.5" customHeight="1" x14ac:dyDescent="0.2">
      <c r="A110" s="73"/>
      <c r="B110" s="10" t="s">
        <v>294</v>
      </c>
      <c r="C110" s="10" t="s">
        <v>295</v>
      </c>
      <c r="F110" s="73"/>
      <c r="G110" s="10" t="s">
        <v>294</v>
      </c>
      <c r="H110" s="11" t="s">
        <v>295</v>
      </c>
    </row>
    <row r="111" spans="1:9" ht="38.25" x14ac:dyDescent="0.2">
      <c r="A111" s="73"/>
      <c r="B111" s="10" t="s">
        <v>296</v>
      </c>
      <c r="C111" s="10" t="s">
        <v>297</v>
      </c>
      <c r="F111" s="73"/>
      <c r="G111" s="10" t="s">
        <v>296</v>
      </c>
      <c r="H111" s="11" t="s">
        <v>298</v>
      </c>
    </row>
    <row r="112" spans="1:9" ht="25.5" x14ac:dyDescent="0.2">
      <c r="A112" s="73"/>
      <c r="B112" s="10" t="s">
        <v>299</v>
      </c>
      <c r="C112" s="10" t="s">
        <v>300</v>
      </c>
      <c r="F112" s="73"/>
      <c r="G112" s="10" t="s">
        <v>301</v>
      </c>
      <c r="H112" s="11" t="s">
        <v>300</v>
      </c>
    </row>
    <row r="113" spans="1:8" x14ac:dyDescent="0.2">
      <c r="A113" s="73"/>
      <c r="B113" s="10" t="s">
        <v>302</v>
      </c>
      <c r="C113" s="10" t="s">
        <v>303</v>
      </c>
      <c r="F113" s="73"/>
      <c r="G113" s="10" t="s">
        <v>302</v>
      </c>
      <c r="H113" s="11" t="s">
        <v>303</v>
      </c>
    </row>
    <row r="114" spans="1:8" x14ac:dyDescent="0.2">
      <c r="A114" s="73"/>
      <c r="B114" s="10" t="s">
        <v>304</v>
      </c>
      <c r="C114" s="10" t="s">
        <v>305</v>
      </c>
      <c r="F114" s="73"/>
      <c r="G114" s="10" t="s">
        <v>304</v>
      </c>
      <c r="H114" s="11" t="s">
        <v>305</v>
      </c>
    </row>
    <row r="115" spans="1:8" ht="38.25" x14ac:dyDescent="0.2">
      <c r="A115" s="73"/>
      <c r="B115" s="10" t="s">
        <v>306</v>
      </c>
      <c r="C115" s="10" t="s">
        <v>307</v>
      </c>
      <c r="F115" s="73"/>
      <c r="G115" s="10" t="s">
        <v>306</v>
      </c>
      <c r="H115" s="11" t="s">
        <v>308</v>
      </c>
    </row>
    <row r="116" spans="1:8" ht="25.5" x14ac:dyDescent="0.2">
      <c r="A116" s="73"/>
      <c r="B116" s="10" t="s">
        <v>309</v>
      </c>
      <c r="C116" s="10" t="s">
        <v>310</v>
      </c>
      <c r="F116" s="73"/>
      <c r="G116" s="10" t="s">
        <v>309</v>
      </c>
      <c r="H116" s="10" t="s">
        <v>311</v>
      </c>
    </row>
    <row r="117" spans="1:8" x14ac:dyDescent="0.2">
      <c r="A117" s="73"/>
      <c r="B117" s="59" t="s">
        <v>312</v>
      </c>
      <c r="C117" s="31" t="s">
        <v>313</v>
      </c>
      <c r="F117" s="73"/>
      <c r="G117" s="10" t="s">
        <v>312</v>
      </c>
      <c r="H117" s="31" t="s">
        <v>313</v>
      </c>
    </row>
    <row r="118" spans="1:8" x14ac:dyDescent="0.2">
      <c r="A118" s="73"/>
      <c r="B118" s="59"/>
      <c r="C118" s="80"/>
      <c r="F118" s="73"/>
      <c r="G118" s="10"/>
      <c r="H118" s="80"/>
    </row>
    <row r="119" spans="1:8" x14ac:dyDescent="0.2">
      <c r="A119" s="73">
        <v>31</v>
      </c>
      <c r="B119" s="30" t="s">
        <v>314</v>
      </c>
      <c r="C119" s="80"/>
      <c r="F119" s="73">
        <v>31</v>
      </c>
      <c r="G119" s="9" t="s">
        <v>314</v>
      </c>
      <c r="H119" s="10"/>
    </row>
    <row r="120" spans="1:8" x14ac:dyDescent="0.2">
      <c r="A120" s="73"/>
      <c r="B120" s="10" t="s">
        <v>315</v>
      </c>
      <c r="C120" s="58" t="s">
        <v>316</v>
      </c>
      <c r="F120" s="73"/>
      <c r="G120" s="10" t="s">
        <v>315</v>
      </c>
      <c r="H120" s="31" t="s">
        <v>316</v>
      </c>
    </row>
    <row r="121" spans="1:8" x14ac:dyDescent="0.2">
      <c r="A121" s="73"/>
      <c r="B121" s="10" t="s">
        <v>317</v>
      </c>
      <c r="C121" s="31" t="s">
        <v>316</v>
      </c>
      <c r="F121" s="73"/>
      <c r="G121" s="10" t="s">
        <v>317</v>
      </c>
      <c r="H121" s="31" t="s">
        <v>316</v>
      </c>
    </row>
    <row r="122" spans="1:8" x14ac:dyDescent="0.2">
      <c r="A122" s="73"/>
      <c r="B122" s="10"/>
      <c r="C122" s="10"/>
      <c r="F122" s="73"/>
      <c r="G122" s="10"/>
      <c r="H122" s="10"/>
    </row>
    <row r="123" spans="1:8" ht="15.75" customHeight="1" x14ac:dyDescent="0.2">
      <c r="A123" s="73">
        <v>32</v>
      </c>
      <c r="B123" s="9" t="s">
        <v>318</v>
      </c>
      <c r="C123" s="10"/>
      <c r="F123" s="73">
        <v>32</v>
      </c>
      <c r="G123" s="9" t="s">
        <v>318</v>
      </c>
      <c r="H123" s="10"/>
    </row>
    <row r="124" spans="1:8" ht="52.5" customHeight="1" x14ac:dyDescent="0.2">
      <c r="A124" s="73"/>
      <c r="B124" s="10" t="s">
        <v>319</v>
      </c>
      <c r="C124" s="10" t="s">
        <v>320</v>
      </c>
      <c r="F124" s="73"/>
      <c r="G124" s="10" t="s">
        <v>319</v>
      </c>
      <c r="H124" s="10" t="s">
        <v>320</v>
      </c>
    </row>
    <row r="125" spans="1:8" ht="25.5" x14ac:dyDescent="0.2">
      <c r="A125" s="73"/>
      <c r="B125" s="10" t="s">
        <v>321</v>
      </c>
      <c r="C125" s="10" t="s">
        <v>322</v>
      </c>
      <c r="F125" s="73"/>
      <c r="G125" s="10" t="s">
        <v>321</v>
      </c>
      <c r="H125" s="10" t="s">
        <v>323</v>
      </c>
    </row>
    <row r="126" spans="1:8" ht="76.5" x14ac:dyDescent="0.2">
      <c r="A126" s="81"/>
      <c r="B126" s="11" t="s">
        <v>324</v>
      </c>
      <c r="C126" s="11" t="s">
        <v>325</v>
      </c>
      <c r="F126" s="81"/>
      <c r="G126" s="11" t="s">
        <v>324</v>
      </c>
      <c r="H126" s="11" t="s">
        <v>325</v>
      </c>
    </row>
    <row r="127" spans="1:8" ht="29.25" customHeight="1" x14ac:dyDescent="0.2">
      <c r="A127" s="81"/>
      <c r="B127" s="11" t="s">
        <v>326</v>
      </c>
      <c r="C127" s="11" t="s">
        <v>327</v>
      </c>
      <c r="F127" s="81"/>
      <c r="G127" s="11" t="s">
        <v>326</v>
      </c>
      <c r="H127" s="11" t="s">
        <v>327</v>
      </c>
    </row>
    <row r="128" spans="1:8" ht="25.5" x14ac:dyDescent="0.2">
      <c r="A128" s="73"/>
      <c r="B128" s="10" t="s">
        <v>328</v>
      </c>
      <c r="C128" s="10" t="s">
        <v>329</v>
      </c>
      <c r="F128" s="73"/>
      <c r="G128" s="10" t="s">
        <v>328</v>
      </c>
      <c r="H128" s="10" t="s">
        <v>329</v>
      </c>
    </row>
    <row r="129" spans="1:9" s="82" customFormat="1" ht="17.25" customHeight="1" x14ac:dyDescent="0.2">
      <c r="A129" s="73"/>
      <c r="B129" s="10" t="s">
        <v>330</v>
      </c>
      <c r="C129" s="10" t="s">
        <v>331</v>
      </c>
      <c r="D129" s="66"/>
      <c r="F129" s="73"/>
      <c r="G129" s="10" t="s">
        <v>330</v>
      </c>
      <c r="H129" s="10" t="s">
        <v>331</v>
      </c>
    </row>
    <row r="130" spans="1:9" ht="25.5" x14ac:dyDescent="0.2">
      <c r="A130" s="1"/>
      <c r="B130" s="12" t="s">
        <v>332</v>
      </c>
      <c r="C130" s="14" t="s">
        <v>333</v>
      </c>
      <c r="F130" s="61"/>
      <c r="G130" s="12" t="s">
        <v>332</v>
      </c>
      <c r="H130" s="14" t="s">
        <v>333</v>
      </c>
    </row>
    <row r="131" spans="1:9" x14ac:dyDescent="0.2">
      <c r="A131" s="1"/>
      <c r="B131" s="12"/>
      <c r="C131" s="14"/>
      <c r="D131" s="17"/>
      <c r="F131" s="61"/>
      <c r="G131" s="12"/>
      <c r="H131" s="14"/>
    </row>
    <row r="132" spans="1:9" x14ac:dyDescent="0.2">
      <c r="A132" s="73">
        <v>33</v>
      </c>
      <c r="B132" s="9" t="s">
        <v>334</v>
      </c>
      <c r="C132" s="10"/>
      <c r="F132" s="73">
        <v>33</v>
      </c>
      <c r="G132" s="9" t="s">
        <v>334</v>
      </c>
      <c r="H132" s="10"/>
    </row>
    <row r="133" spans="1:9" x14ac:dyDescent="0.2">
      <c r="A133" s="73"/>
      <c r="B133" s="27" t="s">
        <v>335</v>
      </c>
      <c r="C133" s="27" t="s">
        <v>336</v>
      </c>
      <c r="F133" s="73"/>
      <c r="G133" s="27" t="s">
        <v>335</v>
      </c>
      <c r="H133" s="27" t="s">
        <v>336</v>
      </c>
      <c r="I133" s="63"/>
    </row>
    <row r="134" spans="1:9" x14ac:dyDescent="0.2">
      <c r="A134" s="73"/>
      <c r="B134" s="10"/>
      <c r="C134" s="27" t="s">
        <v>337</v>
      </c>
      <c r="F134" s="73"/>
      <c r="G134" s="10"/>
      <c r="H134" s="27" t="s">
        <v>337</v>
      </c>
    </row>
    <row r="135" spans="1:9" ht="25.5" x14ac:dyDescent="0.2">
      <c r="A135" s="73"/>
      <c r="B135" s="10"/>
      <c r="C135" s="10" t="s">
        <v>338</v>
      </c>
      <c r="F135" s="73"/>
      <c r="G135" s="10"/>
      <c r="H135" s="10" t="s">
        <v>338</v>
      </c>
    </row>
    <row r="136" spans="1:9" ht="25.5" x14ac:dyDescent="0.2">
      <c r="A136" s="73"/>
      <c r="B136" s="10" t="s">
        <v>339</v>
      </c>
      <c r="C136" s="10" t="s">
        <v>340</v>
      </c>
      <c r="F136" s="73"/>
      <c r="G136" s="10" t="s">
        <v>339</v>
      </c>
      <c r="H136" s="10" t="s">
        <v>341</v>
      </c>
    </row>
    <row r="137" spans="1:9" ht="25.5" x14ac:dyDescent="0.2">
      <c r="A137" s="73"/>
      <c r="B137" s="10" t="s">
        <v>342</v>
      </c>
      <c r="C137" s="10" t="s">
        <v>343</v>
      </c>
      <c r="F137" s="73"/>
      <c r="G137" s="10" t="s">
        <v>342</v>
      </c>
      <c r="H137" s="10" t="s">
        <v>343</v>
      </c>
    </row>
    <row r="138" spans="1:9" x14ac:dyDescent="0.2">
      <c r="A138" s="73"/>
      <c r="B138" s="10" t="s">
        <v>344</v>
      </c>
      <c r="C138" s="27" t="s">
        <v>345</v>
      </c>
      <c r="F138" s="73"/>
      <c r="G138" s="10" t="s">
        <v>344</v>
      </c>
      <c r="H138" s="27" t="s">
        <v>345</v>
      </c>
    </row>
    <row r="139" spans="1:9" x14ac:dyDescent="0.2">
      <c r="A139" s="73"/>
      <c r="B139" s="10"/>
      <c r="C139" s="27"/>
      <c r="F139" s="73"/>
      <c r="G139" s="10"/>
      <c r="H139" s="27"/>
    </row>
    <row r="140" spans="1:9" x14ac:dyDescent="0.2">
      <c r="A140" s="73">
        <v>34</v>
      </c>
      <c r="B140" s="9" t="s">
        <v>346</v>
      </c>
      <c r="C140" s="10"/>
      <c r="F140" s="73">
        <v>34</v>
      </c>
      <c r="G140" s="9" t="s">
        <v>346</v>
      </c>
      <c r="H140" s="10"/>
    </row>
    <row r="141" spans="1:9" x14ac:dyDescent="0.2">
      <c r="A141" s="73"/>
      <c r="B141" s="10" t="s">
        <v>347</v>
      </c>
      <c r="C141" s="10" t="s">
        <v>348</v>
      </c>
      <c r="F141" s="73"/>
      <c r="G141" s="10" t="s">
        <v>347</v>
      </c>
      <c r="H141" s="10" t="s">
        <v>349</v>
      </c>
    </row>
    <row r="142" spans="1:9" x14ac:dyDescent="0.2">
      <c r="A142" s="73"/>
      <c r="B142" s="10" t="s">
        <v>339</v>
      </c>
      <c r="C142" s="10" t="s">
        <v>350</v>
      </c>
      <c r="F142" s="73"/>
      <c r="G142" s="10" t="s">
        <v>339</v>
      </c>
      <c r="H142" s="10" t="s">
        <v>350</v>
      </c>
    </row>
    <row r="143" spans="1:9" ht="25.5" x14ac:dyDescent="0.2">
      <c r="A143" s="73"/>
      <c r="B143" s="10" t="s">
        <v>351</v>
      </c>
      <c r="C143" s="10" t="s">
        <v>352</v>
      </c>
      <c r="F143" s="73"/>
      <c r="G143" s="10" t="s">
        <v>351</v>
      </c>
      <c r="H143" s="10" t="s">
        <v>352</v>
      </c>
    </row>
    <row r="144" spans="1:9" x14ac:dyDescent="0.2">
      <c r="A144" s="73"/>
      <c r="B144" s="10" t="s">
        <v>353</v>
      </c>
      <c r="C144" s="10" t="s">
        <v>354</v>
      </c>
      <c r="F144" s="73"/>
      <c r="G144" s="10" t="s">
        <v>353</v>
      </c>
      <c r="H144" s="10" t="s">
        <v>354</v>
      </c>
    </row>
    <row r="145" spans="1:8" x14ac:dyDescent="0.2">
      <c r="A145" s="73"/>
      <c r="B145" s="10" t="s">
        <v>355</v>
      </c>
      <c r="C145" s="10" t="s">
        <v>356</v>
      </c>
      <c r="F145" s="73"/>
      <c r="G145" s="10" t="s">
        <v>355</v>
      </c>
      <c r="H145" s="10" t="s">
        <v>356</v>
      </c>
    </row>
    <row r="146" spans="1:8" x14ac:dyDescent="0.2">
      <c r="A146" s="73"/>
      <c r="B146" s="10"/>
      <c r="C146" s="10"/>
      <c r="F146" s="73"/>
      <c r="G146" s="10"/>
      <c r="H146" s="10"/>
    </row>
    <row r="147" spans="1:8" x14ac:dyDescent="0.2">
      <c r="A147" s="73">
        <v>35</v>
      </c>
      <c r="B147" s="9" t="s">
        <v>357</v>
      </c>
      <c r="C147" s="10"/>
      <c r="F147" s="73">
        <v>35</v>
      </c>
      <c r="G147" s="9" t="s">
        <v>357</v>
      </c>
      <c r="H147" s="10"/>
    </row>
    <row r="148" spans="1:8" ht="25.5" x14ac:dyDescent="0.2">
      <c r="A148" s="73"/>
      <c r="B148" s="10" t="s">
        <v>358</v>
      </c>
      <c r="C148" s="10" t="s">
        <v>359</v>
      </c>
      <c r="F148" s="73"/>
      <c r="G148" s="10" t="s">
        <v>358</v>
      </c>
      <c r="H148" s="10" t="s">
        <v>359</v>
      </c>
    </row>
    <row r="149" spans="1:8" x14ac:dyDescent="0.2">
      <c r="A149" s="73"/>
      <c r="B149" s="10" t="s">
        <v>360</v>
      </c>
      <c r="C149" s="10" t="s">
        <v>361</v>
      </c>
      <c r="F149" s="73"/>
      <c r="G149" s="10" t="s">
        <v>360</v>
      </c>
      <c r="H149" s="10" t="s">
        <v>361</v>
      </c>
    </row>
    <row r="150" spans="1:8" ht="38.25" x14ac:dyDescent="0.2">
      <c r="A150" s="73"/>
      <c r="B150" s="10" t="s">
        <v>362</v>
      </c>
      <c r="C150" s="10" t="s">
        <v>363</v>
      </c>
      <c r="F150" s="73"/>
      <c r="G150" s="10" t="s">
        <v>362</v>
      </c>
      <c r="H150" s="10" t="s">
        <v>363</v>
      </c>
    </row>
    <row r="151" spans="1:8" ht="25.5" x14ac:dyDescent="0.2">
      <c r="A151" s="73"/>
      <c r="B151" s="10" t="s">
        <v>364</v>
      </c>
      <c r="C151" s="10" t="s">
        <v>365</v>
      </c>
      <c r="F151" s="73"/>
      <c r="G151" s="10" t="s">
        <v>364</v>
      </c>
      <c r="H151" s="10" t="s">
        <v>365</v>
      </c>
    </row>
    <row r="152" spans="1:8" x14ac:dyDescent="0.2">
      <c r="A152" s="73"/>
      <c r="B152" s="10"/>
      <c r="C152" s="10"/>
      <c r="F152" s="73"/>
      <c r="G152" s="10"/>
      <c r="H152" s="10"/>
    </row>
    <row r="153" spans="1:8" x14ac:dyDescent="0.2">
      <c r="A153" s="73">
        <v>36</v>
      </c>
      <c r="B153" s="9" t="s">
        <v>366</v>
      </c>
      <c r="C153" s="10"/>
      <c r="F153" s="73">
        <v>36</v>
      </c>
      <c r="G153" s="9" t="s">
        <v>366</v>
      </c>
      <c r="H153" s="10"/>
    </row>
    <row r="154" spans="1:8" x14ac:dyDescent="0.2">
      <c r="A154" s="73"/>
      <c r="B154" s="10" t="s">
        <v>367</v>
      </c>
      <c r="C154" s="10" t="s">
        <v>368</v>
      </c>
      <c r="F154" s="73"/>
      <c r="G154" s="10" t="s">
        <v>367</v>
      </c>
      <c r="H154" s="10" t="s">
        <v>368</v>
      </c>
    </row>
    <row r="155" spans="1:8" x14ac:dyDescent="0.2">
      <c r="A155" s="73"/>
      <c r="B155" s="9"/>
      <c r="C155" s="10"/>
      <c r="F155" s="73"/>
      <c r="G155" s="9"/>
      <c r="H155" s="10"/>
    </row>
    <row r="156" spans="1:8" x14ac:dyDescent="0.2">
      <c r="A156" s="73"/>
      <c r="B156" s="9"/>
      <c r="C156" s="10"/>
      <c r="F156" s="73"/>
      <c r="G156" s="9"/>
      <c r="H156" s="10"/>
    </row>
    <row r="157" spans="1:8" x14ac:dyDescent="0.2">
      <c r="A157" s="73">
        <v>38</v>
      </c>
      <c r="B157" s="9" t="s">
        <v>369</v>
      </c>
      <c r="C157" s="10"/>
      <c r="F157" s="73">
        <v>38</v>
      </c>
      <c r="G157" s="9" t="s">
        <v>369</v>
      </c>
      <c r="H157" s="10"/>
    </row>
    <row r="158" spans="1:8" ht="70.5" customHeight="1" x14ac:dyDescent="0.2">
      <c r="A158" s="73"/>
      <c r="B158" s="10" t="s">
        <v>370</v>
      </c>
      <c r="C158" s="11" t="s">
        <v>371</v>
      </c>
      <c r="F158" s="73"/>
      <c r="G158" s="10" t="s">
        <v>370</v>
      </c>
      <c r="H158" s="11" t="s">
        <v>371</v>
      </c>
    </row>
    <row r="159" spans="1:8" x14ac:dyDescent="0.2">
      <c r="A159" s="73"/>
      <c r="B159" s="10" t="s">
        <v>372</v>
      </c>
      <c r="C159" s="27" t="s">
        <v>373</v>
      </c>
      <c r="F159" s="73"/>
      <c r="G159" s="10" t="s">
        <v>372</v>
      </c>
      <c r="H159" s="27" t="s">
        <v>373</v>
      </c>
    </row>
    <row r="160" spans="1:8" x14ac:dyDescent="0.2">
      <c r="A160" s="73"/>
      <c r="B160" s="9"/>
      <c r="C160" s="10"/>
      <c r="F160" s="73"/>
      <c r="G160" s="9"/>
      <c r="H160" s="10"/>
    </row>
    <row r="161" spans="1:9" x14ac:dyDescent="0.2">
      <c r="A161" s="73">
        <v>40</v>
      </c>
      <c r="B161" s="9" t="s">
        <v>374</v>
      </c>
      <c r="C161" s="10"/>
      <c r="F161" s="73">
        <v>40</v>
      </c>
      <c r="G161" s="9" t="s">
        <v>374</v>
      </c>
      <c r="H161" s="10"/>
    </row>
    <row r="162" spans="1:9" ht="38.25" x14ac:dyDescent="0.2">
      <c r="A162" s="73"/>
      <c r="B162" s="10" t="s">
        <v>375</v>
      </c>
      <c r="C162" s="11" t="s">
        <v>376</v>
      </c>
      <c r="F162" s="73"/>
      <c r="G162" s="10" t="s">
        <v>375</v>
      </c>
      <c r="H162" s="11" t="s">
        <v>376</v>
      </c>
      <c r="I162" s="66"/>
    </row>
    <row r="163" spans="1:9" ht="25.5" x14ac:dyDescent="0.2">
      <c r="A163" s="73"/>
      <c r="B163" s="10" t="s">
        <v>377</v>
      </c>
      <c r="C163" s="10" t="s">
        <v>378</v>
      </c>
      <c r="F163" s="73"/>
      <c r="G163" s="10" t="s">
        <v>377</v>
      </c>
      <c r="H163" s="10" t="s">
        <v>378</v>
      </c>
    </row>
    <row r="164" spans="1:9" ht="16.5" customHeight="1" x14ac:dyDescent="0.2">
      <c r="A164" s="73"/>
      <c r="B164" s="9"/>
      <c r="C164" s="10"/>
      <c r="F164" s="73"/>
      <c r="G164" s="9"/>
      <c r="H164" s="10"/>
    </row>
    <row r="165" spans="1:9" x14ac:dyDescent="0.2">
      <c r="A165" s="73">
        <v>41</v>
      </c>
      <c r="B165" s="9" t="s">
        <v>379</v>
      </c>
      <c r="C165" s="10"/>
      <c r="F165" s="73">
        <v>41</v>
      </c>
      <c r="G165" s="9" t="s">
        <v>379</v>
      </c>
      <c r="H165" s="10"/>
    </row>
    <row r="166" spans="1:9" ht="38.25" x14ac:dyDescent="0.2">
      <c r="A166" s="73"/>
      <c r="B166" s="10" t="s">
        <v>380</v>
      </c>
      <c r="C166" s="45" t="s">
        <v>381</v>
      </c>
      <c r="D166" s="74" t="s">
        <v>382</v>
      </c>
      <c r="F166" s="73"/>
      <c r="G166" s="10" t="s">
        <v>380</v>
      </c>
      <c r="H166" s="45" t="s">
        <v>383</v>
      </c>
      <c r="I166" s="74" t="s">
        <v>382</v>
      </c>
    </row>
    <row r="167" spans="1:9" x14ac:dyDescent="0.2">
      <c r="A167" s="73"/>
      <c r="B167" s="10" t="s">
        <v>384</v>
      </c>
      <c r="C167" s="10" t="s">
        <v>385</v>
      </c>
      <c r="F167" s="73"/>
      <c r="G167" s="10" t="s">
        <v>384</v>
      </c>
      <c r="H167" s="10" t="s">
        <v>385</v>
      </c>
    </row>
    <row r="168" spans="1:9" x14ac:dyDescent="0.2">
      <c r="A168" s="73"/>
      <c r="B168" s="10" t="s">
        <v>386</v>
      </c>
      <c r="C168" s="10" t="s">
        <v>387</v>
      </c>
      <c r="F168" s="73"/>
      <c r="G168" s="10" t="s">
        <v>386</v>
      </c>
      <c r="H168" s="10" t="s">
        <v>387</v>
      </c>
    </row>
    <row r="169" spans="1:9" x14ac:dyDescent="0.2">
      <c r="A169" s="73"/>
      <c r="B169" s="10" t="s">
        <v>388</v>
      </c>
      <c r="C169" s="10" t="s">
        <v>389</v>
      </c>
      <c r="F169" s="73"/>
      <c r="G169" s="10" t="s">
        <v>388</v>
      </c>
      <c r="H169" s="10" t="s">
        <v>389</v>
      </c>
    </row>
    <row r="170" spans="1:9" ht="29.25" customHeight="1" x14ac:dyDescent="0.2">
      <c r="A170" s="73"/>
      <c r="B170" s="10" t="s">
        <v>390</v>
      </c>
      <c r="C170" s="45" t="s">
        <v>391</v>
      </c>
      <c r="D170" s="66" t="s">
        <v>392</v>
      </c>
      <c r="F170" s="73"/>
      <c r="G170" s="10" t="s">
        <v>390</v>
      </c>
      <c r="H170" s="45" t="s">
        <v>391</v>
      </c>
      <c r="I170" s="66" t="s">
        <v>392</v>
      </c>
    </row>
    <row r="171" spans="1:9" ht="51" x14ac:dyDescent="0.2">
      <c r="A171" s="73"/>
      <c r="B171" s="10" t="s">
        <v>393</v>
      </c>
      <c r="C171" s="10" t="s">
        <v>394</v>
      </c>
      <c r="F171" s="73"/>
      <c r="G171" s="10" t="s">
        <v>393</v>
      </c>
      <c r="H171" s="10" t="s">
        <v>394</v>
      </c>
    </row>
    <row r="172" spans="1:9" ht="38.25" x14ac:dyDescent="0.2">
      <c r="A172" s="73"/>
      <c r="B172" s="10" t="s">
        <v>395</v>
      </c>
      <c r="C172" s="10" t="s">
        <v>396</v>
      </c>
      <c r="F172" s="73"/>
      <c r="G172" s="10" t="s">
        <v>395</v>
      </c>
      <c r="H172" s="10" t="s">
        <v>397</v>
      </c>
    </row>
    <row r="173" spans="1:9" ht="25.5" x14ac:dyDescent="0.2">
      <c r="A173" s="73"/>
      <c r="B173" s="10" t="s">
        <v>398</v>
      </c>
      <c r="C173" s="10" t="s">
        <v>399</v>
      </c>
      <c r="F173" s="73"/>
      <c r="G173" s="10" t="s">
        <v>398</v>
      </c>
      <c r="H173" s="10" t="s">
        <v>399</v>
      </c>
    </row>
    <row r="174" spans="1:9" ht="26.25" customHeight="1" x14ac:dyDescent="0.2">
      <c r="A174" s="73"/>
      <c r="B174" s="10" t="s">
        <v>400</v>
      </c>
      <c r="C174" s="11" t="s">
        <v>401</v>
      </c>
      <c r="F174" s="73"/>
      <c r="G174" s="10" t="s">
        <v>400</v>
      </c>
      <c r="H174" s="11" t="s">
        <v>401</v>
      </c>
    </row>
    <row r="175" spans="1:9" ht="57" customHeight="1" x14ac:dyDescent="0.2">
      <c r="A175" s="73"/>
      <c r="B175" s="10" t="s">
        <v>402</v>
      </c>
      <c r="C175" s="11" t="s">
        <v>403</v>
      </c>
      <c r="F175" s="73"/>
      <c r="G175" s="10" t="s">
        <v>402</v>
      </c>
      <c r="H175" s="11" t="s">
        <v>403</v>
      </c>
    </row>
    <row r="176" spans="1:9" x14ac:dyDescent="0.2">
      <c r="A176" s="73"/>
      <c r="B176" s="10"/>
      <c r="C176" s="11"/>
      <c r="F176" s="73"/>
      <c r="G176" s="10"/>
      <c r="H176" s="11"/>
    </row>
    <row r="177" spans="1:8" x14ac:dyDescent="0.2">
      <c r="A177" s="73">
        <v>42</v>
      </c>
      <c r="B177" s="9" t="s">
        <v>404</v>
      </c>
      <c r="C177" s="10"/>
      <c r="F177" s="73">
        <v>42</v>
      </c>
      <c r="G177" s="9" t="s">
        <v>404</v>
      </c>
      <c r="H177" s="10"/>
    </row>
    <row r="178" spans="1:8" ht="25.5" x14ac:dyDescent="0.2">
      <c r="A178" s="73"/>
      <c r="B178" s="10" t="s">
        <v>405</v>
      </c>
      <c r="C178" s="10" t="s">
        <v>406</v>
      </c>
      <c r="F178" s="73"/>
      <c r="G178" s="10" t="s">
        <v>405</v>
      </c>
      <c r="H178" s="10" t="s">
        <v>406</v>
      </c>
    </row>
    <row r="179" spans="1:8" x14ac:dyDescent="0.2">
      <c r="A179" s="73"/>
      <c r="B179" s="10" t="s">
        <v>407</v>
      </c>
      <c r="C179" s="10" t="s">
        <v>408</v>
      </c>
      <c r="F179" s="73"/>
      <c r="G179" s="10" t="s">
        <v>407</v>
      </c>
      <c r="H179" s="10" t="s">
        <v>408</v>
      </c>
    </row>
    <row r="180" spans="1:8" x14ac:dyDescent="0.2">
      <c r="A180" s="73"/>
      <c r="B180" s="10"/>
      <c r="C180" s="10"/>
      <c r="F180" s="73"/>
      <c r="G180" s="10"/>
      <c r="H180" s="10"/>
    </row>
    <row r="181" spans="1:8" x14ac:dyDescent="0.2">
      <c r="A181" s="73">
        <v>44</v>
      </c>
      <c r="B181" s="9" t="s">
        <v>409</v>
      </c>
      <c r="C181" s="10"/>
      <c r="F181" s="73">
        <v>44</v>
      </c>
      <c r="G181" s="9" t="s">
        <v>409</v>
      </c>
      <c r="H181" s="10"/>
    </row>
    <row r="182" spans="1:8" x14ac:dyDescent="0.2">
      <c r="A182" s="73"/>
      <c r="B182" s="10" t="s">
        <v>410</v>
      </c>
      <c r="C182" s="10" t="s">
        <v>411</v>
      </c>
      <c r="F182" s="73"/>
      <c r="G182" s="10" t="s">
        <v>410</v>
      </c>
      <c r="H182" s="10" t="s">
        <v>411</v>
      </c>
    </row>
    <row r="183" spans="1:8" x14ac:dyDescent="0.2">
      <c r="A183" s="73"/>
      <c r="B183" s="10"/>
      <c r="C183" s="10"/>
      <c r="F183" s="73"/>
      <c r="G183" s="10"/>
      <c r="H183" s="10"/>
    </row>
    <row r="184" spans="1:8" x14ac:dyDescent="0.2">
      <c r="A184" s="73">
        <v>45</v>
      </c>
      <c r="B184" s="9" t="s">
        <v>412</v>
      </c>
      <c r="C184" s="10"/>
      <c r="F184" s="73">
        <v>45</v>
      </c>
      <c r="G184" s="9" t="s">
        <v>412</v>
      </c>
      <c r="H184" s="10"/>
    </row>
    <row r="185" spans="1:8" x14ac:dyDescent="0.2">
      <c r="A185" s="73"/>
      <c r="B185" s="10" t="s">
        <v>413</v>
      </c>
      <c r="C185" s="10" t="s">
        <v>414</v>
      </c>
      <c r="F185" s="73"/>
      <c r="G185" s="10" t="s">
        <v>413</v>
      </c>
      <c r="H185" s="10" t="s">
        <v>414</v>
      </c>
    </row>
    <row r="186" spans="1:8" x14ac:dyDescent="0.2">
      <c r="A186" s="73"/>
      <c r="B186" s="10"/>
      <c r="C186" s="10"/>
      <c r="F186" s="73"/>
      <c r="G186" s="10"/>
      <c r="H186" s="10"/>
    </row>
    <row r="187" spans="1:8" x14ac:dyDescent="0.2">
      <c r="A187" s="73">
        <v>46</v>
      </c>
      <c r="B187" s="9" t="s">
        <v>415</v>
      </c>
      <c r="C187" s="10"/>
      <c r="E187" s="66"/>
      <c r="F187" s="73">
        <v>46</v>
      </c>
      <c r="G187" s="9" t="s">
        <v>415</v>
      </c>
      <c r="H187" s="10"/>
    </row>
    <row r="188" spans="1:8" ht="25.5" x14ac:dyDescent="0.2">
      <c r="A188" s="73"/>
      <c r="B188" s="10" t="s">
        <v>416</v>
      </c>
      <c r="C188" s="10" t="s">
        <v>417</v>
      </c>
      <c r="D188" s="83"/>
      <c r="F188" s="73"/>
      <c r="G188" s="10" t="s">
        <v>416</v>
      </c>
      <c r="H188" s="10" t="s">
        <v>418</v>
      </c>
    </row>
    <row r="189" spans="1:8" ht="25.5" x14ac:dyDescent="0.2">
      <c r="A189" s="73"/>
      <c r="B189" s="10" t="s">
        <v>111</v>
      </c>
      <c r="C189" s="10" t="s">
        <v>419</v>
      </c>
      <c r="F189" s="73"/>
      <c r="G189" s="10" t="s">
        <v>111</v>
      </c>
      <c r="H189" s="10" t="s">
        <v>419</v>
      </c>
    </row>
    <row r="190" spans="1:8" x14ac:dyDescent="0.2">
      <c r="A190" s="73"/>
      <c r="B190" s="10" t="s">
        <v>420</v>
      </c>
      <c r="C190" s="10" t="s">
        <v>421</v>
      </c>
      <c r="F190" s="73"/>
      <c r="G190" s="10" t="s">
        <v>420</v>
      </c>
      <c r="H190" s="10" t="s">
        <v>421</v>
      </c>
    </row>
    <row r="191" spans="1:8" x14ac:dyDescent="0.2">
      <c r="A191" s="73">
        <v>47</v>
      </c>
      <c r="B191" s="9" t="s">
        <v>422</v>
      </c>
      <c r="C191" s="10"/>
      <c r="F191" s="73">
        <v>47</v>
      </c>
      <c r="G191" s="9" t="s">
        <v>422</v>
      </c>
      <c r="H191" s="10"/>
    </row>
    <row r="192" spans="1:8" ht="30" customHeight="1" x14ac:dyDescent="0.2">
      <c r="A192" s="73"/>
      <c r="B192" s="10" t="s">
        <v>423</v>
      </c>
      <c r="C192" s="10" t="s">
        <v>424</v>
      </c>
      <c r="F192" s="73"/>
      <c r="G192" s="10" t="s">
        <v>423</v>
      </c>
      <c r="H192" s="10" t="s">
        <v>424</v>
      </c>
    </row>
    <row r="193" spans="1:8" ht="102" customHeight="1" x14ac:dyDescent="0.2">
      <c r="A193" s="73"/>
      <c r="B193" s="10" t="s">
        <v>425</v>
      </c>
      <c r="C193" s="10" t="s">
        <v>426</v>
      </c>
      <c r="F193" s="73"/>
      <c r="G193" s="10" t="s">
        <v>425</v>
      </c>
      <c r="H193" s="10" t="s">
        <v>427</v>
      </c>
    </row>
    <row r="194" spans="1:8" x14ac:dyDescent="0.2">
      <c r="A194" s="73"/>
      <c r="B194" s="10" t="s">
        <v>428</v>
      </c>
      <c r="C194" s="10" t="s">
        <v>429</v>
      </c>
      <c r="F194" s="73"/>
      <c r="G194" s="10" t="s">
        <v>428</v>
      </c>
      <c r="H194" s="10" t="s">
        <v>429</v>
      </c>
    </row>
    <row r="195" spans="1:8" ht="51" x14ac:dyDescent="0.2">
      <c r="A195" s="73"/>
      <c r="B195" s="10" t="s">
        <v>430</v>
      </c>
      <c r="C195" s="10" t="s">
        <v>431</v>
      </c>
      <c r="F195" s="73"/>
      <c r="G195" s="10" t="s">
        <v>430</v>
      </c>
      <c r="H195" s="10" t="s">
        <v>431</v>
      </c>
    </row>
    <row r="196" spans="1:8" ht="28.5" customHeight="1" x14ac:dyDescent="0.2">
      <c r="A196" s="73"/>
      <c r="B196" s="10" t="s">
        <v>432</v>
      </c>
      <c r="C196" s="10" t="s">
        <v>433</v>
      </c>
      <c r="F196" s="73"/>
      <c r="G196" s="10" t="s">
        <v>432</v>
      </c>
      <c r="H196" s="10" t="s">
        <v>433</v>
      </c>
    </row>
    <row r="197" spans="1:8" ht="25.5" x14ac:dyDescent="0.2">
      <c r="A197" s="73"/>
      <c r="B197" s="10" t="s">
        <v>434</v>
      </c>
      <c r="C197" s="10" t="s">
        <v>435</v>
      </c>
      <c r="F197" s="73"/>
      <c r="G197" s="10" t="s">
        <v>434</v>
      </c>
      <c r="H197" s="10" t="s">
        <v>435</v>
      </c>
    </row>
    <row r="198" spans="1:8" ht="38.25" x14ac:dyDescent="0.2">
      <c r="A198" s="73"/>
      <c r="B198" s="10" t="s">
        <v>436</v>
      </c>
      <c r="C198" s="10" t="s">
        <v>437</v>
      </c>
      <c r="F198" s="73"/>
      <c r="G198" s="10" t="s">
        <v>436</v>
      </c>
      <c r="H198" s="10" t="s">
        <v>437</v>
      </c>
    </row>
    <row r="199" spans="1:8" x14ac:dyDescent="0.2">
      <c r="A199" s="73"/>
      <c r="B199" s="10"/>
      <c r="C199" s="10"/>
      <c r="F199" s="73"/>
      <c r="G199" s="10"/>
      <c r="H199" s="10"/>
    </row>
    <row r="200" spans="1:8" x14ac:dyDescent="0.2">
      <c r="A200" s="73">
        <v>48</v>
      </c>
      <c r="B200" s="9" t="s">
        <v>438</v>
      </c>
      <c r="C200" s="10"/>
      <c r="F200" s="73">
        <v>48</v>
      </c>
      <c r="G200" s="9" t="s">
        <v>438</v>
      </c>
      <c r="H200" s="10"/>
    </row>
    <row r="201" spans="1:8" ht="37.5" customHeight="1" x14ac:dyDescent="0.2">
      <c r="A201" s="73"/>
      <c r="B201" s="10" t="s">
        <v>439</v>
      </c>
      <c r="C201" s="10" t="s">
        <v>440</v>
      </c>
      <c r="F201" s="73"/>
      <c r="G201" s="10" t="s">
        <v>439</v>
      </c>
      <c r="H201" s="10" t="s">
        <v>440</v>
      </c>
    </row>
    <row r="202" spans="1:8" ht="25.5" x14ac:dyDescent="0.2">
      <c r="A202" s="73"/>
      <c r="B202" s="10" t="s">
        <v>441</v>
      </c>
      <c r="C202" s="10" t="s">
        <v>442</v>
      </c>
      <c r="F202" s="73"/>
      <c r="G202" s="10" t="s">
        <v>441</v>
      </c>
      <c r="H202" s="10" t="s">
        <v>442</v>
      </c>
    </row>
    <row r="203" spans="1:8" ht="38.25" x14ac:dyDescent="0.2">
      <c r="A203" s="73"/>
      <c r="B203" s="27" t="s">
        <v>443</v>
      </c>
      <c r="C203" s="27" t="s">
        <v>444</v>
      </c>
      <c r="F203" s="73"/>
      <c r="G203" s="27" t="s">
        <v>443</v>
      </c>
      <c r="H203" s="27" t="s">
        <v>444</v>
      </c>
    </row>
    <row r="204" spans="1:8" x14ac:dyDescent="0.2">
      <c r="A204" s="73"/>
      <c r="B204" s="9"/>
      <c r="C204" s="10"/>
      <c r="F204" s="73"/>
      <c r="G204" s="9"/>
      <c r="H204" s="10"/>
    </row>
    <row r="205" spans="1:8" ht="16.5" customHeight="1" x14ac:dyDescent="0.2">
      <c r="A205" s="73">
        <v>50</v>
      </c>
      <c r="B205" s="9" t="s">
        <v>445</v>
      </c>
      <c r="C205" s="10"/>
      <c r="F205" s="73">
        <v>50</v>
      </c>
      <c r="G205" s="9" t="s">
        <v>445</v>
      </c>
      <c r="H205" s="10"/>
    </row>
    <row r="206" spans="1:8" ht="50.25" customHeight="1" x14ac:dyDescent="0.2">
      <c r="A206" s="73"/>
      <c r="B206" s="10" t="s">
        <v>162</v>
      </c>
      <c r="C206" s="10" t="s">
        <v>446</v>
      </c>
      <c r="F206" s="73"/>
      <c r="G206" s="10" t="s">
        <v>162</v>
      </c>
      <c r="H206" s="10" t="s">
        <v>446</v>
      </c>
    </row>
    <row r="207" spans="1:8" ht="25.5" x14ac:dyDescent="0.2">
      <c r="A207" s="73"/>
      <c r="B207" s="10" t="s">
        <v>447</v>
      </c>
      <c r="C207" s="10" t="s">
        <v>448</v>
      </c>
      <c r="F207" s="73"/>
      <c r="G207" s="10" t="s">
        <v>447</v>
      </c>
      <c r="H207" s="10" t="s">
        <v>448</v>
      </c>
    </row>
    <row r="208" spans="1:8" ht="25.5" x14ac:dyDescent="0.2">
      <c r="A208" s="73"/>
      <c r="B208" s="9"/>
      <c r="C208" s="11" t="s">
        <v>449</v>
      </c>
      <c r="F208" s="73"/>
      <c r="G208" s="9"/>
      <c r="H208" s="11" t="s">
        <v>449</v>
      </c>
    </row>
    <row r="209" spans="1:8" x14ac:dyDescent="0.2">
      <c r="A209" s="73"/>
      <c r="B209" s="10" t="s">
        <v>450</v>
      </c>
      <c r="C209" s="11" t="s">
        <v>451</v>
      </c>
      <c r="F209" s="73"/>
      <c r="G209" s="10" t="s">
        <v>450</v>
      </c>
      <c r="H209" s="11" t="s">
        <v>451</v>
      </c>
    </row>
    <row r="210" spans="1:8" x14ac:dyDescent="0.2">
      <c r="A210" s="73"/>
      <c r="B210" s="9"/>
      <c r="C210" s="13"/>
      <c r="F210" s="73"/>
      <c r="G210" s="9"/>
      <c r="H210" s="13"/>
    </row>
    <row r="211" spans="1:8" x14ac:dyDescent="0.2">
      <c r="A211" s="73">
        <v>51</v>
      </c>
      <c r="B211" s="9" t="s">
        <v>452</v>
      </c>
      <c r="C211" s="10"/>
      <c r="F211" s="73">
        <v>51</v>
      </c>
      <c r="G211" s="9" t="s">
        <v>452</v>
      </c>
      <c r="H211" s="10"/>
    </row>
    <row r="212" spans="1:8" ht="38.25" x14ac:dyDescent="0.2">
      <c r="A212" s="73"/>
      <c r="B212" s="10" t="s">
        <v>162</v>
      </c>
      <c r="C212" s="10" t="s">
        <v>453</v>
      </c>
      <c r="F212" s="73"/>
      <c r="G212" s="10" t="s">
        <v>162</v>
      </c>
      <c r="H212" s="10" t="s">
        <v>453</v>
      </c>
    </row>
    <row r="213" spans="1:8" ht="25.5" x14ac:dyDescent="0.2">
      <c r="A213" s="73"/>
      <c r="B213" s="10" t="s">
        <v>447</v>
      </c>
      <c r="C213" s="10" t="s">
        <v>454</v>
      </c>
      <c r="F213" s="73"/>
      <c r="G213" s="10" t="s">
        <v>447</v>
      </c>
      <c r="H213" s="10" t="s">
        <v>454</v>
      </c>
    </row>
    <row r="214" spans="1:8" x14ac:dyDescent="0.2">
      <c r="A214" s="73"/>
      <c r="B214" s="10" t="s">
        <v>455</v>
      </c>
      <c r="C214" s="10" t="s">
        <v>456</v>
      </c>
      <c r="F214" s="73"/>
      <c r="G214" s="10" t="s">
        <v>455</v>
      </c>
      <c r="H214" s="10" t="s">
        <v>456</v>
      </c>
    </row>
    <row r="215" spans="1:8" x14ac:dyDescent="0.2">
      <c r="A215" s="73"/>
      <c r="B215" s="10" t="s">
        <v>457</v>
      </c>
      <c r="C215" s="10" t="s">
        <v>458</v>
      </c>
      <c r="F215" s="73"/>
      <c r="G215" s="10" t="s">
        <v>457</v>
      </c>
      <c r="H215" s="10" t="s">
        <v>458</v>
      </c>
    </row>
    <row r="216" spans="1:8" x14ac:dyDescent="0.2">
      <c r="A216" s="73"/>
      <c r="B216" s="10" t="s">
        <v>459</v>
      </c>
      <c r="C216" s="10" t="s">
        <v>460</v>
      </c>
      <c r="F216" s="73"/>
      <c r="G216" s="10" t="s">
        <v>459</v>
      </c>
      <c r="H216" s="10" t="s">
        <v>460</v>
      </c>
    </row>
    <row r="217" spans="1:8" x14ac:dyDescent="0.2">
      <c r="A217" s="73"/>
      <c r="B217" s="9"/>
      <c r="C217" s="10"/>
      <c r="F217" s="73"/>
      <c r="G217" s="9"/>
      <c r="H217" s="10"/>
    </row>
    <row r="218" spans="1:8" x14ac:dyDescent="0.2">
      <c r="A218" s="73">
        <v>52</v>
      </c>
      <c r="B218" s="9" t="s">
        <v>461</v>
      </c>
      <c r="C218" s="10"/>
      <c r="F218" s="73">
        <v>52</v>
      </c>
      <c r="G218" s="9" t="s">
        <v>461</v>
      </c>
      <c r="H218" s="10"/>
    </row>
    <row r="219" spans="1:8" x14ac:dyDescent="0.2">
      <c r="A219" s="73"/>
      <c r="B219" s="10" t="s">
        <v>462</v>
      </c>
      <c r="C219" s="10" t="s">
        <v>463</v>
      </c>
      <c r="F219" s="73"/>
      <c r="G219" s="10" t="s">
        <v>462</v>
      </c>
      <c r="H219" s="10" t="s">
        <v>463</v>
      </c>
    </row>
    <row r="220" spans="1:8" ht="51" x14ac:dyDescent="0.2">
      <c r="A220" s="73"/>
      <c r="B220" s="10" t="s">
        <v>464</v>
      </c>
      <c r="C220" s="10" t="s">
        <v>465</v>
      </c>
      <c r="F220" s="73"/>
      <c r="G220" s="10" t="s">
        <v>464</v>
      </c>
      <c r="H220" s="10" t="s">
        <v>465</v>
      </c>
    </row>
    <row r="221" spans="1:8" x14ac:dyDescent="0.2">
      <c r="A221" s="73"/>
      <c r="B221" s="10"/>
      <c r="C221" s="10" t="s">
        <v>466</v>
      </c>
      <c r="F221" s="73"/>
      <c r="G221" s="10"/>
      <c r="H221" s="10" t="s">
        <v>466</v>
      </c>
    </row>
    <row r="222" spans="1:8" x14ac:dyDescent="0.2">
      <c r="A222" s="73"/>
      <c r="B222" s="9"/>
      <c r="C222" s="10"/>
      <c r="F222" s="73"/>
      <c r="G222" s="9"/>
      <c r="H222" s="10"/>
    </row>
    <row r="223" spans="1:8" x14ac:dyDescent="0.2">
      <c r="A223" s="73">
        <v>53</v>
      </c>
      <c r="B223" s="9" t="s">
        <v>467</v>
      </c>
      <c r="C223" s="13"/>
      <c r="F223" s="73">
        <v>53</v>
      </c>
      <c r="G223" s="9" t="s">
        <v>467</v>
      </c>
      <c r="H223" s="10"/>
    </row>
    <row r="224" spans="1:8" x14ac:dyDescent="0.2">
      <c r="A224" s="73"/>
      <c r="B224" s="10"/>
      <c r="C224" s="10"/>
      <c r="F224" s="73"/>
      <c r="G224" s="10"/>
      <c r="H224" s="10"/>
    </row>
    <row r="225" spans="1:8" x14ac:dyDescent="0.2">
      <c r="A225" s="73"/>
      <c r="B225" s="10" t="s">
        <v>468</v>
      </c>
      <c r="C225" s="10" t="s">
        <v>469</v>
      </c>
      <c r="F225" s="73"/>
      <c r="G225" s="10" t="s">
        <v>468</v>
      </c>
      <c r="H225" s="10" t="s">
        <v>469</v>
      </c>
    </row>
    <row r="226" spans="1:8" x14ac:dyDescent="0.2">
      <c r="A226" s="73"/>
      <c r="B226" s="10" t="s">
        <v>470</v>
      </c>
      <c r="C226" s="10" t="s">
        <v>471</v>
      </c>
      <c r="F226" s="73"/>
      <c r="G226" s="10" t="s">
        <v>470</v>
      </c>
      <c r="H226" s="10" t="s">
        <v>471</v>
      </c>
    </row>
    <row r="227" spans="1:8" ht="25.5" x14ac:dyDescent="0.2">
      <c r="A227" s="73"/>
      <c r="B227" s="10" t="s">
        <v>472</v>
      </c>
      <c r="C227" s="10" t="s">
        <v>473</v>
      </c>
      <c r="F227" s="73"/>
      <c r="G227" s="10" t="s">
        <v>472</v>
      </c>
      <c r="H227" s="10" t="s">
        <v>473</v>
      </c>
    </row>
    <row r="228" spans="1:8" x14ac:dyDescent="0.2">
      <c r="A228" s="73"/>
      <c r="B228" s="10" t="s">
        <v>474</v>
      </c>
      <c r="C228" s="10" t="s">
        <v>475</v>
      </c>
      <c r="F228" s="73"/>
      <c r="G228" s="10" t="s">
        <v>474</v>
      </c>
      <c r="H228" s="10" t="s">
        <v>475</v>
      </c>
    </row>
    <row r="229" spans="1:8" x14ac:dyDescent="0.2">
      <c r="A229" s="73"/>
      <c r="B229" s="10" t="s">
        <v>476</v>
      </c>
      <c r="C229" s="10" t="s">
        <v>477</v>
      </c>
      <c r="F229" s="73"/>
      <c r="G229" s="10" t="s">
        <v>476</v>
      </c>
      <c r="H229" s="10" t="s">
        <v>477</v>
      </c>
    </row>
    <row r="230" spans="1:8" x14ac:dyDescent="0.2">
      <c r="A230" s="73"/>
      <c r="B230" s="10" t="s">
        <v>478</v>
      </c>
      <c r="C230" s="10" t="s">
        <v>479</v>
      </c>
      <c r="F230" s="73"/>
      <c r="G230" s="10" t="s">
        <v>478</v>
      </c>
      <c r="H230" s="10" t="s">
        <v>479</v>
      </c>
    </row>
    <row r="231" spans="1:8" x14ac:dyDescent="0.2">
      <c r="A231" s="73"/>
      <c r="B231" s="10" t="s">
        <v>480</v>
      </c>
      <c r="C231" s="10" t="s">
        <v>481</v>
      </c>
      <c r="F231" s="73"/>
      <c r="G231" s="10" t="s">
        <v>480</v>
      </c>
      <c r="H231" s="10" t="s">
        <v>481</v>
      </c>
    </row>
    <row r="232" spans="1:8" x14ac:dyDescent="0.2">
      <c r="A232" s="73"/>
      <c r="B232" s="10" t="s">
        <v>482</v>
      </c>
      <c r="C232" s="10" t="s">
        <v>483</v>
      </c>
      <c r="F232" s="73"/>
      <c r="G232" s="10" t="s">
        <v>482</v>
      </c>
      <c r="H232" s="10" t="s">
        <v>483</v>
      </c>
    </row>
    <row r="233" spans="1:8" x14ac:dyDescent="0.2">
      <c r="A233" s="73"/>
      <c r="B233" s="10" t="s">
        <v>484</v>
      </c>
      <c r="C233" s="10" t="s">
        <v>485</v>
      </c>
      <c r="F233" s="73"/>
      <c r="G233" s="10" t="s">
        <v>484</v>
      </c>
      <c r="H233" s="10" t="s">
        <v>485</v>
      </c>
    </row>
    <row r="234" spans="1:8" ht="25.5" x14ac:dyDescent="0.2">
      <c r="A234" s="73"/>
      <c r="B234" s="10" t="s">
        <v>486</v>
      </c>
      <c r="C234" s="10" t="s">
        <v>487</v>
      </c>
      <c r="F234" s="73"/>
      <c r="G234" s="10" t="s">
        <v>486</v>
      </c>
      <c r="H234" s="10" t="s">
        <v>487</v>
      </c>
    </row>
    <row r="235" spans="1:8" x14ac:dyDescent="0.2">
      <c r="A235" s="73"/>
      <c r="B235" s="10" t="s">
        <v>488</v>
      </c>
      <c r="C235" s="10" t="s">
        <v>489</v>
      </c>
      <c r="F235" s="73"/>
      <c r="G235" s="10" t="s">
        <v>488</v>
      </c>
      <c r="H235" s="10" t="s">
        <v>489</v>
      </c>
    </row>
    <row r="236" spans="1:8" x14ac:dyDescent="0.2">
      <c r="A236" s="73"/>
      <c r="B236" s="10" t="s">
        <v>490</v>
      </c>
      <c r="C236" s="10" t="s">
        <v>491</v>
      </c>
      <c r="F236" s="73"/>
      <c r="G236" s="10" t="s">
        <v>490</v>
      </c>
      <c r="H236" s="10" t="s">
        <v>491</v>
      </c>
    </row>
    <row r="237" spans="1:8" x14ac:dyDescent="0.2">
      <c r="A237" s="73"/>
      <c r="B237" s="10" t="s">
        <v>492</v>
      </c>
      <c r="C237" s="10" t="s">
        <v>493</v>
      </c>
      <c r="F237" s="73"/>
      <c r="G237" s="10" t="s">
        <v>492</v>
      </c>
      <c r="H237" s="10" t="s">
        <v>494</v>
      </c>
    </row>
    <row r="238" spans="1:8" ht="25.5" x14ac:dyDescent="0.2">
      <c r="A238" s="73"/>
      <c r="B238" s="10" t="s">
        <v>495</v>
      </c>
      <c r="C238" s="10" t="s">
        <v>496</v>
      </c>
      <c r="F238" s="73"/>
      <c r="G238" s="10" t="s">
        <v>495</v>
      </c>
      <c r="H238" s="10" t="s">
        <v>496</v>
      </c>
    </row>
    <row r="239" spans="1:8" x14ac:dyDescent="0.2">
      <c r="A239" s="73"/>
      <c r="B239" s="10" t="s">
        <v>497</v>
      </c>
      <c r="C239" s="10" t="s">
        <v>498</v>
      </c>
      <c r="F239" s="73"/>
      <c r="G239" s="10" t="s">
        <v>497</v>
      </c>
      <c r="H239" s="10" t="s">
        <v>499</v>
      </c>
    </row>
    <row r="240" spans="1:8" x14ac:dyDescent="0.2">
      <c r="A240" s="73"/>
      <c r="B240" s="10" t="s">
        <v>500</v>
      </c>
      <c r="C240" s="10" t="s">
        <v>501</v>
      </c>
      <c r="F240" s="73"/>
      <c r="G240" s="10" t="s">
        <v>500</v>
      </c>
      <c r="H240" s="10" t="s">
        <v>501</v>
      </c>
    </row>
    <row r="241" spans="1:8" x14ac:dyDescent="0.2">
      <c r="A241" s="73"/>
      <c r="B241" s="10" t="s">
        <v>502</v>
      </c>
      <c r="C241" s="10" t="s">
        <v>503</v>
      </c>
      <c r="F241" s="73"/>
      <c r="G241" s="10" t="s">
        <v>502</v>
      </c>
      <c r="H241" s="10" t="s">
        <v>503</v>
      </c>
    </row>
    <row r="242" spans="1:8" ht="25.5" x14ac:dyDescent="0.2">
      <c r="A242" s="73"/>
      <c r="B242" s="10" t="s">
        <v>504</v>
      </c>
      <c r="C242" s="10" t="s">
        <v>505</v>
      </c>
      <c r="F242" s="73"/>
      <c r="G242" s="10" t="s">
        <v>504</v>
      </c>
      <c r="H242" s="10" t="s">
        <v>505</v>
      </c>
    </row>
    <row r="243" spans="1:8" x14ac:dyDescent="0.2">
      <c r="A243" s="73"/>
      <c r="B243" s="10" t="s">
        <v>506</v>
      </c>
      <c r="C243" s="10" t="s">
        <v>507</v>
      </c>
      <c r="F243" s="73"/>
      <c r="G243" s="10" t="s">
        <v>506</v>
      </c>
      <c r="H243" s="10" t="s">
        <v>507</v>
      </c>
    </row>
    <row r="244" spans="1:8" x14ac:dyDescent="0.2">
      <c r="A244" s="73"/>
      <c r="B244" s="10" t="s">
        <v>484</v>
      </c>
      <c r="C244" s="10" t="s">
        <v>508</v>
      </c>
      <c r="F244" s="73"/>
      <c r="G244" s="10" t="s">
        <v>484</v>
      </c>
      <c r="H244" s="10" t="s">
        <v>508</v>
      </c>
    </row>
    <row r="245" spans="1:8" ht="15.75" customHeight="1" x14ac:dyDescent="0.2">
      <c r="A245" s="73"/>
      <c r="B245" s="10" t="s">
        <v>509</v>
      </c>
      <c r="C245" s="10" t="s">
        <v>510</v>
      </c>
      <c r="F245" s="73"/>
      <c r="G245" s="10" t="s">
        <v>509</v>
      </c>
      <c r="H245" s="10" t="s">
        <v>510</v>
      </c>
    </row>
    <row r="246" spans="1:8" x14ac:dyDescent="0.2">
      <c r="A246" s="73"/>
      <c r="B246" s="10" t="s">
        <v>511</v>
      </c>
      <c r="C246" s="10" t="s">
        <v>512</v>
      </c>
      <c r="F246" s="73"/>
      <c r="G246" s="10" t="s">
        <v>511</v>
      </c>
      <c r="H246" s="10" t="s">
        <v>512</v>
      </c>
    </row>
    <row r="247" spans="1:8" ht="25.5" x14ac:dyDescent="0.2">
      <c r="A247" s="73"/>
      <c r="B247" s="10" t="s">
        <v>513</v>
      </c>
      <c r="C247" s="10" t="s">
        <v>514</v>
      </c>
      <c r="F247" s="73"/>
      <c r="G247" s="10" t="s">
        <v>513</v>
      </c>
      <c r="H247" s="10" t="s">
        <v>514</v>
      </c>
    </row>
    <row r="248" spans="1:8" x14ac:dyDescent="0.2">
      <c r="A248" s="73"/>
      <c r="B248" s="10" t="s">
        <v>515</v>
      </c>
      <c r="C248" s="10" t="s">
        <v>516</v>
      </c>
      <c r="F248" s="73"/>
      <c r="G248" s="10" t="s">
        <v>515</v>
      </c>
      <c r="H248" s="10" t="s">
        <v>516</v>
      </c>
    </row>
    <row r="249" spans="1:8" ht="25.5" x14ac:dyDescent="0.2">
      <c r="A249" s="73"/>
      <c r="B249" s="10" t="s">
        <v>517</v>
      </c>
      <c r="C249" s="10" t="s">
        <v>518</v>
      </c>
      <c r="F249" s="73"/>
      <c r="G249" s="10" t="s">
        <v>517</v>
      </c>
      <c r="H249" s="10" t="s">
        <v>518</v>
      </c>
    </row>
    <row r="250" spans="1:8" ht="25.5" x14ac:dyDescent="0.2">
      <c r="A250" s="73"/>
      <c r="B250" s="10" t="s">
        <v>519</v>
      </c>
      <c r="C250" s="10" t="s">
        <v>520</v>
      </c>
      <c r="F250" s="73"/>
      <c r="G250" s="10" t="s">
        <v>519</v>
      </c>
      <c r="H250" s="10" t="s">
        <v>520</v>
      </c>
    </row>
    <row r="251" spans="1:8" x14ac:dyDescent="0.2">
      <c r="A251" s="73"/>
      <c r="B251" s="10" t="s">
        <v>521</v>
      </c>
      <c r="C251" s="10" t="s">
        <v>522</v>
      </c>
      <c r="F251" s="73"/>
      <c r="G251" s="10" t="s">
        <v>521</v>
      </c>
      <c r="H251" s="10" t="s">
        <v>522</v>
      </c>
    </row>
    <row r="252" spans="1:8" x14ac:dyDescent="0.2">
      <c r="A252" s="73"/>
      <c r="B252" s="9"/>
      <c r="C252" s="10"/>
      <c r="F252" s="73"/>
      <c r="G252" s="9"/>
      <c r="H252" s="10"/>
    </row>
    <row r="253" spans="1:8" x14ac:dyDescent="0.2">
      <c r="A253" s="73">
        <v>54</v>
      </c>
      <c r="B253" s="9" t="s">
        <v>523</v>
      </c>
      <c r="C253" s="10"/>
      <c r="F253" s="73">
        <v>54</v>
      </c>
      <c r="G253" s="9" t="s">
        <v>523</v>
      </c>
      <c r="H253" s="10"/>
    </row>
    <row r="254" spans="1:8" ht="30.75" customHeight="1" x14ac:dyDescent="0.2">
      <c r="A254" s="73"/>
      <c r="B254" s="10" t="s">
        <v>524</v>
      </c>
      <c r="C254" s="10" t="s">
        <v>525</v>
      </c>
      <c r="F254" s="73"/>
      <c r="G254" s="10" t="s">
        <v>524</v>
      </c>
      <c r="H254" s="10" t="s">
        <v>525</v>
      </c>
    </row>
    <row r="255" spans="1:8" x14ac:dyDescent="0.2">
      <c r="A255" s="73"/>
      <c r="B255" s="9"/>
      <c r="C255" s="10"/>
      <c r="F255" s="73"/>
      <c r="G255" s="9"/>
      <c r="H255" s="10"/>
    </row>
    <row r="256" spans="1:8" x14ac:dyDescent="0.2">
      <c r="A256" s="73">
        <v>55</v>
      </c>
      <c r="B256" s="9" t="s">
        <v>526</v>
      </c>
      <c r="C256" s="10"/>
      <c r="F256" s="73">
        <v>55</v>
      </c>
      <c r="G256" s="9" t="s">
        <v>526</v>
      </c>
      <c r="H256" s="10"/>
    </row>
    <row r="257" spans="1:9" ht="40.35" customHeight="1" x14ac:dyDescent="0.2">
      <c r="A257" s="73"/>
      <c r="B257" s="10" t="s">
        <v>155</v>
      </c>
      <c r="C257" s="10" t="s">
        <v>527</v>
      </c>
      <c r="D257" s="84"/>
      <c r="F257" s="73"/>
      <c r="G257" s="10" t="s">
        <v>155</v>
      </c>
      <c r="H257" s="10" t="s">
        <v>528</v>
      </c>
    </row>
    <row r="258" spans="1:9" x14ac:dyDescent="0.2">
      <c r="A258" s="73"/>
      <c r="B258" s="10"/>
      <c r="C258" s="10"/>
      <c r="F258" s="73"/>
      <c r="G258" s="10"/>
      <c r="H258" s="10"/>
    </row>
    <row r="259" spans="1:9" x14ac:dyDescent="0.2">
      <c r="A259" s="73">
        <v>60</v>
      </c>
      <c r="B259" s="9" t="s">
        <v>529</v>
      </c>
      <c r="C259" s="23" t="s">
        <v>530</v>
      </c>
      <c r="F259" s="73">
        <v>60</v>
      </c>
      <c r="G259" s="9" t="s">
        <v>529</v>
      </c>
      <c r="H259" s="23" t="s">
        <v>530</v>
      </c>
    </row>
    <row r="260" spans="1:9" x14ac:dyDescent="0.2">
      <c r="A260" s="73"/>
      <c r="B260" s="10" t="s">
        <v>531</v>
      </c>
      <c r="C260" s="10" t="s">
        <v>532</v>
      </c>
      <c r="F260" s="73"/>
      <c r="G260" s="10" t="s">
        <v>531</v>
      </c>
      <c r="H260" s="10" t="s">
        <v>532</v>
      </c>
    </row>
    <row r="261" spans="1:9" x14ac:dyDescent="0.2">
      <c r="A261" s="73"/>
      <c r="B261" s="9"/>
      <c r="C261" s="10" t="s">
        <v>533</v>
      </c>
      <c r="F261" s="73"/>
      <c r="G261" s="9"/>
      <c r="H261" s="10" t="s">
        <v>533</v>
      </c>
    </row>
    <row r="262" spans="1:9" ht="21.75" customHeight="1" x14ac:dyDescent="0.2">
      <c r="A262" s="73"/>
      <c r="B262" s="9"/>
      <c r="C262" s="10" t="s">
        <v>534</v>
      </c>
      <c r="F262" s="73"/>
      <c r="G262" s="9"/>
      <c r="H262" s="10" t="s">
        <v>534</v>
      </c>
    </row>
    <row r="263" spans="1:9" ht="30" customHeight="1" x14ac:dyDescent="0.2">
      <c r="A263" s="73"/>
      <c r="B263" s="9" t="s">
        <v>535</v>
      </c>
      <c r="C263" s="10" t="s">
        <v>536</v>
      </c>
      <c r="F263" s="73"/>
      <c r="G263" s="9" t="s">
        <v>535</v>
      </c>
      <c r="H263" s="10" t="s">
        <v>536</v>
      </c>
    </row>
    <row r="264" spans="1:9" x14ac:dyDescent="0.2">
      <c r="A264" s="73"/>
      <c r="B264" s="10" t="s">
        <v>537</v>
      </c>
      <c r="C264" s="10" t="s">
        <v>538</v>
      </c>
      <c r="F264" s="73"/>
      <c r="G264" s="10" t="s">
        <v>537</v>
      </c>
      <c r="H264" s="10" t="s">
        <v>538</v>
      </c>
    </row>
    <row r="265" spans="1:9" ht="25.5" x14ac:dyDescent="0.2">
      <c r="A265" s="73"/>
      <c r="B265" s="10" t="s">
        <v>539</v>
      </c>
      <c r="C265" s="10" t="s">
        <v>540</v>
      </c>
      <c r="F265" s="73"/>
      <c r="G265" s="10" t="s">
        <v>539</v>
      </c>
      <c r="H265" s="10" t="s">
        <v>540</v>
      </c>
    </row>
    <row r="266" spans="1:9" ht="25.5" x14ac:dyDescent="0.2">
      <c r="A266" s="73"/>
      <c r="B266" s="10" t="s">
        <v>541</v>
      </c>
      <c r="C266" s="10" t="s">
        <v>542</v>
      </c>
      <c r="F266" s="73"/>
      <c r="G266" s="10" t="s">
        <v>541</v>
      </c>
      <c r="H266" s="10" t="s">
        <v>542</v>
      </c>
      <c r="I266" s="66"/>
    </row>
    <row r="267" spans="1:9" x14ac:dyDescent="0.2">
      <c r="A267" s="73"/>
      <c r="B267" s="10" t="s">
        <v>543</v>
      </c>
      <c r="C267" s="10" t="s">
        <v>544</v>
      </c>
      <c r="F267" s="73"/>
      <c r="G267" s="10" t="s">
        <v>543</v>
      </c>
      <c r="H267" s="10" t="s">
        <v>544</v>
      </c>
      <c r="I267" s="66"/>
    </row>
    <row r="268" spans="1:9" x14ac:dyDescent="0.2">
      <c r="A268" s="73"/>
      <c r="B268" s="9"/>
      <c r="C268" s="10"/>
      <c r="F268" s="73"/>
      <c r="G268" s="9"/>
      <c r="H268" s="10"/>
    </row>
    <row r="269" spans="1:9" x14ac:dyDescent="0.2">
      <c r="A269" s="73">
        <v>61</v>
      </c>
      <c r="B269" s="9" t="s">
        <v>545</v>
      </c>
      <c r="C269" s="23" t="s">
        <v>546</v>
      </c>
      <c r="F269" s="73">
        <v>61</v>
      </c>
      <c r="G269" s="9" t="s">
        <v>545</v>
      </c>
      <c r="H269" s="23" t="s">
        <v>546</v>
      </c>
    </row>
    <row r="270" spans="1:9" ht="25.5" x14ac:dyDescent="0.2">
      <c r="A270" s="73"/>
      <c r="B270" s="10" t="s">
        <v>547</v>
      </c>
      <c r="C270" s="10" t="s">
        <v>548</v>
      </c>
      <c r="F270" s="73"/>
      <c r="G270" s="10" t="s">
        <v>547</v>
      </c>
      <c r="H270" s="10" t="s">
        <v>548</v>
      </c>
    </row>
    <row r="271" spans="1:9" x14ac:dyDescent="0.2">
      <c r="A271" s="73"/>
      <c r="B271" s="10" t="s">
        <v>549</v>
      </c>
      <c r="C271" s="10" t="s">
        <v>550</v>
      </c>
      <c r="F271" s="73"/>
      <c r="G271" s="10" t="s">
        <v>549</v>
      </c>
      <c r="H271" s="10" t="s">
        <v>550</v>
      </c>
    </row>
    <row r="272" spans="1:9" x14ac:dyDescent="0.2">
      <c r="A272" s="73"/>
      <c r="B272" s="10"/>
      <c r="C272" s="10" t="s">
        <v>551</v>
      </c>
      <c r="F272" s="73"/>
      <c r="G272" s="10"/>
      <c r="H272" s="10" t="s">
        <v>551</v>
      </c>
    </row>
    <row r="273" spans="1:8" x14ac:dyDescent="0.2">
      <c r="A273" s="73"/>
      <c r="B273" s="10"/>
      <c r="C273" s="10"/>
      <c r="F273" s="73"/>
      <c r="G273" s="10"/>
      <c r="H273" s="10"/>
    </row>
    <row r="274" spans="1:8" x14ac:dyDescent="0.2">
      <c r="A274" s="73">
        <v>70</v>
      </c>
      <c r="B274" s="9" t="s">
        <v>552</v>
      </c>
      <c r="C274" s="10"/>
      <c r="F274" s="73">
        <v>70</v>
      </c>
      <c r="G274" s="9" t="s">
        <v>552</v>
      </c>
      <c r="H274" s="10"/>
    </row>
    <row r="275" spans="1:8" ht="38.25" x14ac:dyDescent="0.2">
      <c r="A275" s="73"/>
      <c r="B275" s="10" t="s">
        <v>553</v>
      </c>
      <c r="C275" s="10" t="s">
        <v>554</v>
      </c>
      <c r="F275" s="73"/>
      <c r="G275" s="10" t="s">
        <v>553</v>
      </c>
      <c r="H275" s="10" t="s">
        <v>554</v>
      </c>
    </row>
    <row r="276" spans="1:8" x14ac:dyDescent="0.2">
      <c r="A276" s="73"/>
      <c r="B276" s="10" t="s">
        <v>555</v>
      </c>
      <c r="C276" s="10" t="s">
        <v>556</v>
      </c>
      <c r="F276" s="73"/>
      <c r="G276" s="10" t="s">
        <v>555</v>
      </c>
      <c r="H276" s="10" t="s">
        <v>556</v>
      </c>
    </row>
    <row r="277" spans="1:8" ht="25.5" x14ac:dyDescent="0.2">
      <c r="A277" s="73"/>
      <c r="B277" s="10" t="s">
        <v>557</v>
      </c>
      <c r="C277" s="10" t="s">
        <v>558</v>
      </c>
      <c r="F277" s="73"/>
      <c r="G277" s="10" t="s">
        <v>557</v>
      </c>
      <c r="H277" s="10" t="s">
        <v>558</v>
      </c>
    </row>
    <row r="278" spans="1:8" ht="25.5" x14ac:dyDescent="0.2">
      <c r="A278" s="73"/>
      <c r="B278" s="10" t="s">
        <v>559</v>
      </c>
      <c r="C278" s="10" t="s">
        <v>560</v>
      </c>
      <c r="F278" s="73"/>
      <c r="G278" s="10" t="s">
        <v>559</v>
      </c>
      <c r="H278" s="10" t="s">
        <v>560</v>
      </c>
    </row>
    <row r="279" spans="1:8" x14ac:dyDescent="0.2">
      <c r="A279" s="73"/>
      <c r="B279" s="10" t="s">
        <v>561</v>
      </c>
      <c r="C279" s="10" t="s">
        <v>562</v>
      </c>
      <c r="F279" s="73"/>
      <c r="G279" s="10" t="s">
        <v>561</v>
      </c>
      <c r="H279" s="10" t="s">
        <v>562</v>
      </c>
    </row>
    <row r="280" spans="1:8" ht="51" x14ac:dyDescent="0.2">
      <c r="A280" s="73"/>
      <c r="B280" s="10" t="s">
        <v>563</v>
      </c>
      <c r="C280" s="10" t="s">
        <v>564</v>
      </c>
      <c r="F280" s="73"/>
      <c r="G280" s="10" t="s">
        <v>563</v>
      </c>
      <c r="H280" s="10" t="s">
        <v>564</v>
      </c>
    </row>
    <row r="281" spans="1:8" x14ac:dyDescent="0.2">
      <c r="A281" s="73"/>
      <c r="B281" s="10" t="s">
        <v>565</v>
      </c>
      <c r="C281" s="10" t="s">
        <v>566</v>
      </c>
      <c r="F281" s="73"/>
      <c r="G281" s="10" t="s">
        <v>565</v>
      </c>
      <c r="H281" s="10" t="s">
        <v>566</v>
      </c>
    </row>
    <row r="282" spans="1:8" x14ac:dyDescent="0.2">
      <c r="A282" s="73"/>
      <c r="B282" s="10" t="s">
        <v>567</v>
      </c>
      <c r="C282" s="10" t="s">
        <v>568</v>
      </c>
      <c r="F282" s="73"/>
      <c r="G282" s="10" t="s">
        <v>567</v>
      </c>
      <c r="H282" s="10" t="s">
        <v>568</v>
      </c>
    </row>
    <row r="283" spans="1:8" ht="25.5" x14ac:dyDescent="0.2">
      <c r="A283" s="73"/>
      <c r="B283" s="10" t="s">
        <v>569</v>
      </c>
      <c r="C283" s="10" t="s">
        <v>570</v>
      </c>
      <c r="F283" s="73"/>
      <c r="G283" s="10" t="s">
        <v>569</v>
      </c>
      <c r="H283" s="10" t="s">
        <v>570</v>
      </c>
    </row>
    <row r="284" spans="1:8" ht="25.5" x14ac:dyDescent="0.2">
      <c r="A284" s="73"/>
      <c r="B284" s="10" t="s">
        <v>571</v>
      </c>
      <c r="C284" s="14" t="s">
        <v>572</v>
      </c>
      <c r="F284" s="73"/>
      <c r="G284" s="10" t="s">
        <v>571</v>
      </c>
      <c r="H284" s="14" t="s">
        <v>572</v>
      </c>
    </row>
    <row r="285" spans="1:8" ht="25.5" x14ac:dyDescent="0.2">
      <c r="A285" s="73"/>
      <c r="B285" s="10" t="s">
        <v>573</v>
      </c>
      <c r="C285" s="14" t="s">
        <v>574</v>
      </c>
      <c r="F285" s="73"/>
      <c r="G285" s="10" t="s">
        <v>573</v>
      </c>
      <c r="H285" s="14" t="s">
        <v>574</v>
      </c>
    </row>
    <row r="286" spans="1:8" x14ac:dyDescent="0.2">
      <c r="A286" s="73"/>
      <c r="B286" s="10" t="s">
        <v>575</v>
      </c>
      <c r="C286" s="10" t="s">
        <v>576</v>
      </c>
      <c r="F286" s="73"/>
      <c r="G286" s="10" t="s">
        <v>575</v>
      </c>
      <c r="H286" s="10" t="s">
        <v>576</v>
      </c>
    </row>
    <row r="287" spans="1:8" x14ac:dyDescent="0.2">
      <c r="A287" s="73"/>
      <c r="B287" s="10" t="s">
        <v>577</v>
      </c>
      <c r="C287" s="10" t="s">
        <v>578</v>
      </c>
      <c r="F287" s="73"/>
      <c r="G287" s="10" t="s">
        <v>577</v>
      </c>
      <c r="H287" s="10" t="s">
        <v>578</v>
      </c>
    </row>
    <row r="288" spans="1:8" ht="76.5" x14ac:dyDescent="0.2">
      <c r="A288" s="73"/>
      <c r="B288" s="10" t="s">
        <v>579</v>
      </c>
      <c r="C288" s="10" t="s">
        <v>580</v>
      </c>
      <c r="D288" s="84"/>
      <c r="F288" s="73"/>
      <c r="G288" s="10" t="s">
        <v>579</v>
      </c>
      <c r="H288" s="10" t="s">
        <v>581</v>
      </c>
    </row>
    <row r="289" spans="1:8" x14ac:dyDescent="0.2">
      <c r="A289" s="73"/>
      <c r="B289" s="10" t="s">
        <v>582</v>
      </c>
      <c r="C289" s="10" t="s">
        <v>583</v>
      </c>
      <c r="D289" s="84"/>
      <c r="F289" s="73"/>
      <c r="G289" s="10" t="s">
        <v>582</v>
      </c>
      <c r="H289" s="10" t="s">
        <v>583</v>
      </c>
    </row>
    <row r="290" spans="1:8" x14ac:dyDescent="0.2">
      <c r="A290" s="73"/>
      <c r="B290" s="10"/>
      <c r="C290" s="10"/>
      <c r="F290" s="73"/>
      <c r="G290" s="10"/>
      <c r="H290" s="10"/>
    </row>
    <row r="291" spans="1:8" ht="25.5" x14ac:dyDescent="0.2">
      <c r="A291" s="73">
        <v>75</v>
      </c>
      <c r="B291" s="9" t="s">
        <v>584</v>
      </c>
      <c r="C291" s="10"/>
      <c r="F291" s="73">
        <v>75</v>
      </c>
      <c r="G291" s="9" t="s">
        <v>584</v>
      </c>
      <c r="H291" s="10"/>
    </row>
    <row r="292" spans="1:8" ht="25.5" x14ac:dyDescent="0.2">
      <c r="A292" s="73"/>
      <c r="B292" s="10" t="s">
        <v>585</v>
      </c>
      <c r="C292" s="10" t="s">
        <v>586</v>
      </c>
      <c r="F292" s="73"/>
      <c r="G292" s="10" t="s">
        <v>585</v>
      </c>
      <c r="H292" s="10" t="s">
        <v>586</v>
      </c>
    </row>
    <row r="293" spans="1:8" x14ac:dyDescent="0.2">
      <c r="A293" s="73"/>
      <c r="B293" s="10" t="s">
        <v>587</v>
      </c>
      <c r="C293" s="10" t="s">
        <v>588</v>
      </c>
      <c r="F293" s="73"/>
      <c r="G293" s="10" t="s">
        <v>587</v>
      </c>
      <c r="H293" s="10" t="s">
        <v>588</v>
      </c>
    </row>
    <row r="294" spans="1:8" x14ac:dyDescent="0.2">
      <c r="A294" s="73"/>
      <c r="B294" s="10" t="s">
        <v>589</v>
      </c>
      <c r="C294" s="10" t="s">
        <v>590</v>
      </c>
      <c r="F294" s="73"/>
      <c r="G294" s="10" t="s">
        <v>589</v>
      </c>
      <c r="H294" s="10" t="s">
        <v>590</v>
      </c>
    </row>
    <row r="295" spans="1:8" ht="25.5" x14ac:dyDescent="0.2">
      <c r="A295" s="73"/>
      <c r="B295" s="10" t="s">
        <v>591</v>
      </c>
      <c r="C295" s="10" t="s">
        <v>592</v>
      </c>
      <c r="F295" s="73"/>
      <c r="G295" s="10" t="s">
        <v>591</v>
      </c>
      <c r="H295" s="10" t="s">
        <v>592</v>
      </c>
    </row>
    <row r="296" spans="1:8" x14ac:dyDescent="0.2">
      <c r="A296" s="73"/>
      <c r="B296" s="10"/>
      <c r="C296" s="10"/>
      <c r="F296" s="73"/>
      <c r="G296" s="10"/>
      <c r="H296" s="10"/>
    </row>
    <row r="297" spans="1:8" x14ac:dyDescent="0.2">
      <c r="A297" s="73">
        <v>78</v>
      </c>
      <c r="B297" s="9" t="s">
        <v>593</v>
      </c>
      <c r="C297" s="23" t="s">
        <v>594</v>
      </c>
      <c r="F297" s="73">
        <v>78</v>
      </c>
      <c r="G297" s="9" t="s">
        <v>593</v>
      </c>
      <c r="H297" s="23" t="s">
        <v>594</v>
      </c>
    </row>
    <row r="298" spans="1:8" ht="38.25" x14ac:dyDescent="0.2">
      <c r="A298" s="73"/>
      <c r="B298" s="10" t="s">
        <v>595</v>
      </c>
      <c r="C298" s="10" t="s">
        <v>596</v>
      </c>
      <c r="F298" s="73"/>
      <c r="G298" s="10" t="s">
        <v>595</v>
      </c>
      <c r="H298" s="10" t="s">
        <v>596</v>
      </c>
    </row>
    <row r="299" spans="1:8" x14ac:dyDescent="0.2">
      <c r="A299" s="73"/>
      <c r="B299" s="10" t="s">
        <v>597</v>
      </c>
      <c r="C299" s="10" t="s">
        <v>598</v>
      </c>
      <c r="F299" s="73"/>
      <c r="G299" s="10" t="s">
        <v>597</v>
      </c>
      <c r="H299" s="10" t="s">
        <v>598</v>
      </c>
    </row>
    <row r="300" spans="1:8" x14ac:dyDescent="0.2">
      <c r="A300" s="73"/>
      <c r="B300" s="10"/>
      <c r="C300" s="10"/>
      <c r="F300" s="73"/>
      <c r="G300" s="10"/>
      <c r="H300" s="10"/>
    </row>
    <row r="301" spans="1:8" x14ac:dyDescent="0.2">
      <c r="A301" s="73">
        <v>80</v>
      </c>
      <c r="B301" s="9" t="s">
        <v>599</v>
      </c>
      <c r="C301" s="32" t="s">
        <v>600</v>
      </c>
      <c r="F301" s="73">
        <v>80</v>
      </c>
      <c r="G301" s="9" t="s">
        <v>599</v>
      </c>
      <c r="H301" s="32" t="s">
        <v>600</v>
      </c>
    </row>
    <row r="302" spans="1:8" ht="76.5" customHeight="1" x14ac:dyDescent="0.2">
      <c r="A302" s="73"/>
      <c r="B302" s="10" t="s">
        <v>601</v>
      </c>
      <c r="C302" s="10" t="s">
        <v>602</v>
      </c>
      <c r="F302" s="73"/>
      <c r="G302" s="10" t="s">
        <v>601</v>
      </c>
      <c r="H302" s="10" t="s">
        <v>603</v>
      </c>
    </row>
    <row r="303" spans="1:8" ht="33.75" customHeight="1" x14ac:dyDescent="0.2">
      <c r="A303" s="73"/>
      <c r="B303" s="10" t="s">
        <v>604</v>
      </c>
      <c r="C303" s="10" t="s">
        <v>605</v>
      </c>
      <c r="F303" s="73"/>
      <c r="G303" s="10" t="s">
        <v>604</v>
      </c>
      <c r="H303" s="10" t="s">
        <v>605</v>
      </c>
    </row>
    <row r="304" spans="1:8" x14ac:dyDescent="0.2">
      <c r="A304" s="73"/>
      <c r="B304" s="10" t="s">
        <v>606</v>
      </c>
      <c r="C304" s="10" t="s">
        <v>607</v>
      </c>
      <c r="F304" s="73"/>
      <c r="G304" s="10" t="s">
        <v>606</v>
      </c>
      <c r="H304" s="10" t="s">
        <v>607</v>
      </c>
    </row>
    <row r="305" spans="1:8" x14ac:dyDescent="0.2">
      <c r="A305" s="73"/>
      <c r="B305" s="10" t="s">
        <v>608</v>
      </c>
      <c r="C305" s="10" t="s">
        <v>609</v>
      </c>
      <c r="F305" s="73"/>
      <c r="G305" s="10" t="s">
        <v>608</v>
      </c>
      <c r="H305" s="10" t="s">
        <v>609</v>
      </c>
    </row>
    <row r="306" spans="1:8" ht="51" x14ac:dyDescent="0.2">
      <c r="A306" s="73"/>
      <c r="B306" s="10" t="s">
        <v>610</v>
      </c>
      <c r="C306" s="10" t="s">
        <v>611</v>
      </c>
      <c r="F306" s="73"/>
      <c r="G306" s="10" t="s">
        <v>610</v>
      </c>
      <c r="H306" s="10" t="s">
        <v>611</v>
      </c>
    </row>
    <row r="307" spans="1:8" x14ac:dyDescent="0.2">
      <c r="A307" s="73"/>
      <c r="B307" s="10" t="s">
        <v>612</v>
      </c>
      <c r="C307" s="10" t="s">
        <v>613</v>
      </c>
      <c r="F307" s="73"/>
      <c r="G307" s="63" t="s">
        <v>612</v>
      </c>
      <c r="H307" s="63" t="s">
        <v>613</v>
      </c>
    </row>
    <row r="308" spans="1:8" x14ac:dyDescent="0.2">
      <c r="A308" s="73"/>
      <c r="B308" s="10"/>
      <c r="C308" s="10"/>
      <c r="F308" s="73"/>
      <c r="G308" s="10"/>
      <c r="H308" s="10"/>
    </row>
    <row r="309" spans="1:8" x14ac:dyDescent="0.2">
      <c r="A309" s="73">
        <v>84</v>
      </c>
      <c r="B309" s="9" t="s">
        <v>614</v>
      </c>
      <c r="C309" s="10"/>
      <c r="F309" s="73">
        <v>84</v>
      </c>
      <c r="G309" s="9" t="s">
        <v>614</v>
      </c>
      <c r="H309" s="10"/>
    </row>
    <row r="310" spans="1:8" ht="66" customHeight="1" x14ac:dyDescent="0.2">
      <c r="A310" s="73"/>
      <c r="B310" s="10" t="s">
        <v>615</v>
      </c>
      <c r="C310" s="10" t="s">
        <v>616</v>
      </c>
      <c r="F310" s="73"/>
      <c r="G310" s="10" t="s">
        <v>615</v>
      </c>
      <c r="H310" s="10" t="s">
        <v>616</v>
      </c>
    </row>
    <row r="313" spans="1:8" x14ac:dyDescent="0.2">
      <c r="B313" s="5"/>
      <c r="C313" s="2"/>
      <c r="G313" s="5"/>
      <c r="H313" s="2"/>
    </row>
    <row r="315" spans="1:8" x14ac:dyDescent="0.2">
      <c r="C315" s="2"/>
      <c r="H315" s="2"/>
    </row>
    <row r="316" spans="1:8" x14ac:dyDescent="0.2">
      <c r="C316" s="2"/>
      <c r="H316" s="2"/>
    </row>
    <row r="317" spans="1:8" x14ac:dyDescent="0.2">
      <c r="C317" s="2"/>
      <c r="H317" s="2"/>
    </row>
    <row r="318" spans="1:8" x14ac:dyDescent="0.2">
      <c r="C318" s="2"/>
      <c r="H318" s="2"/>
    </row>
    <row r="319" spans="1:8" x14ac:dyDescent="0.2">
      <c r="C319" s="2"/>
      <c r="H319" s="2"/>
    </row>
    <row r="320" spans="1:8" x14ac:dyDescent="0.2">
      <c r="C320" s="2"/>
      <c r="H320" s="2"/>
    </row>
    <row r="321" spans="2:8" x14ac:dyDescent="0.2">
      <c r="C321" s="2"/>
      <c r="H321" s="2"/>
    </row>
    <row r="322" spans="2:8" x14ac:dyDescent="0.2">
      <c r="B322" s="5"/>
      <c r="C322" s="2"/>
      <c r="G322" s="5"/>
      <c r="H322" s="2"/>
    </row>
    <row r="323" spans="2:8" x14ac:dyDescent="0.2">
      <c r="C323" s="2"/>
      <c r="H323" s="2"/>
    </row>
    <row r="324" spans="2:8" x14ac:dyDescent="0.2">
      <c r="C324" s="2"/>
      <c r="H324" s="2"/>
    </row>
    <row r="325" spans="2:8" x14ac:dyDescent="0.2">
      <c r="C325" s="2"/>
      <c r="H325" s="2"/>
    </row>
    <row r="326" spans="2:8" x14ac:dyDescent="0.2">
      <c r="C326" s="2"/>
      <c r="H326" s="2"/>
    </row>
    <row r="327" spans="2:8" x14ac:dyDescent="0.2">
      <c r="C327" s="2"/>
      <c r="H327" s="2"/>
    </row>
    <row r="328" spans="2:8" x14ac:dyDescent="0.2">
      <c r="B328" s="6"/>
      <c r="C328" s="2"/>
      <c r="G328" s="6"/>
      <c r="H328" s="2"/>
    </row>
    <row r="329" spans="2:8" x14ac:dyDescent="0.2">
      <c r="C329" s="2"/>
      <c r="H329" s="2"/>
    </row>
    <row r="330" spans="2:8" x14ac:dyDescent="0.2">
      <c r="C330" s="2"/>
      <c r="H330" s="2"/>
    </row>
    <row r="331" spans="2:8" x14ac:dyDescent="0.2">
      <c r="C331" s="2"/>
      <c r="H331" s="2"/>
    </row>
    <row r="332" spans="2:8" x14ac:dyDescent="0.2">
      <c r="C332" s="2"/>
      <c r="H332" s="2"/>
    </row>
    <row r="333" spans="2:8" x14ac:dyDescent="0.2">
      <c r="C333" s="2"/>
      <c r="H333" s="2"/>
    </row>
    <row r="334" spans="2:8" x14ac:dyDescent="0.2">
      <c r="B334" s="5"/>
      <c r="C334" s="2"/>
      <c r="G334" s="5"/>
      <c r="H334" s="2"/>
    </row>
    <row r="335" spans="2:8" x14ac:dyDescent="0.2">
      <c r="C335" s="2"/>
      <c r="H335" s="2"/>
    </row>
    <row r="336" spans="2:8" x14ac:dyDescent="0.2">
      <c r="C336" s="2"/>
      <c r="H336" s="2"/>
    </row>
    <row r="337" spans="2:8" x14ac:dyDescent="0.2">
      <c r="C337" s="2"/>
      <c r="H337" s="2"/>
    </row>
    <row r="338" spans="2:8" x14ac:dyDescent="0.2">
      <c r="C338" s="2"/>
      <c r="H338" s="2"/>
    </row>
    <row r="339" spans="2:8" x14ac:dyDescent="0.2">
      <c r="B339" s="5"/>
      <c r="C339" s="2"/>
      <c r="G339" s="5"/>
      <c r="H339" s="2"/>
    </row>
    <row r="340" spans="2:8" x14ac:dyDescent="0.2">
      <c r="C340" s="2"/>
      <c r="H340" s="2"/>
    </row>
    <row r="341" spans="2:8" x14ac:dyDescent="0.2">
      <c r="C341" s="2"/>
      <c r="H341" s="2"/>
    </row>
  </sheetData>
  <mergeCells count="1">
    <mergeCell ref="B5:C5"/>
  </mergeCells>
  <pageMargins left="0.70866141732283472" right="0.70866141732283472" top="0.74803149606299213" bottom="0.74803149606299213" header="0.31496062992125984" footer="0.31496062992125984"/>
  <pageSetup paperSize="9" scale="80" fitToHeight="6" orientation="landscape" r:id="rId1"/>
  <headerFooter>
    <oddFooter>&amp;L&amp;8&amp;Z&amp;F
Print: &amp;D&amp;C&amp;8
pagina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0fe86de-6c6b-486e-a46f-008c5918b725">
      <UserInfo>
        <DisplayName>Remko Adema</DisplayName>
        <AccountId>17</AccountId>
        <AccountType/>
      </UserInfo>
      <UserInfo>
        <DisplayName>Bert Veldman</DisplayName>
        <AccountId>16</AccountId>
        <AccountType/>
      </UserInfo>
      <UserInfo>
        <DisplayName>Annemarie Rook</DisplayName>
        <AccountId>19</AccountId>
        <AccountType/>
      </UserInfo>
      <UserInfo>
        <DisplayName>Wout Smits</DisplayName>
        <AccountId>206</AccountId>
        <AccountType/>
      </UserInfo>
      <UserInfo>
        <DisplayName>SharingLinks.aaf21cda-6c5b-4b15-8f24-0a986f4c5521.Flexible.71fd0fc5-0442-4923-b667-528a0c24f801</DisplayName>
        <AccountId>23</AccountId>
        <AccountType/>
      </UserInfo>
      <UserInfo>
        <DisplayName>Chris Camfferman</DisplayName>
        <AccountId>22</AccountId>
        <AccountType/>
      </UserInfo>
      <UserInfo>
        <DisplayName>Peter-Paul Klitsie</DisplayName>
        <AccountId>72</AccountId>
        <AccountType/>
      </UserInfo>
      <UserInfo>
        <DisplayName>Willem Onderwater</DisplayName>
        <AccountId>699</AccountId>
        <AccountType/>
      </UserInfo>
      <UserInfo>
        <DisplayName>Sven van Etten</DisplayName>
        <AccountId>700</AccountId>
        <AccountType/>
      </UserInfo>
      <UserInfo>
        <DisplayName>Pieter Geene</DisplayName>
        <AccountId>15</AccountId>
        <AccountType/>
      </UserInfo>
      <UserInfo>
        <DisplayName>Bas van Wouwe</DisplayName>
        <AccountId>803</AccountId>
        <AccountType/>
      </UserInfo>
      <UserInfo>
        <DisplayName>Martin van Rijn</DisplayName>
        <AccountId>805</AccountId>
        <AccountType/>
      </UserInfo>
      <UserInfo>
        <DisplayName>Leo Jonker</DisplayName>
        <AccountId>694</AccountId>
        <AccountType/>
      </UserInfo>
    </SharedWithUsers>
    <lcf76f155ced4ddcb4097134ff3c332f xmlns="c2107510-90c1-4519-a025-801eb0ec310f">
      <Terms xmlns="http://schemas.microsoft.com/office/infopath/2007/PartnerControls"/>
    </lcf76f155ced4ddcb4097134ff3c332f>
    <TaxCatchAll xmlns="e0fe86de-6c6b-486e-a46f-008c5918b725" xsi:nil="true"/>
    <i58fc22988b14885a04972eee30888a1 xmlns="c2107510-90c1-4519-a025-801eb0ec310f">
      <Terms xmlns="http://schemas.microsoft.com/office/infopath/2007/PartnerControls"/>
    </i58fc22988b14885a04972eee30888a1>
    <_MarkAsFinal xmlns="c2107510-90c1-4519-a025-801eb0ec310f">false</_MarkAsFinal>
    <_dlc_DocId xmlns="e0fe86de-6c6b-486e-a46f-008c5918b725">3C7MSF5VRPTR-1886941069-83038</_dlc_DocId>
    <_dlc_DocIdUrl xmlns="e0fe86de-6c6b-486e-a46f-008c5918b725">
      <Url>https://katwijkzh.sharepoint.com/sites/TKV_Inkoop/_layouts/15/DocIdRedir.aspx?ID=3C7MSF5VRPTR-1886941069-83038</Url>
      <Description>3C7MSF5VRPTR-1886941069-83038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5ade79b0cfd7a6b73dd2f0f15cc99c7e">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6791c85781fcdeac9ba7603db89912ef"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48C9C75-16E0-42FC-833F-D038EAA6F0C1}">
  <ds:schemaRefs>
    <ds:schemaRef ds:uri="http://schemas.microsoft.com/office/2006/metadata/properties"/>
    <ds:schemaRef ds:uri="http://schemas.microsoft.com/office/infopath/2007/PartnerControls"/>
    <ds:schemaRef ds:uri="5709f667-7bae-4077-b94e-4f6e1e2abc09"/>
    <ds:schemaRef ds:uri="68369c0b-d7d5-4bb6-b0c0-228fffc792ef"/>
    <ds:schemaRef ds:uri="e11f2ecb-adff-4cd3-b9d9-e5f05c5161c8"/>
  </ds:schemaRefs>
</ds:datastoreItem>
</file>

<file path=customXml/itemProps2.xml><?xml version="1.0" encoding="utf-8"?>
<ds:datastoreItem xmlns:ds="http://schemas.openxmlformats.org/officeDocument/2006/customXml" ds:itemID="{A59EEB15-5E1C-44E3-ACF9-F2B2E2F31319}">
  <ds:schemaRefs>
    <ds:schemaRef ds:uri="http://schemas.microsoft.com/sharepoint/v3/contenttype/forms"/>
  </ds:schemaRefs>
</ds:datastoreItem>
</file>

<file path=customXml/itemProps3.xml><?xml version="1.0" encoding="utf-8"?>
<ds:datastoreItem xmlns:ds="http://schemas.openxmlformats.org/officeDocument/2006/customXml" ds:itemID="{CBE688C9-CD53-4D17-8E11-BF18EA6181E3}"/>
</file>

<file path=customXml/itemProps4.xml><?xml version="1.0" encoding="utf-8"?>
<ds:datastoreItem xmlns:ds="http://schemas.openxmlformats.org/officeDocument/2006/customXml" ds:itemID="{80FCEFE8-628B-4753-92F4-D61C9D484D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Ontwerp PVE </vt:lpstr>
      <vt:lpstr>Blad1</vt:lpstr>
      <vt:lpstr>Materialen PVE</vt:lpstr>
      <vt:lpstr>'Materialen PVE'!Afdruktitels</vt:lpstr>
      <vt:lpstr>'Ontwerp PVE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Sietse van Elderen | Dunavie</cp:lastModifiedBy>
  <cp:revision/>
  <dcterms:created xsi:type="dcterms:W3CDTF">2013-09-25T14:27:11Z</dcterms:created>
  <dcterms:modified xsi:type="dcterms:W3CDTF">2024-10-08T07:33:44Z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ackOfficeType">
    <vt:lpwstr>growBusiness Solutions</vt:lpwstr>
  </property>
  <property fmtid="{D5CDD505-2E9C-101B-9397-08002B2CF9AE}" pid="3" name="Server">
    <vt:lpwstr>sqswp</vt:lpwstr>
  </property>
  <property fmtid="{D5CDD505-2E9C-101B-9397-08002B2CF9AE}" pid="4" name="Protocol">
    <vt:lpwstr>off</vt:lpwstr>
  </property>
  <property fmtid="{D5CDD505-2E9C-101B-9397-08002B2CF9AE}" pid="5" name="Site">
    <vt:lpwstr>/locator.aspx</vt:lpwstr>
  </property>
  <property fmtid="{D5CDD505-2E9C-101B-9397-08002B2CF9AE}" pid="6" name="FileID">
    <vt:lpwstr>423896</vt:lpwstr>
  </property>
  <property fmtid="{D5CDD505-2E9C-101B-9397-08002B2CF9AE}" pid="7" name="VerID">
    <vt:lpwstr>0</vt:lpwstr>
  </property>
  <property fmtid="{D5CDD505-2E9C-101B-9397-08002B2CF9AE}" pid="8" name="FilePath">
    <vt:lpwstr>\\SQSWP\360users\work\dav\bve</vt:lpwstr>
  </property>
  <property fmtid="{D5CDD505-2E9C-101B-9397-08002B2CF9AE}" pid="9" name="FileName">
    <vt:lpwstr>17-31272 materialen definitief pve 11 juli 2017  423896_400589_0.XLSX</vt:lpwstr>
  </property>
  <property fmtid="{D5CDD505-2E9C-101B-9397-08002B2CF9AE}" pid="10" name="FullFileName">
    <vt:lpwstr>\\SQSWP\360users\work\dav\bve\17-31272 materialen definitief pve 11 juli 2017  423896_400589_0.XLSX</vt:lpwstr>
  </property>
  <property fmtid="{D5CDD505-2E9C-101B-9397-08002B2CF9AE}" pid="11" name="ContentTypeId">
    <vt:lpwstr>0x010100AED3A03FCAB94E4E9E1110BC0D585106</vt:lpwstr>
  </property>
  <property fmtid="{D5CDD505-2E9C-101B-9397-08002B2CF9AE}" pid="12" name="MediaServiceImageTags">
    <vt:lpwstr/>
  </property>
  <property fmtid="{D5CDD505-2E9C-101B-9397-08002B2CF9AE}" pid="13" name="_dlc_DocIdItemGuid">
    <vt:lpwstr>743e1775-a12d-4075-858f-e9562a82d697</vt:lpwstr>
  </property>
</Properties>
</file>