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https://gemeentevenlo-my.sharepoint.com/personal/j_gardeniers_venlo_nl/Documents/Bureaublad/BOA/"/>
    </mc:Choice>
  </mc:AlternateContent>
  <xr:revisionPtr revIDLastSave="12" documentId="13_ncr:1_{9CA12706-9A37-4B6F-B268-5093210900B4}" xr6:coauthVersionLast="47" xr6:coauthVersionMax="47" xr10:uidLastSave="{AD487738-BEA0-4357-8AFF-42080D0DFA82}"/>
  <bookViews>
    <workbookView xWindow="38280" yWindow="-120" windowWidth="38640" windowHeight="21240" xr2:uid="{98A81D1D-B72A-4130-87C3-5200A17F6D41}"/>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3" i="1" l="1"/>
  <c r="F14" i="1"/>
  <c r="F15" i="1"/>
  <c r="F16" i="1"/>
  <c r="F17" i="1"/>
  <c r="F18" i="1"/>
  <c r="F19" i="1"/>
  <c r="F20" i="1"/>
  <c r="F21" i="1"/>
  <c r="F22" i="1"/>
  <c r="F23" i="1"/>
  <c r="F24" i="1"/>
  <c r="F25" i="1"/>
  <c r="F26" i="1"/>
  <c r="F27" i="1"/>
  <c r="F28" i="1"/>
  <c r="F29" i="1"/>
  <c r="F30" i="1"/>
  <c r="F31" i="1"/>
  <c r="F32" i="1"/>
  <c r="F33" i="1"/>
  <c r="F34" i="1"/>
  <c r="F35" i="1"/>
  <c r="F39" i="1"/>
  <c r="F40" i="1"/>
  <c r="F41" i="1"/>
  <c r="F42" i="1"/>
  <c r="F43" i="1"/>
  <c r="F44" i="1"/>
  <c r="F45" i="1"/>
  <c r="F46" i="1"/>
  <c r="F47" i="1"/>
  <c r="F48" i="1"/>
  <c r="F49" i="1"/>
  <c r="F53" i="1"/>
  <c r="F54" i="1"/>
  <c r="F55" i="1"/>
  <c r="F56" i="1"/>
  <c r="F57" i="1"/>
  <c r="F58" i="1"/>
  <c r="F59" i="1"/>
  <c r="F60" i="1"/>
  <c r="F61" i="1"/>
  <c r="F62" i="1"/>
  <c r="F63" i="1"/>
  <c r="F64" i="1"/>
  <c r="F65" i="1"/>
  <c r="F66" i="1"/>
  <c r="F67" i="1"/>
  <c r="F68" i="1"/>
  <c r="F69" i="1"/>
  <c r="F70" i="1"/>
  <c r="I58" i="1"/>
  <c r="I59" i="1"/>
  <c r="I60" i="1"/>
  <c r="I61" i="1"/>
  <c r="I62" i="1"/>
  <c r="I63" i="1"/>
  <c r="I64" i="1"/>
  <c r="I46" i="1"/>
  <c r="F12" i="1"/>
  <c r="F38" i="1"/>
  <c r="C76" i="1"/>
  <c r="I53" i="1"/>
  <c r="I54" i="1"/>
  <c r="I55" i="1"/>
  <c r="I56" i="1"/>
  <c r="I57" i="1"/>
  <c r="I65" i="1"/>
  <c r="I66" i="1"/>
  <c r="I67" i="1"/>
  <c r="I68" i="1"/>
  <c r="I69" i="1"/>
  <c r="I70" i="1"/>
  <c r="I52" i="1"/>
  <c r="I38" i="1"/>
  <c r="I39" i="1"/>
  <c r="I40" i="1"/>
  <c r="I41" i="1"/>
  <c r="I42" i="1"/>
  <c r="I43" i="1"/>
  <c r="I44" i="1"/>
  <c r="I45" i="1"/>
  <c r="I47" i="1"/>
  <c r="I48" i="1"/>
  <c r="I49" i="1"/>
  <c r="I14" i="1"/>
  <c r="I15" i="1"/>
  <c r="I16" i="1"/>
  <c r="I17" i="1"/>
  <c r="I18" i="1"/>
  <c r="I19" i="1"/>
  <c r="I20" i="1"/>
  <c r="I21" i="1"/>
  <c r="I22" i="1"/>
  <c r="I23" i="1"/>
  <c r="I24" i="1"/>
  <c r="I25" i="1"/>
  <c r="I26" i="1"/>
  <c r="I27" i="1"/>
  <c r="I28" i="1"/>
  <c r="I29" i="1"/>
  <c r="I30" i="1"/>
  <c r="I31" i="1"/>
  <c r="I32" i="1"/>
  <c r="I35" i="1"/>
  <c r="I13" i="1"/>
  <c r="F74" i="1"/>
  <c r="F75" i="1"/>
  <c r="F73" i="1"/>
  <c r="F76" i="1" l="1"/>
  <c r="G77" i="1" s="1"/>
  <c r="F52" i="1" l="1"/>
  <c r="G71" i="1" l="1"/>
  <c r="G50" i="1"/>
  <c r="G36" i="1"/>
  <c r="G79" i="1" l="1"/>
</calcChain>
</file>

<file path=xl/sharedStrings.xml><?xml version="1.0" encoding="utf-8"?>
<sst xmlns="http://schemas.openxmlformats.org/spreadsheetml/2006/main" count="188" uniqueCount="80">
  <si>
    <t>Bijlage 5 Prijzenblad Uniformen BOA’s en Toezichthouders</t>
  </si>
  <si>
    <t xml:space="preserve">Naam inschrijver: </t>
  </si>
  <si>
    <t>Omschrijving</t>
  </si>
  <si>
    <t xml:space="preserve">Aantal (#) </t>
  </si>
  <si>
    <t>Prijs/stuk 
(excl. btw)</t>
  </si>
  <si>
    <t>Uniformen BOA's</t>
  </si>
  <si>
    <t>Koppelriem</t>
  </si>
  <si>
    <t>M</t>
  </si>
  <si>
    <t>Softshell</t>
  </si>
  <si>
    <t>Polo korte mouw</t>
  </si>
  <si>
    <t>Polo lange mouw</t>
  </si>
  <si>
    <t>Schoenen laag model</t>
  </si>
  <si>
    <t>Schoenen hoog model</t>
  </si>
  <si>
    <t>Handschoenen winter en gebruik GSM</t>
  </si>
  <si>
    <t>Sokken zomer</t>
  </si>
  <si>
    <t>Sokken winter</t>
  </si>
  <si>
    <t xml:space="preserve">Thermoshirt </t>
  </si>
  <si>
    <t>Wintermuts</t>
  </si>
  <si>
    <t>Blauwe hoes voor over vest (Handhaving boven reflectie)</t>
  </si>
  <si>
    <t xml:space="preserve">subtotaal: </t>
  </si>
  <si>
    <t xml:space="preserve">Broek  </t>
  </si>
  <si>
    <t>Jas (GEEN Boa logo / Camera toezicht boven reflectie)</t>
  </si>
  <si>
    <t>Fleecevest Blauw</t>
  </si>
  <si>
    <t>Blouson</t>
  </si>
  <si>
    <t>Broek</t>
  </si>
  <si>
    <t>Handschoenen</t>
  </si>
  <si>
    <t>Handschoen zwart vingertoppen grip</t>
  </si>
  <si>
    <t>Fleece promo gloves</t>
  </si>
  <si>
    <t>T-Shirt - C-Hals Navy</t>
  </si>
  <si>
    <t>T-Shirt V-Hals - Navy</t>
  </si>
  <si>
    <t>Fleecejack - Navy</t>
  </si>
  <si>
    <t xml:space="preserve">Vergelijkingsprijs: </t>
  </si>
  <si>
    <t xml:space="preserve">(#) Als uitgangspunt geldt het aantal kledingstukken per persoon voor een fulltime dienstverband. Parttime medewerkers zullen mogelijk op onderdelen minder aantal stuks bestellen. Het vermelde aantal stuks is bedoeld voor de berekening van de "vergelijkingsprijs". Inschrijvers kunnen geen rechten ontlenen aan de vermelde aantallen. Opdrachtgever is vrij om hier van af te wijken.  </t>
  </si>
  <si>
    <t>Lange winterjas (optioneel, geen onderdeel van standaard kledingpakket)</t>
  </si>
  <si>
    <t>Jas (all weather) (voorzien van BOA logo bovenkleding)</t>
  </si>
  <si>
    <t>Pet met BOA logo</t>
  </si>
  <si>
    <t>Ondershirt zwart-donkerblauw</t>
  </si>
  <si>
    <t xml:space="preserve">Transportboeihouder </t>
  </si>
  <si>
    <t>Handschoenen snijwerend</t>
  </si>
  <si>
    <t>Steekwerend vest (CE-normering verplicht)</t>
  </si>
  <si>
    <t>Inschrijver dient alle groene cellen in te vullen met marktconforme prijzen. Het is niet toegestaan groene cellen leeg te laten of € 0,- in te vullen.</t>
  </si>
  <si>
    <t>Verstelwerk - Inkorten of verlengen</t>
  </si>
  <si>
    <t>Verstelwerk - Versmallen of verbreden</t>
  </si>
  <si>
    <t>Verstelwerk - Aanpassen van schouderbreedte</t>
  </si>
  <si>
    <t>subtotaal:</t>
  </si>
  <si>
    <t>Ja</t>
  </si>
  <si>
    <t>Ronde 1
K1 Look and Feel</t>
  </si>
  <si>
    <t>Ronde 2 
Draagproef</t>
  </si>
  <si>
    <t>Maat</t>
  </si>
  <si>
    <t xml:space="preserve">Uitleveren in overleg met opdrachtgever
</t>
  </si>
  <si>
    <t>Uileveren 
uiterlijk voor deadline inschrijving</t>
  </si>
  <si>
    <t>Plafondbedrag Vergelijkingsprijs (het overschrijden van dit bedrag leidt automatisch tot uitsluiting).</t>
  </si>
  <si>
    <t>Thermobroek</t>
  </si>
  <si>
    <t xml:space="preserve">Schoenen laag model (meerdere modellen mogelijk) </t>
  </si>
  <si>
    <t xml:space="preserve">Schoenen hoog model (meerdere modellen mogelijk) </t>
  </si>
  <si>
    <t>Uniformen BOA's (indicatie aantal 17 medewerkers)</t>
  </si>
  <si>
    <t>Uniformen Toezichthouders (camara observanten) (indicatie aantal 6 medewerkers)</t>
  </si>
  <si>
    <t>Uniformen Toezichthouders (medewerkers fietsenstalling) (indicatie aantal 6 medewerkers)</t>
  </si>
  <si>
    <t>Beschikbare 
maten</t>
  </si>
  <si>
    <t xml:space="preserve">Kosten logo per kledingstuk (uitgaande van 2 logo's) </t>
  </si>
  <si>
    <t>Gele (fluoriserend) hoes voor over vest (Handhaving boven reflectie)</t>
  </si>
  <si>
    <t>Uniformen Toezichthouders (camara observanten)</t>
  </si>
  <si>
    <t>Toezichthouders (medewerkers fietsenstalling)</t>
  </si>
  <si>
    <t>Oplaadbare Zaklamp (klein)</t>
  </si>
  <si>
    <t>Buff</t>
  </si>
  <si>
    <t>Fietshelm die minimaal voldoet aan de EN 1078-norm</t>
  </si>
  <si>
    <t>JA</t>
  </si>
  <si>
    <t>Strectchriem</t>
  </si>
  <si>
    <t>Stretchriem</t>
  </si>
  <si>
    <t>Zip Sweater</t>
  </si>
  <si>
    <t>1x Dames 38</t>
  </si>
  <si>
    <t>1x Dames XS</t>
  </si>
  <si>
    <t>1x Heren 48/50
1x Dames maat 42</t>
  </si>
  <si>
    <t>1x Heren S
1x Dames maat M</t>
  </si>
  <si>
    <t>1x Heren S
1x Dames maat S/M</t>
  </si>
  <si>
    <t>1x Heren S
1x Dames maat L/40</t>
  </si>
  <si>
    <t>1x Heren 41
1x Dames maat 40</t>
  </si>
  <si>
    <t xml:space="preserve">Aan te leveren kledingstukken t.b.v. 
Ronde 1: beoordeling K1 Look and Feel (alle inschrijvers)
Ronde 2: draagproef (alléén twee beste inschrijvers uit Ronde 1)
  </t>
  </si>
  <si>
    <r>
      <t xml:space="preserve">Broek (worker met zijzakken) </t>
    </r>
    <r>
      <rPr>
        <strike/>
        <sz val="11"/>
        <color rgb="FFFF0000"/>
        <rFont val="Arial"/>
        <family val="2"/>
      </rPr>
      <t>optie bikebroek worker zomer/regulier</t>
    </r>
  </si>
  <si>
    <t>De twee best scorende leveranciers uit ronde 1, die de draagproef mogen uitvoeren, krijgen de mogelijkheid om op maandag 26 mei tussen 09:00 en 12:00 uur de twee BOA’s in te meten. Het exacte tijdstip wordt in overleg afgestemd.
Indien een leverancier geen gebruik wil maken van deze inmeetmogelijkheid, dient te worden uitgegaan van de maten zoals vermeld in dit document.
De toezichthouder (medewerker fietsenstalling) is niet beschikbaar voor inmeten. Voor deze medewerker moeten de maten uit dit document worden aangehouden.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</si>
</sst>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6" x14ac:knownFonts="1">
    <font>
      <sz val="11"/>
      <color theme="1"/>
      <name val="Arial"/>
      <family val="2"/>
    </font>
    <font>
      <b/>
      <sz val="11"/>
      <color theme="1"/>
      <name val="Arial"/>
      <family val="2"/>
    </font>
    <font>
      <b/>
      <i/>
      <sz val="11"/>
      <color theme="1"/>
      <name val="Arial"/>
      <family val="2"/>
    </font>
    <font>
      <sz val="8"/>
      <name val="Arial"/>
      <family val="2"/>
    </font>
    <font>
      <sz val="11"/>
      <name val="Arial"/>
      <family val="2"/>
    </font>
    <font>
      <b/>
      <sz val="14"/>
      <color theme="0"/>
      <name val="Arial"/>
      <family val="2"/>
    </font>
    <font>
      <sz val="11"/>
      <color theme="0"/>
      <name val="Arial"/>
      <family val="2"/>
    </font>
    <font>
      <b/>
      <sz val="11"/>
      <color theme="0"/>
      <name val="Arial"/>
      <family val="2"/>
    </font>
    <font>
      <sz val="11"/>
      <color rgb="FFFF0000"/>
      <name val="Arial"/>
      <family val="2"/>
    </font>
    <font>
      <b/>
      <i/>
      <sz val="11"/>
      <color rgb="FF000000"/>
      <name val="Arial"/>
      <family val="2"/>
    </font>
    <font>
      <sz val="11"/>
      <color theme="1"/>
      <name val="Arial"/>
      <family val="2"/>
    </font>
    <font>
      <b/>
      <sz val="11"/>
      <name val="Arial"/>
      <family val="2"/>
    </font>
    <font>
      <sz val="11"/>
      <color theme="7" tint="0.59999389629810485"/>
      <name val="Arial"/>
      <family val="2"/>
    </font>
    <font>
      <b/>
      <sz val="11"/>
      <color rgb="FFFF0000"/>
      <name val="Arial"/>
      <family val="2"/>
    </font>
    <font>
      <b/>
      <i/>
      <sz val="11"/>
      <name val="Arial"/>
      <family val="2"/>
    </font>
    <font>
      <strike/>
      <sz val="11"/>
      <color rgb="FFFF0000"/>
      <name val="Arial"/>
      <family val="2"/>
    </font>
  </fonts>
  <fills count="11">
    <fill>
      <patternFill patternType="none"/>
    </fill>
    <fill>
      <patternFill patternType="gray125"/>
    </fill>
    <fill>
      <patternFill patternType="solid">
        <fgColor theme="4"/>
        <bgColor indexed="64"/>
      </patternFill>
    </fill>
    <fill>
      <patternFill patternType="solid">
        <fgColor theme="9" tint="0.79998168889431442"/>
        <bgColor indexed="64"/>
      </patternFill>
    </fill>
    <fill>
      <patternFill patternType="solid">
        <fgColor theme="1"/>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theme="0"/>
        <bgColor indexed="64"/>
      </patternFill>
    </fill>
    <fill>
      <patternFill patternType="solid">
        <fgColor theme="8" tint="0.79998168889431442"/>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10" fillId="0" borderId="0" applyFont="0" applyFill="0" applyBorder="0" applyAlignment="0" applyProtection="0"/>
  </cellStyleXfs>
  <cellXfs count="109">
    <xf numFmtId="0" fontId="0" fillId="0" borderId="0" xfId="0"/>
    <xf numFmtId="0" fontId="0" fillId="0" borderId="1" xfId="0" applyBorder="1"/>
    <xf numFmtId="0" fontId="0" fillId="0" borderId="1" xfId="0" applyBorder="1" applyAlignment="1">
      <alignment horizontal="center" vertical="center"/>
    </xf>
    <xf numFmtId="0" fontId="0" fillId="0" borderId="1" xfId="0" applyBorder="1" applyAlignment="1">
      <alignment horizontal="center"/>
    </xf>
    <xf numFmtId="44" fontId="0" fillId="0" borderId="1" xfId="0" applyNumberFormat="1" applyBorder="1" applyAlignment="1">
      <alignment horizontal="center" vertical="center"/>
    </xf>
    <xf numFmtId="44" fontId="0" fillId="0" borderId="0" xfId="0" applyNumberFormat="1"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vertical="center"/>
    </xf>
    <xf numFmtId="0" fontId="0" fillId="0" borderId="0" xfId="0" applyFill="1" applyBorder="1" applyAlignment="1">
      <alignment vertical="top" wrapText="1"/>
    </xf>
    <xf numFmtId="44" fontId="0" fillId="3" borderId="1" xfId="0" applyNumberFormat="1" applyFill="1" applyBorder="1" applyAlignment="1">
      <alignment horizontal="center" vertical="center"/>
    </xf>
    <xf numFmtId="0" fontId="8" fillId="0" borderId="0" xfId="0" applyFont="1"/>
    <xf numFmtId="0" fontId="8" fillId="0" borderId="0" xfId="0" applyFont="1" applyFill="1" applyBorder="1" applyAlignment="1">
      <alignment vertical="top" wrapText="1"/>
    </xf>
    <xf numFmtId="0" fontId="0" fillId="0" borderId="0" xfId="0" applyFill="1" applyBorder="1"/>
    <xf numFmtId="0" fontId="0" fillId="0" borderId="0" xfId="0" applyFill="1" applyAlignment="1">
      <alignment horizontal="center" vertical="center"/>
    </xf>
    <xf numFmtId="0" fontId="0" fillId="0" borderId="0" xfId="0" applyFill="1"/>
    <xf numFmtId="0" fontId="0" fillId="0" borderId="0" xfId="0" applyBorder="1"/>
    <xf numFmtId="0" fontId="8" fillId="0" borderId="0" xfId="0" applyFont="1" applyFill="1"/>
    <xf numFmtId="0" fontId="0" fillId="0" borderId="0" xfId="0" applyFill="1" applyBorder="1" applyAlignment="1">
      <alignment horizontal="center" vertical="top"/>
    </xf>
    <xf numFmtId="0" fontId="0" fillId="0" borderId="0" xfId="0" applyFill="1" applyBorder="1" applyAlignment="1">
      <alignment horizontal="center" vertical="center"/>
    </xf>
    <xf numFmtId="0" fontId="0" fillId="3" borderId="1" xfId="0" applyFill="1" applyBorder="1" applyAlignment="1">
      <alignment horizontal="center" vertical="center"/>
    </xf>
    <xf numFmtId="44" fontId="0" fillId="0" borderId="1" xfId="0" applyNumberFormat="1" applyFill="1" applyBorder="1" applyAlignment="1">
      <alignment horizontal="center" vertical="center"/>
    </xf>
    <xf numFmtId="0" fontId="8" fillId="0" borderId="0" xfId="0" applyFont="1" applyFill="1" applyBorder="1"/>
    <xf numFmtId="0" fontId="8" fillId="0" borderId="1" xfId="0" applyFont="1" applyFill="1" applyBorder="1" applyAlignment="1">
      <alignment horizontal="center" vertical="top"/>
    </xf>
    <xf numFmtId="0" fontId="0" fillId="0" borderId="1" xfId="0" applyFill="1" applyBorder="1" applyAlignment="1">
      <alignment horizontal="center" vertical="center"/>
    </xf>
    <xf numFmtId="0" fontId="4" fillId="7" borderId="1" xfId="0" applyFont="1" applyFill="1" applyBorder="1" applyAlignment="1">
      <alignment horizontal="center" vertical="top"/>
    </xf>
    <xf numFmtId="0" fontId="0" fillId="3" borderId="1" xfId="0" applyFill="1" applyBorder="1" applyAlignment="1">
      <alignment horizontal="center"/>
    </xf>
    <xf numFmtId="0" fontId="11" fillId="8" borderId="1" xfId="0" applyFont="1" applyFill="1" applyBorder="1" applyAlignment="1">
      <alignment horizontal="center" vertical="top" wrapText="1"/>
    </xf>
    <xf numFmtId="0" fontId="11" fillId="8" borderId="1" xfId="0" applyFont="1" applyFill="1" applyBorder="1" applyAlignment="1">
      <alignment horizontal="center" vertical="top"/>
    </xf>
    <xf numFmtId="0" fontId="11" fillId="7"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11" fillId="6" borderId="1" xfId="0" applyFont="1" applyFill="1" applyBorder="1" applyAlignment="1">
      <alignment horizontal="center" vertical="top"/>
    </xf>
    <xf numFmtId="0" fontId="4" fillId="8" borderId="1" xfId="0" applyFont="1" applyFill="1" applyBorder="1" applyAlignment="1">
      <alignment horizontal="center" vertical="top"/>
    </xf>
    <xf numFmtId="0" fontId="14" fillId="6" borderId="1" xfId="0" applyFont="1" applyFill="1" applyBorder="1" applyAlignment="1">
      <alignment horizontal="center" vertical="top" wrapText="1"/>
    </xf>
    <xf numFmtId="0" fontId="4" fillId="3" borderId="1" xfId="0" applyFont="1" applyFill="1" applyBorder="1" applyAlignment="1">
      <alignment horizontal="center" vertical="center"/>
    </xf>
    <xf numFmtId="44" fontId="4" fillId="3" borderId="1" xfId="0" applyNumberFormat="1" applyFont="1" applyFill="1" applyBorder="1" applyAlignment="1">
      <alignment horizontal="center" vertical="center"/>
    </xf>
    <xf numFmtId="0" fontId="8" fillId="0" borderId="7" xfId="0" applyFont="1" applyFill="1" applyBorder="1"/>
    <xf numFmtId="0" fontId="8" fillId="0" borderId="8" xfId="0" applyFont="1" applyFill="1" applyBorder="1" applyAlignment="1">
      <alignment horizontal="center" vertical="center"/>
    </xf>
    <xf numFmtId="0" fontId="14" fillId="0" borderId="9" xfId="0" applyFont="1" applyFill="1" applyBorder="1" applyAlignment="1">
      <alignment vertical="top"/>
    </xf>
    <xf numFmtId="0" fontId="4" fillId="0" borderId="9" xfId="0" applyFont="1" applyFill="1" applyBorder="1"/>
    <xf numFmtId="0" fontId="11" fillId="7" borderId="11" xfId="0" applyFont="1" applyFill="1" applyBorder="1" applyAlignment="1">
      <alignment horizontal="center" vertical="top"/>
    </xf>
    <xf numFmtId="0" fontId="14" fillId="6" borderId="9" xfId="0" applyFont="1" applyFill="1" applyBorder="1" applyAlignment="1">
      <alignment vertical="top"/>
    </xf>
    <xf numFmtId="0" fontId="13" fillId="6" borderId="11" xfId="0" applyFont="1" applyFill="1" applyBorder="1" applyAlignment="1">
      <alignment horizontal="center" vertical="top"/>
    </xf>
    <xf numFmtId="0" fontId="4" fillId="0" borderId="9" xfId="0" applyFont="1" applyFill="1" applyBorder="1" applyAlignment="1">
      <alignment horizontal="left" vertical="top"/>
    </xf>
    <xf numFmtId="0" fontId="4" fillId="0" borderId="9" xfId="0" applyFont="1" applyBorder="1" applyAlignment="1">
      <alignment horizontal="left" vertical="top"/>
    </xf>
    <xf numFmtId="0" fontId="14" fillId="6" borderId="9" xfId="0" applyFont="1" applyFill="1" applyBorder="1" applyAlignment="1">
      <alignment vertical="top" wrapText="1"/>
    </xf>
    <xf numFmtId="0" fontId="13" fillId="6" borderId="11" xfId="0" applyFont="1" applyFill="1" applyBorder="1" applyAlignment="1">
      <alignment horizontal="center" vertical="top" wrapText="1"/>
    </xf>
    <xf numFmtId="0" fontId="4" fillId="7" borderId="11" xfId="0" applyFont="1" applyFill="1" applyBorder="1" applyAlignment="1">
      <alignment horizontal="center" vertical="top"/>
    </xf>
    <xf numFmtId="0" fontId="8" fillId="0" borderId="9" xfId="0" applyFont="1" applyFill="1" applyBorder="1" applyAlignment="1">
      <alignment horizontal="left" vertical="top"/>
    </xf>
    <xf numFmtId="0" fontId="8" fillId="0" borderId="11" xfId="0" applyFont="1" applyFill="1" applyBorder="1" applyAlignment="1">
      <alignment horizontal="center" vertical="top"/>
    </xf>
    <xf numFmtId="0" fontId="8" fillId="0" borderId="9" xfId="0" applyFont="1" applyFill="1" applyBorder="1"/>
    <xf numFmtId="0" fontId="8" fillId="0" borderId="12" xfId="0" applyFont="1" applyFill="1" applyBorder="1"/>
    <xf numFmtId="0" fontId="8" fillId="0" borderId="13" xfId="0" applyFont="1" applyFill="1" applyBorder="1" applyAlignment="1">
      <alignment horizontal="center" vertical="top"/>
    </xf>
    <xf numFmtId="0" fontId="8" fillId="0" borderId="14" xfId="0" applyFont="1" applyFill="1" applyBorder="1" applyAlignment="1">
      <alignment horizontal="center" vertical="top"/>
    </xf>
    <xf numFmtId="0" fontId="0" fillId="0" borderId="11" xfId="0" applyBorder="1"/>
    <xf numFmtId="0" fontId="2" fillId="0" borderId="9" xfId="0" applyFont="1" applyBorder="1"/>
    <xf numFmtId="0" fontId="0" fillId="0" borderId="9" xfId="0" applyFont="1" applyFill="1" applyBorder="1"/>
    <xf numFmtId="0" fontId="0" fillId="0" borderId="11" xfId="0" applyFill="1" applyBorder="1"/>
    <xf numFmtId="0" fontId="0" fillId="0" borderId="9" xfId="0" applyFont="1" applyBorder="1" applyAlignment="1">
      <alignment horizontal="left" vertical="top"/>
    </xf>
    <xf numFmtId="0" fontId="0" fillId="0" borderId="9" xfId="0" applyFont="1" applyFill="1" applyBorder="1" applyAlignment="1">
      <alignment horizontal="left" vertical="top"/>
    </xf>
    <xf numFmtId="0" fontId="0" fillId="0" borderId="9" xfId="0" applyBorder="1" applyAlignment="1">
      <alignment horizontal="left" vertical="top"/>
    </xf>
    <xf numFmtId="44" fontId="0" fillId="0" borderId="11" xfId="0" applyNumberFormat="1" applyBorder="1"/>
    <xf numFmtId="44" fontId="1" fillId="0" borderId="11" xfId="0" applyNumberFormat="1" applyFont="1" applyBorder="1" applyAlignment="1">
      <alignment horizontal="center" vertical="center"/>
    </xf>
    <xf numFmtId="0" fontId="2" fillId="0" borderId="9" xfId="0" applyFont="1" applyFill="1" applyBorder="1" applyAlignment="1">
      <alignment horizontal="left" vertical="top"/>
    </xf>
    <xf numFmtId="0" fontId="0" fillId="0" borderId="11" xfId="0" applyBorder="1" applyAlignment="1">
      <alignment horizontal="center" vertical="center"/>
    </xf>
    <xf numFmtId="0" fontId="9" fillId="0" borderId="9" xfId="0" applyFont="1" applyFill="1" applyBorder="1" applyAlignment="1">
      <alignment horizontal="left" vertical="top"/>
    </xf>
    <xf numFmtId="44" fontId="1" fillId="0" borderId="11" xfId="0" applyNumberFormat="1" applyFont="1" applyBorder="1"/>
    <xf numFmtId="0" fontId="0" fillId="0" borderId="18" xfId="0" applyBorder="1"/>
    <xf numFmtId="44" fontId="11" fillId="5" borderId="11" xfId="0" applyNumberFormat="1" applyFont="1" applyFill="1" applyBorder="1"/>
    <xf numFmtId="44" fontId="0" fillId="0" borderId="0" xfId="0" applyNumberFormat="1" applyBorder="1" applyAlignment="1">
      <alignment horizontal="center" vertical="center"/>
    </xf>
    <xf numFmtId="0" fontId="0" fillId="0" borderId="0" xfId="0" applyBorder="1" applyAlignment="1">
      <alignment horizontal="center" vertical="center"/>
    </xf>
    <xf numFmtId="0" fontId="0" fillId="0" borderId="8" xfId="0" applyBorder="1"/>
    <xf numFmtId="44" fontId="12" fillId="4" borderId="22" xfId="1" applyFont="1" applyFill="1" applyBorder="1"/>
    <xf numFmtId="0" fontId="0" fillId="0" borderId="7" xfId="0" applyBorder="1"/>
    <xf numFmtId="0" fontId="0" fillId="0" borderId="4" xfId="0" applyBorder="1"/>
    <xf numFmtId="0" fontId="0" fillId="0" borderId="4" xfId="0" applyBorder="1" applyAlignment="1">
      <alignment horizontal="center" vertical="center"/>
    </xf>
    <xf numFmtId="0" fontId="0" fillId="0" borderId="23" xfId="0" applyBorder="1"/>
    <xf numFmtId="0" fontId="7" fillId="2" borderId="15" xfId="0" applyFont="1" applyFill="1" applyBorder="1" applyAlignment="1">
      <alignment horizontal="center" vertical="center"/>
    </xf>
    <xf numFmtId="0" fontId="7" fillId="2" borderId="16" xfId="0" applyFont="1" applyFill="1" applyBorder="1" applyAlignment="1">
      <alignment horizontal="center" vertical="center"/>
    </xf>
    <xf numFmtId="0" fontId="7" fillId="2" borderId="16" xfId="0" applyFont="1" applyFill="1" applyBorder="1" applyAlignment="1">
      <alignment horizontal="center" vertical="center" wrapText="1"/>
    </xf>
    <xf numFmtId="44" fontId="7" fillId="2" borderId="16" xfId="0" applyNumberFormat="1" applyFont="1" applyFill="1" applyBorder="1" applyAlignment="1">
      <alignment horizontal="center" vertical="center" wrapText="1"/>
    </xf>
    <xf numFmtId="0" fontId="0" fillId="0" borderId="16" xfId="0" applyBorder="1" applyAlignment="1">
      <alignment horizontal="center" vertical="center"/>
    </xf>
    <xf numFmtId="0" fontId="0" fillId="0" borderId="17" xfId="0" applyBorder="1"/>
    <xf numFmtId="0" fontId="5" fillId="2" borderId="6" xfId="0" applyFont="1" applyFill="1" applyBorder="1" applyAlignment="1">
      <alignment horizontal="right"/>
    </xf>
    <xf numFmtId="0" fontId="4" fillId="7" borderId="11" xfId="0" applyFont="1" applyFill="1" applyBorder="1" applyAlignment="1">
      <alignment horizontal="center" vertical="top" wrapText="1"/>
    </xf>
    <xf numFmtId="0" fontId="11" fillId="6" borderId="11" xfId="0" applyFont="1" applyFill="1" applyBorder="1" applyAlignment="1">
      <alignment horizontal="center" vertical="top" wrapText="1"/>
    </xf>
    <xf numFmtId="0" fontId="5" fillId="2" borderId="15" xfId="0" applyFont="1" applyFill="1" applyBorder="1" applyAlignment="1">
      <alignment horizontal="center" vertical="center" wrapText="1"/>
    </xf>
    <xf numFmtId="0" fontId="5" fillId="2" borderId="16" xfId="0" applyFont="1" applyFill="1" applyBorder="1" applyAlignment="1">
      <alignment horizontal="center" vertical="center"/>
    </xf>
    <xf numFmtId="0" fontId="5" fillId="2" borderId="17" xfId="0" applyFont="1" applyFill="1" applyBorder="1" applyAlignment="1">
      <alignment horizontal="center" vertical="center"/>
    </xf>
    <xf numFmtId="0" fontId="0" fillId="3" borderId="15" xfId="0" applyFill="1" applyBorder="1" applyAlignment="1">
      <alignment horizontal="center"/>
    </xf>
    <xf numFmtId="0" fontId="0" fillId="3" borderId="16" xfId="0" applyFill="1" applyBorder="1" applyAlignment="1">
      <alignment horizontal="center"/>
    </xf>
    <xf numFmtId="0" fontId="0" fillId="3" borderId="17" xfId="0" applyFill="1" applyBorder="1" applyAlignment="1">
      <alignment horizontal="center"/>
    </xf>
    <xf numFmtId="0" fontId="13" fillId="10" borderId="15" xfId="0" applyFont="1" applyFill="1" applyBorder="1" applyAlignment="1">
      <alignment horizontal="left" vertical="top" wrapText="1"/>
    </xf>
    <xf numFmtId="0" fontId="13" fillId="10" borderId="16" xfId="0" applyFont="1" applyFill="1" applyBorder="1" applyAlignment="1">
      <alignment horizontal="left" vertical="top" wrapText="1"/>
    </xf>
    <xf numFmtId="0" fontId="13" fillId="10" borderId="17" xfId="0" applyFont="1" applyFill="1" applyBorder="1" applyAlignment="1">
      <alignment horizontal="left" vertical="top" wrapText="1"/>
    </xf>
    <xf numFmtId="0" fontId="6" fillId="0" borderId="0" xfId="0" applyFont="1" applyFill="1" applyBorder="1" applyAlignment="1">
      <alignment horizontal="right" vertical="top" wrapText="1"/>
    </xf>
    <xf numFmtId="0" fontId="13" fillId="9" borderId="24" xfId="0" applyFont="1" applyFill="1" applyBorder="1" applyAlignment="1">
      <alignment horizontal="center" vertical="top"/>
    </xf>
    <xf numFmtId="0" fontId="13" fillId="9" borderId="25" xfId="0" applyFont="1" applyFill="1" applyBorder="1" applyAlignment="1">
      <alignment horizontal="center" vertical="top"/>
    </xf>
    <xf numFmtId="0" fontId="13" fillId="9" borderId="26" xfId="0" applyFont="1" applyFill="1" applyBorder="1" applyAlignment="1">
      <alignment horizontal="center" vertical="top"/>
    </xf>
    <xf numFmtId="0" fontId="8" fillId="0" borderId="18" xfId="0" applyFont="1" applyBorder="1" applyAlignment="1">
      <alignment horizontal="center" vertical="center" wrapText="1"/>
    </xf>
    <xf numFmtId="0" fontId="8" fillId="0" borderId="0" xfId="0" applyFont="1" applyAlignment="1">
      <alignment horizontal="center" vertical="center" wrapText="1"/>
    </xf>
    <xf numFmtId="0" fontId="12" fillId="4" borderId="19" xfId="0" applyFont="1" applyFill="1" applyBorder="1" applyAlignment="1">
      <alignment horizontal="left" vertical="top" wrapText="1"/>
    </xf>
    <xf numFmtId="0" fontId="12" fillId="4" borderId="20" xfId="0" applyFont="1" applyFill="1" applyBorder="1" applyAlignment="1">
      <alignment horizontal="left" vertical="top" wrapText="1"/>
    </xf>
    <xf numFmtId="0" fontId="12" fillId="4" borderId="21" xfId="0" applyFont="1" applyFill="1" applyBorder="1" applyAlignment="1">
      <alignment horizontal="left" vertical="top" wrapText="1"/>
    </xf>
    <xf numFmtId="0" fontId="6" fillId="2" borderId="5" xfId="0" applyFont="1" applyFill="1" applyBorder="1" applyAlignment="1">
      <alignment horizontal="center" vertical="top" wrapText="1"/>
    </xf>
    <xf numFmtId="0" fontId="6" fillId="2" borderId="0" xfId="0" applyFont="1" applyFill="1" applyBorder="1" applyAlignment="1">
      <alignment horizontal="center" vertical="top" wrapText="1"/>
    </xf>
    <xf numFmtId="0" fontId="11" fillId="8" borderId="2" xfId="0" applyFont="1" applyFill="1" applyBorder="1" applyAlignment="1">
      <alignment horizontal="center" vertical="center" wrapText="1"/>
    </xf>
    <xf numFmtId="0" fontId="11" fillId="8" borderId="3" xfId="0" applyFont="1" applyFill="1" applyBorder="1" applyAlignment="1">
      <alignment horizontal="center" vertical="center" wrapText="1"/>
    </xf>
    <xf numFmtId="0" fontId="11" fillId="7" borderId="2" xfId="0" applyFont="1" applyFill="1" applyBorder="1" applyAlignment="1">
      <alignment horizontal="center" vertical="center" wrapText="1"/>
    </xf>
    <xf numFmtId="0" fontId="11" fillId="7" borderId="10" xfId="0" applyFont="1" applyFill="1" applyBorder="1" applyAlignment="1">
      <alignment horizontal="center" vertical="center" wrapText="1"/>
    </xf>
  </cellXfs>
  <cellStyles count="2">
    <cellStyle name="Standaard" xfId="0" builtinId="0"/>
    <cellStyle name="Valuta" xfId="1" builtinId="4"/>
  </cellStyles>
  <dxfs count="2">
    <dxf>
      <font>
        <color rgb="FF00B050"/>
      </font>
    </dxf>
    <dxf>
      <font>
        <color rgb="FFFF000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EA7D05-3166-41EA-B24E-5E304CF72ADE}">
  <dimension ref="B1:P83"/>
  <sheetViews>
    <sheetView tabSelected="1" zoomScaleNormal="100" workbookViewId="0">
      <selection activeCell="D76" sqref="D76"/>
    </sheetView>
  </sheetViews>
  <sheetFormatPr defaultRowHeight="14.25" x14ac:dyDescent="0.2"/>
  <cols>
    <col min="2" max="2" width="74.25" customWidth="1"/>
    <col min="3" max="3" width="10.625" bestFit="1" customWidth="1"/>
    <col min="4" max="4" width="12" bestFit="1" customWidth="1"/>
    <col min="5" max="5" width="15.625" style="5" customWidth="1"/>
    <col min="6" max="6" width="20" style="7" customWidth="1"/>
    <col min="7" max="7" width="13.625" customWidth="1"/>
    <col min="8" max="8" width="5.5" customWidth="1"/>
    <col min="9" max="9" width="62.125" bestFit="1" customWidth="1"/>
    <col min="10" max="11" width="13.625" customWidth="1"/>
    <col min="12" max="12" width="14.25" bestFit="1" customWidth="1"/>
    <col min="13" max="13" width="19.125" style="7" customWidth="1"/>
    <col min="15" max="15" width="14.75" customWidth="1"/>
  </cols>
  <sheetData>
    <row r="1" spans="2:15" ht="15" thickBot="1" x14ac:dyDescent="0.25"/>
    <row r="2" spans="2:15" ht="42.75" customHeight="1" thickBot="1" x14ac:dyDescent="0.25">
      <c r="B2" s="85" t="s">
        <v>0</v>
      </c>
      <c r="C2" s="86"/>
      <c r="D2" s="86"/>
      <c r="E2" s="86"/>
      <c r="F2" s="86"/>
      <c r="G2" s="87"/>
    </row>
    <row r="3" spans="2:15" ht="15" thickBot="1" x14ac:dyDescent="0.25"/>
    <row r="4" spans="2:15" ht="18.75" thickBot="1" x14ac:dyDescent="0.3">
      <c r="B4" s="82" t="s">
        <v>1</v>
      </c>
      <c r="C4" s="88"/>
      <c r="D4" s="89"/>
      <c r="E4" s="89"/>
      <c r="F4" s="89"/>
      <c r="G4" s="90"/>
    </row>
    <row r="5" spans="2:15" ht="14.25" customHeight="1" thickBot="1" x14ac:dyDescent="0.25">
      <c r="I5" s="8"/>
      <c r="J5" s="8"/>
      <c r="K5" s="8"/>
      <c r="L5" s="8"/>
      <c r="M5" s="8"/>
    </row>
    <row r="6" spans="2:15" ht="14.25" customHeight="1" thickBot="1" x14ac:dyDescent="0.25">
      <c r="B6" s="95" t="s">
        <v>40</v>
      </c>
      <c r="C6" s="96"/>
      <c r="D6" s="96"/>
      <c r="E6" s="96"/>
      <c r="F6" s="96"/>
      <c r="G6" s="97"/>
      <c r="I6" s="11"/>
      <c r="J6" s="11"/>
      <c r="K6" s="11"/>
      <c r="L6" s="11"/>
      <c r="M6" s="8"/>
    </row>
    <row r="7" spans="2:15" ht="15" thickBot="1" x14ac:dyDescent="0.25">
      <c r="I7" s="8"/>
      <c r="J7" s="8"/>
      <c r="K7" s="8"/>
      <c r="L7" s="8"/>
      <c r="M7" s="8"/>
    </row>
    <row r="8" spans="2:15" ht="49.5" customHeight="1" thickBot="1" x14ac:dyDescent="0.25">
      <c r="B8" s="76" t="s">
        <v>2</v>
      </c>
      <c r="C8" s="77" t="s">
        <v>3</v>
      </c>
      <c r="D8" s="78" t="s">
        <v>58</v>
      </c>
      <c r="E8" s="79" t="s">
        <v>4</v>
      </c>
      <c r="F8" s="80"/>
      <c r="G8" s="81"/>
      <c r="I8" s="91" t="s">
        <v>77</v>
      </c>
      <c r="J8" s="92"/>
      <c r="K8" s="92"/>
      <c r="L8" s="92"/>
      <c r="M8" s="93"/>
    </row>
    <row r="9" spans="2:15" x14ac:dyDescent="0.2">
      <c r="B9" s="72"/>
      <c r="C9" s="73"/>
      <c r="D9" s="73"/>
      <c r="E9" s="74"/>
      <c r="F9" s="74"/>
      <c r="G9" s="75"/>
      <c r="I9" s="35"/>
      <c r="J9" s="21"/>
      <c r="K9" s="21"/>
      <c r="L9" s="21"/>
      <c r="M9" s="36"/>
    </row>
    <row r="10" spans="2:15" ht="31.5" customHeight="1" x14ac:dyDescent="0.2">
      <c r="B10" s="54" t="s">
        <v>55</v>
      </c>
      <c r="C10" s="1"/>
      <c r="D10" s="1"/>
      <c r="E10" s="4"/>
      <c r="F10" s="2"/>
      <c r="G10" s="53"/>
      <c r="I10" s="37" t="s">
        <v>5</v>
      </c>
      <c r="J10" s="105" t="s">
        <v>46</v>
      </c>
      <c r="K10" s="106"/>
      <c r="L10" s="107" t="s">
        <v>47</v>
      </c>
      <c r="M10" s="108"/>
    </row>
    <row r="11" spans="2:15" ht="60" x14ac:dyDescent="0.2">
      <c r="B11" s="55"/>
      <c r="C11" s="23"/>
      <c r="D11" s="23"/>
      <c r="E11" s="20"/>
      <c r="F11" s="20"/>
      <c r="G11" s="56"/>
      <c r="I11" s="38"/>
      <c r="J11" s="26" t="s">
        <v>50</v>
      </c>
      <c r="K11" s="27" t="s">
        <v>48</v>
      </c>
      <c r="L11" s="28" t="s">
        <v>49</v>
      </c>
      <c r="M11" s="39" t="s">
        <v>48</v>
      </c>
    </row>
    <row r="12" spans="2:15" ht="15" x14ac:dyDescent="0.2">
      <c r="B12" s="57" t="s">
        <v>6</v>
      </c>
      <c r="C12" s="2">
        <v>1</v>
      </c>
      <c r="D12" s="19"/>
      <c r="E12" s="9">
        <v>0</v>
      </c>
      <c r="F12" s="4">
        <f t="shared" ref="F12:F35" si="0">C12*E12</f>
        <v>0</v>
      </c>
      <c r="G12" s="53"/>
      <c r="I12" s="40" t="s">
        <v>5</v>
      </c>
      <c r="J12" s="29"/>
      <c r="K12" s="30"/>
      <c r="L12" s="29"/>
      <c r="M12" s="41"/>
    </row>
    <row r="13" spans="2:15" ht="28.5" x14ac:dyDescent="0.2">
      <c r="B13" s="43" t="s">
        <v>78</v>
      </c>
      <c r="C13" s="2">
        <v>4</v>
      </c>
      <c r="D13" s="19"/>
      <c r="E13" s="9">
        <v>0</v>
      </c>
      <c r="F13" s="4">
        <f t="shared" si="0"/>
        <v>0</v>
      </c>
      <c r="G13" s="53"/>
      <c r="I13" s="42" t="str">
        <f t="shared" ref="I13:I35" si="1">B13</f>
        <v>Broek (worker met zijzakken) optie bikebroek worker zomer/regulier</v>
      </c>
      <c r="J13" s="31" t="s">
        <v>66</v>
      </c>
      <c r="K13" s="31" t="s">
        <v>7</v>
      </c>
      <c r="L13" s="24" t="s">
        <v>66</v>
      </c>
      <c r="M13" s="83" t="s">
        <v>72</v>
      </c>
      <c r="N13" s="98" t="s">
        <v>79</v>
      </c>
      <c r="O13" s="99"/>
    </row>
    <row r="14" spans="2:15" ht="28.5" x14ac:dyDescent="0.2">
      <c r="B14" s="43" t="s">
        <v>34</v>
      </c>
      <c r="C14" s="2">
        <v>1</v>
      </c>
      <c r="D14" s="19"/>
      <c r="E14" s="9">
        <v>0</v>
      </c>
      <c r="F14" s="4">
        <f t="shared" si="0"/>
        <v>0</v>
      </c>
      <c r="G14" s="53"/>
      <c r="I14" s="42" t="str">
        <f t="shared" si="1"/>
        <v>Jas (all weather) (voorzien van BOA logo bovenkleding)</v>
      </c>
      <c r="J14" s="31" t="s">
        <v>66</v>
      </c>
      <c r="K14" s="31" t="s">
        <v>7</v>
      </c>
      <c r="L14" s="24" t="s">
        <v>66</v>
      </c>
      <c r="M14" s="83" t="s">
        <v>73</v>
      </c>
      <c r="N14" s="98"/>
      <c r="O14" s="99"/>
    </row>
    <row r="15" spans="2:15" ht="28.5" x14ac:dyDescent="0.2">
      <c r="B15" s="58" t="s">
        <v>8</v>
      </c>
      <c r="C15" s="2">
        <v>1</v>
      </c>
      <c r="D15" s="19"/>
      <c r="E15" s="9">
        <v>0</v>
      </c>
      <c r="F15" s="4">
        <f t="shared" si="0"/>
        <v>0</v>
      </c>
      <c r="G15" s="53"/>
      <c r="I15" s="42" t="str">
        <f t="shared" si="1"/>
        <v>Softshell</v>
      </c>
      <c r="J15" s="31" t="s">
        <v>66</v>
      </c>
      <c r="K15" s="31" t="s">
        <v>7</v>
      </c>
      <c r="L15" s="24" t="s">
        <v>66</v>
      </c>
      <c r="M15" s="83" t="s">
        <v>74</v>
      </c>
      <c r="N15" s="98"/>
      <c r="O15" s="99"/>
    </row>
    <row r="16" spans="2:15" ht="28.5" x14ac:dyDescent="0.2">
      <c r="B16" s="58" t="s">
        <v>9</v>
      </c>
      <c r="C16" s="2">
        <v>4</v>
      </c>
      <c r="D16" s="19"/>
      <c r="E16" s="9">
        <v>0</v>
      </c>
      <c r="F16" s="4">
        <f t="shared" si="0"/>
        <v>0</v>
      </c>
      <c r="G16" s="53"/>
      <c r="I16" s="42" t="str">
        <f t="shared" si="1"/>
        <v>Polo korte mouw</v>
      </c>
      <c r="J16" s="31" t="s">
        <v>66</v>
      </c>
      <c r="K16" s="31" t="s">
        <v>7</v>
      </c>
      <c r="L16" s="24" t="s">
        <v>66</v>
      </c>
      <c r="M16" s="83" t="s">
        <v>75</v>
      </c>
      <c r="N16" s="98"/>
      <c r="O16" s="99"/>
    </row>
    <row r="17" spans="2:16" ht="28.5" x14ac:dyDescent="0.2">
      <c r="B17" s="58" t="s">
        <v>10</v>
      </c>
      <c r="C17" s="2">
        <v>4</v>
      </c>
      <c r="D17" s="19"/>
      <c r="E17" s="9">
        <v>0</v>
      </c>
      <c r="F17" s="4">
        <f t="shared" si="0"/>
        <v>0</v>
      </c>
      <c r="G17" s="53"/>
      <c r="I17" s="42" t="str">
        <f t="shared" si="1"/>
        <v>Polo lange mouw</v>
      </c>
      <c r="J17" s="31" t="s">
        <v>66</v>
      </c>
      <c r="K17" s="31" t="s">
        <v>7</v>
      </c>
      <c r="L17" s="24" t="s">
        <v>66</v>
      </c>
      <c r="M17" s="83" t="s">
        <v>75</v>
      </c>
      <c r="N17" s="98"/>
      <c r="O17" s="99"/>
    </row>
    <row r="18" spans="2:16" x14ac:dyDescent="0.2">
      <c r="B18" s="58" t="s">
        <v>53</v>
      </c>
      <c r="C18" s="2">
        <v>1</v>
      </c>
      <c r="D18" s="19"/>
      <c r="E18" s="9">
        <v>0</v>
      </c>
      <c r="F18" s="4">
        <f t="shared" si="0"/>
        <v>0</v>
      </c>
      <c r="G18" s="53"/>
      <c r="I18" s="42" t="str">
        <f t="shared" si="1"/>
        <v xml:space="preserve">Schoenen laag model (meerdere modellen mogelijk) </v>
      </c>
      <c r="J18" s="31"/>
      <c r="K18" s="31"/>
      <c r="L18" s="24"/>
      <c r="M18" s="46"/>
      <c r="N18" s="98"/>
      <c r="O18" s="99"/>
      <c r="P18" s="10"/>
    </row>
    <row r="19" spans="2:16" ht="28.5" x14ac:dyDescent="0.2">
      <c r="B19" s="58" t="s">
        <v>54</v>
      </c>
      <c r="C19" s="2">
        <v>1</v>
      </c>
      <c r="D19" s="19"/>
      <c r="E19" s="9">
        <v>0</v>
      </c>
      <c r="F19" s="4">
        <f t="shared" si="0"/>
        <v>0</v>
      </c>
      <c r="G19" s="53"/>
      <c r="I19" s="42" t="str">
        <f t="shared" si="1"/>
        <v xml:space="preserve">Schoenen hoog model (meerdere modellen mogelijk) </v>
      </c>
      <c r="J19" s="31" t="s">
        <v>66</v>
      </c>
      <c r="K19" s="31" t="s">
        <v>7</v>
      </c>
      <c r="L19" s="24" t="s">
        <v>66</v>
      </c>
      <c r="M19" s="83" t="s">
        <v>76</v>
      </c>
      <c r="N19" s="98"/>
      <c r="O19" s="99"/>
    </row>
    <row r="20" spans="2:16" x14ac:dyDescent="0.2">
      <c r="B20" s="43" t="s">
        <v>35</v>
      </c>
      <c r="C20" s="2">
        <v>1</v>
      </c>
      <c r="D20" s="19"/>
      <c r="E20" s="9">
        <v>0</v>
      </c>
      <c r="F20" s="4">
        <f t="shared" si="0"/>
        <v>0</v>
      </c>
      <c r="G20" s="53"/>
      <c r="I20" s="42" t="str">
        <f t="shared" si="1"/>
        <v>Pet met BOA logo</v>
      </c>
      <c r="J20" s="31"/>
      <c r="K20" s="31"/>
      <c r="L20" s="24"/>
      <c r="M20" s="46"/>
      <c r="N20" s="98"/>
      <c r="O20" s="99"/>
    </row>
    <row r="21" spans="2:16" x14ac:dyDescent="0.2">
      <c r="B21" s="59" t="s">
        <v>36</v>
      </c>
      <c r="C21" s="2">
        <v>4</v>
      </c>
      <c r="D21" s="19"/>
      <c r="E21" s="9">
        <v>0</v>
      </c>
      <c r="F21" s="4">
        <f t="shared" si="0"/>
        <v>0</v>
      </c>
      <c r="G21" s="53"/>
      <c r="I21" s="42" t="str">
        <f t="shared" si="1"/>
        <v>Ondershirt zwart-donkerblauw</v>
      </c>
      <c r="J21" s="31"/>
      <c r="K21" s="31"/>
      <c r="L21" s="24"/>
      <c r="M21" s="46"/>
      <c r="N21" s="98"/>
      <c r="O21" s="99"/>
    </row>
    <row r="22" spans="2:16" x14ac:dyDescent="0.2">
      <c r="B22" s="59" t="s">
        <v>13</v>
      </c>
      <c r="C22" s="2">
        <v>1</v>
      </c>
      <c r="D22" s="19"/>
      <c r="E22" s="9">
        <v>0</v>
      </c>
      <c r="F22" s="4">
        <f t="shared" si="0"/>
        <v>0</v>
      </c>
      <c r="G22" s="53"/>
      <c r="I22" s="42" t="str">
        <f t="shared" si="1"/>
        <v>Handschoenen winter en gebruik GSM</v>
      </c>
      <c r="J22" s="31"/>
      <c r="K22" s="31"/>
      <c r="L22" s="24"/>
      <c r="M22" s="46"/>
      <c r="N22" s="98"/>
      <c r="O22" s="99"/>
    </row>
    <row r="23" spans="2:16" x14ac:dyDescent="0.2">
      <c r="B23" s="58" t="s">
        <v>14</v>
      </c>
      <c r="C23" s="2">
        <v>5</v>
      </c>
      <c r="D23" s="19"/>
      <c r="E23" s="9">
        <v>0</v>
      </c>
      <c r="F23" s="4">
        <f t="shared" si="0"/>
        <v>0</v>
      </c>
      <c r="G23" s="53"/>
      <c r="I23" s="42" t="str">
        <f t="shared" si="1"/>
        <v>Sokken zomer</v>
      </c>
      <c r="J23" s="31"/>
      <c r="K23" s="31"/>
      <c r="L23" s="24"/>
      <c r="M23" s="46"/>
      <c r="N23" s="98"/>
      <c r="O23" s="99"/>
    </row>
    <row r="24" spans="2:16" x14ac:dyDescent="0.2">
      <c r="B24" s="58" t="s">
        <v>15</v>
      </c>
      <c r="C24" s="2">
        <v>5</v>
      </c>
      <c r="D24" s="19"/>
      <c r="E24" s="9">
        <v>0</v>
      </c>
      <c r="F24" s="4">
        <f t="shared" si="0"/>
        <v>0</v>
      </c>
      <c r="G24" s="53"/>
      <c r="I24" s="42" t="str">
        <f t="shared" si="1"/>
        <v>Sokken winter</v>
      </c>
      <c r="J24" s="31"/>
      <c r="K24" s="31"/>
      <c r="L24" s="24"/>
      <c r="M24" s="46"/>
      <c r="N24" s="98"/>
      <c r="O24" s="99"/>
    </row>
    <row r="25" spans="2:16" x14ac:dyDescent="0.2">
      <c r="B25" s="58" t="s">
        <v>16</v>
      </c>
      <c r="C25" s="2">
        <v>5</v>
      </c>
      <c r="D25" s="19"/>
      <c r="E25" s="9">
        <v>0</v>
      </c>
      <c r="F25" s="4">
        <f t="shared" si="0"/>
        <v>0</v>
      </c>
      <c r="G25" s="53"/>
      <c r="I25" s="42" t="str">
        <f t="shared" si="1"/>
        <v xml:space="preserve">Thermoshirt </v>
      </c>
      <c r="J25" s="31"/>
      <c r="K25" s="31"/>
      <c r="L25" s="24"/>
      <c r="M25" s="46"/>
      <c r="N25" s="98"/>
      <c r="O25" s="99"/>
    </row>
    <row r="26" spans="2:16" x14ac:dyDescent="0.2">
      <c r="B26" s="58" t="s">
        <v>52</v>
      </c>
      <c r="C26" s="2">
        <v>1</v>
      </c>
      <c r="D26" s="19"/>
      <c r="E26" s="9">
        <v>0</v>
      </c>
      <c r="F26" s="4">
        <f t="shared" si="0"/>
        <v>0</v>
      </c>
      <c r="G26" s="53"/>
      <c r="I26" s="42" t="str">
        <f t="shared" si="1"/>
        <v>Thermobroek</v>
      </c>
      <c r="J26" s="31"/>
      <c r="K26" s="31"/>
      <c r="L26" s="24"/>
      <c r="M26" s="46"/>
      <c r="N26" s="98"/>
      <c r="O26" s="99"/>
    </row>
    <row r="27" spans="2:16" x14ac:dyDescent="0.2">
      <c r="B27" s="58" t="s">
        <v>17</v>
      </c>
      <c r="C27" s="2">
        <v>1</v>
      </c>
      <c r="D27" s="19"/>
      <c r="E27" s="9">
        <v>0</v>
      </c>
      <c r="F27" s="4">
        <f t="shared" si="0"/>
        <v>0</v>
      </c>
      <c r="G27" s="60"/>
      <c r="I27" s="42" t="str">
        <f t="shared" si="1"/>
        <v>Wintermuts</v>
      </c>
      <c r="J27" s="31"/>
      <c r="K27" s="31"/>
      <c r="L27" s="24"/>
      <c r="M27" s="46"/>
      <c r="N27" s="98"/>
      <c r="O27" s="99"/>
    </row>
    <row r="28" spans="2:16" ht="28.5" x14ac:dyDescent="0.2">
      <c r="B28" s="42" t="s">
        <v>39</v>
      </c>
      <c r="C28" s="2">
        <v>1</v>
      </c>
      <c r="D28" s="19"/>
      <c r="E28" s="9">
        <v>0</v>
      </c>
      <c r="F28" s="4">
        <f t="shared" si="0"/>
        <v>0</v>
      </c>
      <c r="G28" s="60"/>
      <c r="I28" s="42" t="str">
        <f t="shared" si="1"/>
        <v>Steekwerend vest (CE-normering verplicht)</v>
      </c>
      <c r="J28" s="31" t="s">
        <v>66</v>
      </c>
      <c r="K28" s="31" t="s">
        <v>7</v>
      </c>
      <c r="L28" s="24" t="s">
        <v>66</v>
      </c>
      <c r="M28" s="83" t="s">
        <v>73</v>
      </c>
      <c r="N28" s="98"/>
      <c r="O28" s="99"/>
    </row>
    <row r="29" spans="2:16" ht="28.5" x14ac:dyDescent="0.2">
      <c r="B29" s="58" t="s">
        <v>18</v>
      </c>
      <c r="C29" s="2">
        <v>1</v>
      </c>
      <c r="D29" s="19"/>
      <c r="E29" s="9">
        <v>0</v>
      </c>
      <c r="F29" s="4">
        <f t="shared" si="0"/>
        <v>0</v>
      </c>
      <c r="G29" s="60"/>
      <c r="I29" s="42" t="str">
        <f t="shared" si="1"/>
        <v>Blauwe hoes voor over vest (Handhaving boven reflectie)</v>
      </c>
      <c r="J29" s="31" t="s">
        <v>66</v>
      </c>
      <c r="K29" s="31" t="s">
        <v>7</v>
      </c>
      <c r="L29" s="24" t="s">
        <v>66</v>
      </c>
      <c r="M29" s="83" t="s">
        <v>73</v>
      </c>
      <c r="N29" s="98"/>
      <c r="O29" s="99"/>
    </row>
    <row r="30" spans="2:16" ht="28.5" x14ac:dyDescent="0.2">
      <c r="B30" s="58" t="s">
        <v>60</v>
      </c>
      <c r="C30" s="2">
        <v>1</v>
      </c>
      <c r="D30" s="19"/>
      <c r="E30" s="9">
        <v>0</v>
      </c>
      <c r="F30" s="4">
        <f t="shared" si="0"/>
        <v>0</v>
      </c>
      <c r="G30" s="60"/>
      <c r="I30" s="42" t="str">
        <f t="shared" si="1"/>
        <v>Gele (fluoriserend) hoes voor over vest (Handhaving boven reflectie)</v>
      </c>
      <c r="J30" s="31" t="s">
        <v>66</v>
      </c>
      <c r="K30" s="31" t="s">
        <v>7</v>
      </c>
      <c r="L30" s="24" t="s">
        <v>66</v>
      </c>
      <c r="M30" s="83" t="s">
        <v>73</v>
      </c>
      <c r="N30" s="98"/>
      <c r="O30" s="99"/>
    </row>
    <row r="31" spans="2:16" x14ac:dyDescent="0.2">
      <c r="B31" s="58" t="s">
        <v>63</v>
      </c>
      <c r="C31" s="2">
        <v>1</v>
      </c>
      <c r="D31" s="19"/>
      <c r="E31" s="9">
        <v>0</v>
      </c>
      <c r="F31" s="4">
        <f t="shared" si="0"/>
        <v>0</v>
      </c>
      <c r="G31" s="60"/>
      <c r="I31" s="42" t="str">
        <f t="shared" si="1"/>
        <v>Oplaadbare Zaklamp (klein)</v>
      </c>
      <c r="J31" s="31"/>
      <c r="K31" s="31"/>
      <c r="L31" s="24"/>
      <c r="M31" s="46"/>
    </row>
    <row r="32" spans="2:16" x14ac:dyDescent="0.2">
      <c r="B32" s="59" t="s">
        <v>37</v>
      </c>
      <c r="C32" s="2">
        <v>1</v>
      </c>
      <c r="D32" s="19"/>
      <c r="E32" s="9">
        <v>0</v>
      </c>
      <c r="F32" s="4">
        <f t="shared" si="0"/>
        <v>0</v>
      </c>
      <c r="G32" s="60"/>
      <c r="I32" s="42" t="str">
        <f t="shared" si="1"/>
        <v xml:space="preserve">Transportboeihouder </v>
      </c>
      <c r="J32" s="31"/>
      <c r="K32" s="31"/>
      <c r="L32" s="24"/>
      <c r="M32" s="46"/>
    </row>
    <row r="33" spans="2:13" x14ac:dyDescent="0.2">
      <c r="B33" s="59" t="s">
        <v>38</v>
      </c>
      <c r="C33" s="2">
        <v>1</v>
      </c>
      <c r="D33" s="19"/>
      <c r="E33" s="9">
        <v>0</v>
      </c>
      <c r="F33" s="4">
        <f t="shared" si="0"/>
        <v>0</v>
      </c>
      <c r="G33" s="60"/>
      <c r="I33" s="43" t="s">
        <v>38</v>
      </c>
      <c r="J33" s="31"/>
      <c r="K33" s="31"/>
      <c r="L33" s="24"/>
      <c r="M33" s="46"/>
    </row>
    <row r="34" spans="2:13" x14ac:dyDescent="0.2">
      <c r="B34" s="59" t="s">
        <v>65</v>
      </c>
      <c r="C34" s="2">
        <v>1</v>
      </c>
      <c r="D34" s="19"/>
      <c r="E34" s="9">
        <v>0</v>
      </c>
      <c r="F34" s="4">
        <f t="shared" si="0"/>
        <v>0</v>
      </c>
      <c r="G34" s="60"/>
      <c r="I34" s="43" t="s">
        <v>65</v>
      </c>
      <c r="J34" s="31"/>
      <c r="K34" s="31"/>
      <c r="L34" s="24"/>
      <c r="M34" s="46"/>
    </row>
    <row r="35" spans="2:13" x14ac:dyDescent="0.2">
      <c r="B35" s="59" t="s">
        <v>64</v>
      </c>
      <c r="C35" s="2">
        <v>1</v>
      </c>
      <c r="D35" s="19"/>
      <c r="E35" s="9">
        <v>0</v>
      </c>
      <c r="F35" s="4">
        <f t="shared" si="0"/>
        <v>0</v>
      </c>
      <c r="G35" s="60"/>
      <c r="I35" s="42" t="str">
        <f t="shared" si="1"/>
        <v>Buff</v>
      </c>
      <c r="J35" s="31"/>
      <c r="K35" s="31"/>
      <c r="L35" s="24"/>
      <c r="M35" s="46"/>
    </row>
    <row r="36" spans="2:13" ht="15" x14ac:dyDescent="0.2">
      <c r="B36" s="58"/>
      <c r="C36" s="2"/>
      <c r="D36" s="2"/>
      <c r="E36" s="2"/>
      <c r="F36" s="2" t="s">
        <v>19</v>
      </c>
      <c r="G36" s="61">
        <f>SUM(F11:F35)</f>
        <v>0</v>
      </c>
      <c r="I36" s="38"/>
      <c r="J36" s="31"/>
      <c r="K36" s="31"/>
      <c r="L36" s="24"/>
      <c r="M36" s="46"/>
    </row>
    <row r="37" spans="2:13" ht="15" x14ac:dyDescent="0.2">
      <c r="B37" s="62" t="s">
        <v>56</v>
      </c>
      <c r="C37" s="2"/>
      <c r="D37" s="2"/>
      <c r="E37" s="2"/>
      <c r="F37" s="2"/>
      <c r="G37" s="63"/>
      <c r="I37" s="44" t="s">
        <v>61</v>
      </c>
      <c r="J37" s="32"/>
      <c r="K37" s="32"/>
      <c r="L37" s="32"/>
      <c r="M37" s="84"/>
    </row>
    <row r="38" spans="2:13" x14ac:dyDescent="0.2">
      <c r="B38" s="43" t="s">
        <v>20</v>
      </c>
      <c r="C38" s="2">
        <v>4</v>
      </c>
      <c r="D38" s="33"/>
      <c r="E38" s="34">
        <v>0</v>
      </c>
      <c r="F38" s="4">
        <f t="shared" ref="F38:F70" si="2">C38*E38</f>
        <v>0</v>
      </c>
      <c r="G38" s="53"/>
      <c r="I38" s="42" t="str">
        <f t="shared" ref="I38:I49" si="3">B38</f>
        <v xml:space="preserve">Broek  </v>
      </c>
      <c r="J38" s="31" t="s">
        <v>66</v>
      </c>
      <c r="K38" s="31" t="s">
        <v>7</v>
      </c>
      <c r="L38" s="24"/>
      <c r="M38" s="46"/>
    </row>
    <row r="39" spans="2:13" x14ac:dyDescent="0.2">
      <c r="B39" s="43" t="s">
        <v>21</v>
      </c>
      <c r="C39" s="2">
        <v>1</v>
      </c>
      <c r="D39" s="33"/>
      <c r="E39" s="34">
        <v>0</v>
      </c>
      <c r="F39" s="4">
        <f t="shared" si="2"/>
        <v>0</v>
      </c>
      <c r="G39" s="53"/>
      <c r="I39" s="42" t="str">
        <f t="shared" si="3"/>
        <v>Jas (GEEN Boa logo / Camera toezicht boven reflectie)</v>
      </c>
      <c r="J39" s="31" t="s">
        <v>66</v>
      </c>
      <c r="K39" s="31" t="s">
        <v>7</v>
      </c>
      <c r="L39" s="24"/>
      <c r="M39" s="46"/>
    </row>
    <row r="40" spans="2:13" x14ac:dyDescent="0.2">
      <c r="B40" s="57" t="s">
        <v>8</v>
      </c>
      <c r="C40" s="2">
        <v>1</v>
      </c>
      <c r="D40" s="33"/>
      <c r="E40" s="34">
        <v>0</v>
      </c>
      <c r="F40" s="4">
        <f t="shared" si="2"/>
        <v>0</v>
      </c>
      <c r="G40" s="53"/>
      <c r="I40" s="42" t="str">
        <f t="shared" si="3"/>
        <v>Softshell</v>
      </c>
      <c r="J40" s="31" t="s">
        <v>66</v>
      </c>
      <c r="K40" s="31" t="s">
        <v>7</v>
      </c>
      <c r="L40" s="24"/>
      <c r="M40" s="46"/>
    </row>
    <row r="41" spans="2:13" x14ac:dyDescent="0.2">
      <c r="B41" s="57" t="s">
        <v>9</v>
      </c>
      <c r="C41" s="2">
        <v>4</v>
      </c>
      <c r="D41" s="33"/>
      <c r="E41" s="34">
        <v>0</v>
      </c>
      <c r="F41" s="4">
        <f t="shared" si="2"/>
        <v>0</v>
      </c>
      <c r="G41" s="53"/>
      <c r="I41" s="42" t="str">
        <f t="shared" si="3"/>
        <v>Polo korte mouw</v>
      </c>
      <c r="J41" s="31" t="s">
        <v>66</v>
      </c>
      <c r="K41" s="31" t="s">
        <v>7</v>
      </c>
      <c r="L41" s="24"/>
      <c r="M41" s="46"/>
    </row>
    <row r="42" spans="2:13" x14ac:dyDescent="0.2">
      <c r="B42" s="57" t="s">
        <v>10</v>
      </c>
      <c r="C42" s="2">
        <v>4</v>
      </c>
      <c r="D42" s="33"/>
      <c r="E42" s="34">
        <v>0</v>
      </c>
      <c r="F42" s="4">
        <f t="shared" si="2"/>
        <v>0</v>
      </c>
      <c r="G42" s="53"/>
      <c r="I42" s="42" t="str">
        <f t="shared" si="3"/>
        <v>Polo lange mouw</v>
      </c>
      <c r="J42" s="31" t="s">
        <v>66</v>
      </c>
      <c r="K42" s="31" t="s">
        <v>7</v>
      </c>
      <c r="L42" s="24"/>
      <c r="M42" s="46"/>
    </row>
    <row r="43" spans="2:13" x14ac:dyDescent="0.2">
      <c r="B43" s="59" t="s">
        <v>36</v>
      </c>
      <c r="C43" s="2">
        <v>4</v>
      </c>
      <c r="D43" s="33"/>
      <c r="E43" s="34">
        <v>0</v>
      </c>
      <c r="F43" s="4">
        <f t="shared" si="2"/>
        <v>0</v>
      </c>
      <c r="G43" s="53"/>
      <c r="I43" s="42" t="str">
        <f t="shared" si="3"/>
        <v>Ondershirt zwart-donkerblauw</v>
      </c>
      <c r="J43" s="31"/>
      <c r="K43" s="31"/>
      <c r="L43" s="24"/>
      <c r="M43" s="46"/>
    </row>
    <row r="44" spans="2:13" x14ac:dyDescent="0.2">
      <c r="B44" s="57" t="s">
        <v>11</v>
      </c>
      <c r="C44" s="2">
        <v>1</v>
      </c>
      <c r="D44" s="33"/>
      <c r="E44" s="34">
        <v>0</v>
      </c>
      <c r="F44" s="4">
        <f t="shared" si="2"/>
        <v>0</v>
      </c>
      <c r="G44" s="53"/>
      <c r="I44" s="42" t="str">
        <f t="shared" si="3"/>
        <v>Schoenen laag model</v>
      </c>
      <c r="J44" s="31" t="s">
        <v>66</v>
      </c>
      <c r="K44" s="31" t="s">
        <v>7</v>
      </c>
      <c r="L44" s="24"/>
      <c r="M44" s="46"/>
    </row>
    <row r="45" spans="2:13" x14ac:dyDescent="0.2">
      <c r="B45" s="57" t="s">
        <v>12</v>
      </c>
      <c r="C45" s="2">
        <v>1</v>
      </c>
      <c r="D45" s="33"/>
      <c r="E45" s="34">
        <v>0</v>
      </c>
      <c r="F45" s="4">
        <f t="shared" si="2"/>
        <v>0</v>
      </c>
      <c r="G45" s="53"/>
      <c r="I45" s="42" t="str">
        <f t="shared" si="3"/>
        <v>Schoenen hoog model</v>
      </c>
      <c r="J45" s="31"/>
      <c r="K45" s="31"/>
      <c r="L45" s="24"/>
      <c r="M45" s="46"/>
    </row>
    <row r="46" spans="2:13" x14ac:dyDescent="0.2">
      <c r="B46" s="57" t="s">
        <v>68</v>
      </c>
      <c r="C46" s="2">
        <v>1</v>
      </c>
      <c r="D46" s="33"/>
      <c r="E46" s="34">
        <v>0</v>
      </c>
      <c r="F46" s="4">
        <f t="shared" si="2"/>
        <v>0</v>
      </c>
      <c r="G46" s="53"/>
      <c r="I46" s="42" t="str">
        <f t="shared" si="3"/>
        <v>Stretchriem</v>
      </c>
      <c r="J46" s="31" t="s">
        <v>45</v>
      </c>
      <c r="K46" s="31"/>
      <c r="L46" s="24"/>
      <c r="M46" s="46"/>
    </row>
    <row r="47" spans="2:13" x14ac:dyDescent="0.2">
      <c r="B47" s="57" t="s">
        <v>14</v>
      </c>
      <c r="C47" s="2">
        <v>5</v>
      </c>
      <c r="D47" s="33"/>
      <c r="E47" s="34">
        <v>0</v>
      </c>
      <c r="F47" s="4">
        <f t="shared" si="2"/>
        <v>0</v>
      </c>
      <c r="G47" s="53"/>
      <c r="I47" s="42" t="str">
        <f t="shared" si="3"/>
        <v>Sokken zomer</v>
      </c>
      <c r="J47" s="31"/>
      <c r="K47" s="31"/>
      <c r="L47" s="24"/>
      <c r="M47" s="46"/>
    </row>
    <row r="48" spans="2:13" x14ac:dyDescent="0.2">
      <c r="B48" s="57" t="s">
        <v>15</v>
      </c>
      <c r="C48" s="2">
        <v>5</v>
      </c>
      <c r="D48" s="33"/>
      <c r="E48" s="34">
        <v>0</v>
      </c>
      <c r="F48" s="4">
        <f t="shared" si="2"/>
        <v>0</v>
      </c>
      <c r="G48" s="53"/>
      <c r="I48" s="42" t="str">
        <f t="shared" si="3"/>
        <v>Sokken winter</v>
      </c>
      <c r="J48" s="31"/>
      <c r="K48" s="31"/>
      <c r="L48" s="24"/>
      <c r="M48" s="46"/>
    </row>
    <row r="49" spans="2:13" x14ac:dyDescent="0.2">
      <c r="B49" s="58" t="s">
        <v>22</v>
      </c>
      <c r="C49" s="2">
        <v>1</v>
      </c>
      <c r="D49" s="33"/>
      <c r="E49" s="34">
        <v>0</v>
      </c>
      <c r="F49" s="4">
        <f t="shared" si="2"/>
        <v>0</v>
      </c>
      <c r="G49" s="53"/>
      <c r="I49" s="42" t="str">
        <f t="shared" si="3"/>
        <v>Fleecevest Blauw</v>
      </c>
      <c r="J49" s="31" t="s">
        <v>66</v>
      </c>
      <c r="K49" s="31" t="s">
        <v>7</v>
      </c>
      <c r="L49" s="24"/>
      <c r="M49" s="46"/>
    </row>
    <row r="50" spans="2:13" ht="15" x14ac:dyDescent="0.2">
      <c r="B50" s="57"/>
      <c r="C50" s="2"/>
      <c r="D50" s="2"/>
      <c r="E50" s="2"/>
      <c r="F50" s="2" t="s">
        <v>19</v>
      </c>
      <c r="G50" s="61">
        <f>SUM(F38:F49)</f>
        <v>0</v>
      </c>
      <c r="I50" s="38"/>
      <c r="J50" s="31"/>
      <c r="K50" s="31"/>
      <c r="L50" s="24"/>
      <c r="M50" s="46"/>
    </row>
    <row r="51" spans="2:13" ht="15" x14ac:dyDescent="0.2">
      <c r="B51" s="64" t="s">
        <v>57</v>
      </c>
      <c r="C51" s="2"/>
      <c r="D51" s="2"/>
      <c r="E51" s="2"/>
      <c r="F51" s="2"/>
      <c r="G51" s="63"/>
      <c r="I51" s="44" t="s">
        <v>62</v>
      </c>
      <c r="J51" s="32"/>
      <c r="K51" s="32"/>
      <c r="L51" s="32"/>
      <c r="M51" s="45"/>
    </row>
    <row r="52" spans="2:13" x14ac:dyDescent="0.2">
      <c r="B52" s="57" t="s">
        <v>9</v>
      </c>
      <c r="C52" s="2">
        <v>5</v>
      </c>
      <c r="D52" s="19"/>
      <c r="E52" s="9">
        <v>0</v>
      </c>
      <c r="F52" s="4">
        <f t="shared" si="2"/>
        <v>0</v>
      </c>
      <c r="G52" s="53"/>
      <c r="I52" s="42" t="str">
        <f t="shared" ref="I52:I70" si="4">B52</f>
        <v>Polo korte mouw</v>
      </c>
      <c r="J52" s="31" t="s">
        <v>66</v>
      </c>
      <c r="K52" s="31" t="s">
        <v>7</v>
      </c>
      <c r="L52" s="24" t="s">
        <v>66</v>
      </c>
      <c r="M52" s="46" t="s">
        <v>70</v>
      </c>
    </row>
    <row r="53" spans="2:13" x14ac:dyDescent="0.2">
      <c r="B53" s="57" t="s">
        <v>10</v>
      </c>
      <c r="C53" s="2">
        <v>5</v>
      </c>
      <c r="D53" s="19"/>
      <c r="E53" s="9">
        <v>0</v>
      </c>
      <c r="F53" s="4">
        <f t="shared" si="2"/>
        <v>0</v>
      </c>
      <c r="G53" s="53"/>
      <c r="I53" s="42" t="str">
        <f t="shared" si="4"/>
        <v>Polo lange mouw</v>
      </c>
      <c r="J53" s="31" t="s">
        <v>66</v>
      </c>
      <c r="K53" s="31" t="s">
        <v>7</v>
      </c>
      <c r="L53" s="24" t="s">
        <v>66</v>
      </c>
      <c r="M53" s="46" t="s">
        <v>70</v>
      </c>
    </row>
    <row r="54" spans="2:13" x14ac:dyDescent="0.2">
      <c r="B54" s="58" t="s">
        <v>69</v>
      </c>
      <c r="C54" s="2">
        <v>2</v>
      </c>
      <c r="D54" s="19"/>
      <c r="E54" s="9">
        <v>0</v>
      </c>
      <c r="F54" s="4">
        <f t="shared" si="2"/>
        <v>0</v>
      </c>
      <c r="G54" s="53"/>
      <c r="I54" s="42" t="str">
        <f t="shared" si="4"/>
        <v>Zip Sweater</v>
      </c>
      <c r="J54" s="31" t="s">
        <v>66</v>
      </c>
      <c r="K54" s="31" t="s">
        <v>7</v>
      </c>
      <c r="L54" s="24" t="s">
        <v>66</v>
      </c>
      <c r="M54" s="46" t="s">
        <v>71</v>
      </c>
    </row>
    <row r="55" spans="2:13" x14ac:dyDescent="0.2">
      <c r="B55" s="58" t="s">
        <v>8</v>
      </c>
      <c r="C55" s="2">
        <v>1</v>
      </c>
      <c r="D55" s="19"/>
      <c r="E55" s="9">
        <v>0</v>
      </c>
      <c r="F55" s="4">
        <f t="shared" si="2"/>
        <v>0</v>
      </c>
      <c r="G55" s="53"/>
      <c r="I55" s="42" t="str">
        <f t="shared" si="4"/>
        <v>Softshell</v>
      </c>
      <c r="J55" s="31" t="s">
        <v>66</v>
      </c>
      <c r="K55" s="31" t="s">
        <v>7</v>
      </c>
      <c r="L55" s="24" t="s">
        <v>66</v>
      </c>
      <c r="M55" s="46" t="s">
        <v>71</v>
      </c>
    </row>
    <row r="56" spans="2:13" x14ac:dyDescent="0.2">
      <c r="B56" s="58" t="s">
        <v>23</v>
      </c>
      <c r="C56" s="2">
        <v>1</v>
      </c>
      <c r="D56" s="19"/>
      <c r="E56" s="9">
        <v>0</v>
      </c>
      <c r="F56" s="4">
        <f t="shared" si="2"/>
        <v>0</v>
      </c>
      <c r="G56" s="53"/>
      <c r="I56" s="42" t="str">
        <f t="shared" si="4"/>
        <v>Blouson</v>
      </c>
      <c r="J56" s="31" t="s">
        <v>66</v>
      </c>
      <c r="K56" s="31" t="s">
        <v>7</v>
      </c>
      <c r="L56" s="24" t="s">
        <v>66</v>
      </c>
      <c r="M56" s="46" t="s">
        <v>71</v>
      </c>
    </row>
    <row r="57" spans="2:13" x14ac:dyDescent="0.2">
      <c r="B57" s="58" t="s">
        <v>24</v>
      </c>
      <c r="C57" s="2">
        <v>3</v>
      </c>
      <c r="D57" s="19"/>
      <c r="E57" s="9">
        <v>0</v>
      </c>
      <c r="F57" s="4">
        <f t="shared" si="2"/>
        <v>0</v>
      </c>
      <c r="G57" s="53"/>
      <c r="I57" s="42" t="str">
        <f t="shared" si="4"/>
        <v>Broek</v>
      </c>
      <c r="J57" s="31" t="s">
        <v>66</v>
      </c>
      <c r="K57" s="31" t="s">
        <v>7</v>
      </c>
      <c r="L57" s="24" t="s">
        <v>66</v>
      </c>
      <c r="M57" s="46" t="s">
        <v>70</v>
      </c>
    </row>
    <row r="58" spans="2:13" x14ac:dyDescent="0.2">
      <c r="B58" s="58" t="s">
        <v>16</v>
      </c>
      <c r="C58" s="2">
        <v>5</v>
      </c>
      <c r="D58" s="19"/>
      <c r="E58" s="9">
        <v>0</v>
      </c>
      <c r="F58" s="4">
        <f t="shared" si="2"/>
        <v>0</v>
      </c>
      <c r="G58" s="53"/>
      <c r="I58" s="42" t="str">
        <f t="shared" si="4"/>
        <v xml:space="preserve">Thermoshirt </v>
      </c>
      <c r="J58" s="31"/>
      <c r="K58" s="31"/>
      <c r="L58" s="24"/>
      <c r="M58" s="46"/>
    </row>
    <row r="59" spans="2:13" x14ac:dyDescent="0.2">
      <c r="B59" s="58" t="s">
        <v>52</v>
      </c>
      <c r="C59" s="2">
        <v>1</v>
      </c>
      <c r="D59" s="19"/>
      <c r="E59" s="9">
        <v>0</v>
      </c>
      <c r="F59" s="4">
        <f t="shared" si="2"/>
        <v>0</v>
      </c>
      <c r="G59" s="53"/>
      <c r="I59" s="42" t="str">
        <f t="shared" si="4"/>
        <v>Thermobroek</v>
      </c>
      <c r="J59" s="31"/>
      <c r="K59" s="31"/>
      <c r="L59" s="24"/>
      <c r="M59" s="46"/>
    </row>
    <row r="60" spans="2:13" x14ac:dyDescent="0.2">
      <c r="B60" s="58" t="s">
        <v>25</v>
      </c>
      <c r="C60" s="2">
        <v>1</v>
      </c>
      <c r="D60" s="19"/>
      <c r="E60" s="9">
        <v>0</v>
      </c>
      <c r="F60" s="4">
        <f t="shared" si="2"/>
        <v>0</v>
      </c>
      <c r="G60" s="53"/>
      <c r="I60" s="42" t="str">
        <f t="shared" si="4"/>
        <v>Handschoenen</v>
      </c>
      <c r="J60" s="31"/>
      <c r="K60" s="31" t="s">
        <v>7</v>
      </c>
      <c r="L60" s="24"/>
      <c r="M60" s="46"/>
    </row>
    <row r="61" spans="2:13" x14ac:dyDescent="0.2">
      <c r="B61" s="58" t="s">
        <v>26</v>
      </c>
      <c r="C61" s="2">
        <v>1</v>
      </c>
      <c r="D61" s="19"/>
      <c r="E61" s="9">
        <v>0</v>
      </c>
      <c r="F61" s="4">
        <f t="shared" si="2"/>
        <v>0</v>
      </c>
      <c r="G61" s="53"/>
      <c r="I61" s="42" t="str">
        <f t="shared" si="4"/>
        <v>Handschoen zwart vingertoppen grip</v>
      </c>
      <c r="J61" s="31" t="s">
        <v>66</v>
      </c>
      <c r="K61" s="31" t="s">
        <v>7</v>
      </c>
      <c r="L61" s="24"/>
      <c r="M61" s="46"/>
    </row>
    <row r="62" spans="2:13" x14ac:dyDescent="0.2">
      <c r="B62" s="58" t="s">
        <v>27</v>
      </c>
      <c r="C62" s="2">
        <v>1</v>
      </c>
      <c r="D62" s="19"/>
      <c r="E62" s="9">
        <v>0</v>
      </c>
      <c r="F62" s="4">
        <f t="shared" si="2"/>
        <v>0</v>
      </c>
      <c r="G62" s="53"/>
      <c r="I62" s="42" t="str">
        <f t="shared" si="4"/>
        <v>Fleece promo gloves</v>
      </c>
      <c r="J62" s="31"/>
      <c r="K62" s="31" t="s">
        <v>7</v>
      </c>
      <c r="L62" s="24"/>
      <c r="M62" s="46"/>
    </row>
    <row r="63" spans="2:13" x14ac:dyDescent="0.2">
      <c r="B63" s="58" t="s">
        <v>67</v>
      </c>
      <c r="C63" s="2">
        <v>1</v>
      </c>
      <c r="D63" s="19"/>
      <c r="E63" s="9">
        <v>0</v>
      </c>
      <c r="F63" s="4">
        <f t="shared" si="2"/>
        <v>0</v>
      </c>
      <c r="G63" s="53"/>
      <c r="I63" s="42" t="str">
        <f t="shared" si="4"/>
        <v>Strectchriem</v>
      </c>
      <c r="J63" s="31" t="s">
        <v>66</v>
      </c>
      <c r="K63" s="31" t="s">
        <v>7</v>
      </c>
      <c r="L63" s="24" t="s">
        <v>66</v>
      </c>
      <c r="M63" s="46" t="s">
        <v>70</v>
      </c>
    </row>
    <row r="64" spans="2:13" x14ac:dyDescent="0.2">
      <c r="B64" s="58" t="s">
        <v>14</v>
      </c>
      <c r="C64" s="2">
        <v>5</v>
      </c>
      <c r="D64" s="19"/>
      <c r="E64" s="9">
        <v>0</v>
      </c>
      <c r="F64" s="4">
        <f t="shared" si="2"/>
        <v>0</v>
      </c>
      <c r="G64" s="53"/>
      <c r="I64" s="42" t="str">
        <f t="shared" si="4"/>
        <v>Sokken zomer</v>
      </c>
      <c r="J64" s="31"/>
      <c r="K64" s="31" t="s">
        <v>7</v>
      </c>
      <c r="L64" s="24"/>
      <c r="M64" s="46"/>
    </row>
    <row r="65" spans="2:16" x14ac:dyDescent="0.2">
      <c r="B65" s="58" t="s">
        <v>15</v>
      </c>
      <c r="C65" s="2">
        <v>5</v>
      </c>
      <c r="D65" s="19"/>
      <c r="E65" s="9">
        <v>0</v>
      </c>
      <c r="F65" s="4">
        <f t="shared" si="2"/>
        <v>0</v>
      </c>
      <c r="G65" s="53"/>
      <c r="I65" s="42" t="str">
        <f t="shared" si="4"/>
        <v>Sokken winter</v>
      </c>
      <c r="J65" s="31"/>
      <c r="K65" s="31" t="s">
        <v>7</v>
      </c>
      <c r="L65" s="24"/>
      <c r="M65" s="46"/>
    </row>
    <row r="66" spans="2:16" x14ac:dyDescent="0.2">
      <c r="B66" s="58" t="s">
        <v>28</v>
      </c>
      <c r="C66" s="2">
        <v>1</v>
      </c>
      <c r="D66" s="19"/>
      <c r="E66" s="9">
        <v>0</v>
      </c>
      <c r="F66" s="4">
        <f t="shared" si="2"/>
        <v>0</v>
      </c>
      <c r="G66" s="53"/>
      <c r="I66" s="42" t="str">
        <f t="shared" si="4"/>
        <v>T-Shirt - C-Hals Navy</v>
      </c>
      <c r="J66" s="31" t="s">
        <v>66</v>
      </c>
      <c r="K66" s="31" t="s">
        <v>7</v>
      </c>
      <c r="L66" s="24"/>
      <c r="M66" s="46"/>
    </row>
    <row r="67" spans="2:16" x14ac:dyDescent="0.2">
      <c r="B67" s="58" t="s">
        <v>29</v>
      </c>
      <c r="C67" s="2">
        <v>1</v>
      </c>
      <c r="D67" s="19"/>
      <c r="E67" s="9">
        <v>0</v>
      </c>
      <c r="F67" s="4">
        <f t="shared" si="2"/>
        <v>0</v>
      </c>
      <c r="G67" s="53"/>
      <c r="I67" s="42" t="str">
        <f t="shared" si="4"/>
        <v>T-Shirt V-Hals - Navy</v>
      </c>
      <c r="J67" s="31" t="s">
        <v>66</v>
      </c>
      <c r="K67" s="31" t="s">
        <v>7</v>
      </c>
      <c r="L67" s="24"/>
      <c r="M67" s="46"/>
    </row>
    <row r="68" spans="2:16" x14ac:dyDescent="0.2">
      <c r="B68" s="42" t="s">
        <v>11</v>
      </c>
      <c r="C68" s="3">
        <v>1</v>
      </c>
      <c r="D68" s="25"/>
      <c r="E68" s="9">
        <v>0</v>
      </c>
      <c r="F68" s="4">
        <f t="shared" si="2"/>
        <v>0</v>
      </c>
      <c r="G68" s="53"/>
      <c r="I68" s="42" t="str">
        <f t="shared" si="4"/>
        <v>Schoenen laag model</v>
      </c>
      <c r="J68" s="31" t="s">
        <v>66</v>
      </c>
      <c r="K68" s="31" t="s">
        <v>7</v>
      </c>
      <c r="L68" s="24" t="s">
        <v>66</v>
      </c>
      <c r="M68" s="46" t="s">
        <v>70</v>
      </c>
    </row>
    <row r="69" spans="2:16" x14ac:dyDescent="0.2">
      <c r="B69" s="58" t="s">
        <v>30</v>
      </c>
      <c r="C69" s="3">
        <v>1</v>
      </c>
      <c r="D69" s="25"/>
      <c r="E69" s="9">
        <v>0</v>
      </c>
      <c r="F69" s="4">
        <f t="shared" si="2"/>
        <v>0</v>
      </c>
      <c r="G69" s="53"/>
      <c r="I69" s="42" t="str">
        <f t="shared" si="4"/>
        <v>Fleecejack - Navy</v>
      </c>
      <c r="J69" s="31" t="s">
        <v>66</v>
      </c>
      <c r="K69" s="31" t="s">
        <v>7</v>
      </c>
      <c r="L69" s="24" t="s">
        <v>66</v>
      </c>
      <c r="M69" s="46" t="s">
        <v>71</v>
      </c>
    </row>
    <row r="70" spans="2:16" x14ac:dyDescent="0.2">
      <c r="B70" s="58" t="s">
        <v>33</v>
      </c>
      <c r="C70" s="3">
        <v>1</v>
      </c>
      <c r="D70" s="25"/>
      <c r="E70" s="9">
        <v>0</v>
      </c>
      <c r="F70" s="4">
        <f t="shared" si="2"/>
        <v>0</v>
      </c>
      <c r="G70" s="53"/>
      <c r="I70" s="42" t="str">
        <f t="shared" si="4"/>
        <v>Lange winterjas (optioneel, geen onderdeel van standaard kledingpakket)</v>
      </c>
      <c r="J70" s="31"/>
      <c r="K70" s="31" t="s">
        <v>7</v>
      </c>
      <c r="L70" s="24"/>
      <c r="M70" s="46"/>
    </row>
    <row r="71" spans="2:16" ht="15" x14ac:dyDescent="0.25">
      <c r="B71" s="58"/>
      <c r="C71" s="3"/>
      <c r="D71" s="3"/>
      <c r="E71" s="3"/>
      <c r="F71" s="2" t="s">
        <v>19</v>
      </c>
      <c r="G71" s="65">
        <f>SUM(F52:F70)</f>
        <v>0</v>
      </c>
      <c r="I71" s="47"/>
      <c r="J71" s="22"/>
      <c r="K71" s="22"/>
      <c r="L71" s="22"/>
      <c r="M71" s="48"/>
    </row>
    <row r="72" spans="2:16" x14ac:dyDescent="0.2">
      <c r="B72" s="58"/>
      <c r="C72" s="3"/>
      <c r="D72" s="3"/>
      <c r="E72" s="3"/>
      <c r="F72" s="2"/>
      <c r="G72" s="60"/>
      <c r="I72" s="49"/>
      <c r="J72" s="22"/>
      <c r="K72" s="22"/>
      <c r="L72" s="22"/>
      <c r="M72" s="48"/>
    </row>
    <row r="73" spans="2:16" x14ac:dyDescent="0.2">
      <c r="B73" s="58" t="s">
        <v>41</v>
      </c>
      <c r="C73" s="3">
        <v>1</v>
      </c>
      <c r="D73" s="25"/>
      <c r="E73" s="9">
        <v>0</v>
      </c>
      <c r="F73" s="4">
        <f>C73*E73</f>
        <v>0</v>
      </c>
      <c r="G73" s="60"/>
      <c r="I73" s="49"/>
      <c r="J73" s="22"/>
      <c r="K73" s="22"/>
      <c r="L73" s="22"/>
      <c r="M73" s="48"/>
      <c r="O73" s="14"/>
      <c r="P73" s="14"/>
    </row>
    <row r="74" spans="2:16" x14ac:dyDescent="0.2">
      <c r="B74" s="58" t="s">
        <v>42</v>
      </c>
      <c r="C74" s="3">
        <v>1</v>
      </c>
      <c r="D74" s="25"/>
      <c r="E74" s="9">
        <v>0</v>
      </c>
      <c r="F74" s="4">
        <f t="shared" ref="F74:F76" si="5">C74*E74</f>
        <v>0</v>
      </c>
      <c r="G74" s="60"/>
      <c r="I74" s="49"/>
      <c r="J74" s="22"/>
      <c r="K74" s="22"/>
      <c r="L74" s="22"/>
      <c r="M74" s="48"/>
      <c r="O74" s="14"/>
      <c r="P74" s="14"/>
    </row>
    <row r="75" spans="2:16" x14ac:dyDescent="0.2">
      <c r="B75" s="58" t="s">
        <v>43</v>
      </c>
      <c r="C75" s="3">
        <v>1</v>
      </c>
      <c r="D75" s="25"/>
      <c r="E75" s="9">
        <v>0</v>
      </c>
      <c r="F75" s="4">
        <f t="shared" si="5"/>
        <v>0</v>
      </c>
      <c r="G75" s="60"/>
      <c r="I75" s="49"/>
      <c r="J75" s="22"/>
      <c r="K75" s="22"/>
      <c r="L75" s="22"/>
      <c r="M75" s="48"/>
      <c r="O75" s="14"/>
      <c r="P75" s="14"/>
    </row>
    <row r="76" spans="2:16" ht="15" thickBot="1" x14ac:dyDescent="0.25">
      <c r="B76" s="42" t="s">
        <v>59</v>
      </c>
      <c r="C76" s="3">
        <f>C13+C14+C15+C16+C17+C20+C21+C25+C26+C25+C27+C29+C30+C38+C39+C40+C41+C42+C43+C49+C52+C53+C54+C55+C56+C57++C66+C67+C69+C70</f>
        <v>73</v>
      </c>
      <c r="D76" s="25"/>
      <c r="E76" s="9">
        <v>0</v>
      </c>
      <c r="F76" s="4">
        <f t="shared" si="5"/>
        <v>0</v>
      </c>
      <c r="G76" s="60"/>
      <c r="I76" s="50"/>
      <c r="J76" s="51"/>
      <c r="K76" s="51"/>
      <c r="L76" s="51"/>
      <c r="M76" s="52"/>
      <c r="O76" s="16"/>
      <c r="P76" s="14"/>
    </row>
    <row r="77" spans="2:16" x14ac:dyDescent="0.2">
      <c r="B77" s="38"/>
      <c r="C77" s="3"/>
      <c r="D77" s="3"/>
      <c r="E77" s="20"/>
      <c r="F77" s="4" t="s">
        <v>44</v>
      </c>
      <c r="G77" s="60">
        <f>SUM(F73:F76)</f>
        <v>0</v>
      </c>
      <c r="I77" s="12"/>
      <c r="J77" s="17"/>
      <c r="K77" s="17"/>
      <c r="L77" s="17"/>
      <c r="M77" s="17"/>
      <c r="N77" s="15"/>
      <c r="O77" s="16"/>
      <c r="P77" s="14"/>
    </row>
    <row r="78" spans="2:16" ht="14.25" customHeight="1" x14ac:dyDescent="0.2">
      <c r="B78" s="55"/>
      <c r="C78" s="1"/>
      <c r="D78" s="1"/>
      <c r="E78" s="4"/>
      <c r="F78" s="2"/>
      <c r="G78" s="53"/>
      <c r="I78" s="94"/>
      <c r="J78" s="94"/>
      <c r="K78" s="94"/>
      <c r="L78" s="94"/>
      <c r="M78" s="94"/>
      <c r="N78" s="12"/>
      <c r="O78" s="16"/>
      <c r="P78" s="14"/>
    </row>
    <row r="79" spans="2:16" ht="15" x14ac:dyDescent="0.25">
      <c r="B79" s="66"/>
      <c r="C79" s="1"/>
      <c r="D79" s="1"/>
      <c r="E79" s="4"/>
      <c r="F79" s="6" t="s">
        <v>31</v>
      </c>
      <c r="G79" s="67">
        <f>G36+G50+G71+G77</f>
        <v>0</v>
      </c>
      <c r="I79" s="94"/>
      <c r="J79" s="94"/>
      <c r="K79" s="94"/>
      <c r="L79" s="94"/>
      <c r="M79" s="94"/>
      <c r="N79" s="12"/>
      <c r="O79" s="14"/>
      <c r="P79" s="14"/>
    </row>
    <row r="80" spans="2:16" x14ac:dyDescent="0.2">
      <c r="B80" s="66"/>
      <c r="C80" s="15"/>
      <c r="D80" s="15"/>
      <c r="E80" s="68"/>
      <c r="F80" s="69"/>
      <c r="G80" s="70"/>
      <c r="I80" s="12"/>
      <c r="J80" s="12"/>
      <c r="K80" s="12"/>
      <c r="L80" s="12"/>
      <c r="M80" s="18"/>
      <c r="N80" s="12"/>
      <c r="O80" s="14"/>
      <c r="P80" s="14"/>
    </row>
    <row r="81" spans="2:14" ht="15" thickBot="1" x14ac:dyDescent="0.25">
      <c r="B81" s="100" t="s">
        <v>51</v>
      </c>
      <c r="C81" s="101"/>
      <c r="D81" s="101"/>
      <c r="E81" s="101"/>
      <c r="F81" s="102"/>
      <c r="G81" s="71">
        <v>7500</v>
      </c>
      <c r="I81" s="14"/>
      <c r="J81" s="14"/>
      <c r="K81" s="14"/>
      <c r="L81" s="14"/>
      <c r="M81" s="13"/>
      <c r="N81" s="14"/>
    </row>
    <row r="82" spans="2:14" x14ac:dyDescent="0.2">
      <c r="I82" s="14"/>
      <c r="J82" s="14"/>
      <c r="K82" s="14"/>
      <c r="L82" s="14"/>
      <c r="M82" s="13"/>
    </row>
    <row r="83" spans="2:14" ht="49.5" customHeight="1" x14ac:dyDescent="0.2">
      <c r="B83" s="103" t="s">
        <v>32</v>
      </c>
      <c r="C83" s="104"/>
      <c r="D83" s="104"/>
      <c r="E83" s="104"/>
      <c r="F83" s="104"/>
      <c r="G83" s="104"/>
      <c r="I83" s="14"/>
      <c r="J83" s="14"/>
      <c r="K83" s="14"/>
      <c r="L83" s="14"/>
      <c r="M83" s="13"/>
    </row>
  </sheetData>
  <sheetProtection algorithmName="SHA-512" hashValue="OFpwO8SIQIG75FyRU8/Y85QJyuSDwjIyTE3nWGrJ9PNBioJMOlOem6fqFyhyTiKPd7tNtJRit5BMG2RfMKyz1Q==" saltValue="xOqmBzUk1mdhnO25SxG3qw==" spinCount="100000" sheet="1" objects="1" scenarios="1"/>
  <protectedRanges>
    <protectedRange sqref="C4 D12:E35 D38:E49 D52:E70 D73:E76" name="Te bewerken cellen voor inschrijver"/>
  </protectedRanges>
  <mergeCells count="10">
    <mergeCell ref="N13:O30"/>
    <mergeCell ref="B81:F81"/>
    <mergeCell ref="B83:G83"/>
    <mergeCell ref="J10:K10"/>
    <mergeCell ref="L10:M10"/>
    <mergeCell ref="B2:G2"/>
    <mergeCell ref="C4:G4"/>
    <mergeCell ref="I8:M8"/>
    <mergeCell ref="I78:M79"/>
    <mergeCell ref="B6:G6"/>
  </mergeCells>
  <phoneticPr fontId="3" type="noConversion"/>
  <conditionalFormatting sqref="G79">
    <cfRule type="expression" dxfId="1" priority="1" stopIfTrue="1">
      <formula>$G$79&gt;7500</formula>
    </cfRule>
    <cfRule type="expression" dxfId="0" priority="2" stopIfTrue="1">
      <formula>$G$79&lt;=7500</formula>
    </cfRule>
  </conditionalFormatting>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Zaakstuk" ma:contentTypeID="0x0101000C027DCF91ACF243BBE72380D1996B1F01006F4E3840F884AD40BA442A668FD0A416" ma:contentTypeVersion="30" ma:contentTypeDescription="Een nieuw document maken." ma:contentTypeScope="" ma:versionID="637081cef9a75dfbf6f6439991946fde">
  <xsd:schema xmlns:xsd="http://www.w3.org/2001/XMLSchema" xmlns:xs="http://www.w3.org/2001/XMLSchema" xmlns:p="http://schemas.microsoft.com/office/2006/metadata/properties" xmlns:ns2="1ac1c52f-12bd-4579-b768-2bbe27d3d2d8" xmlns:ns3="53e03589-35d4-4a45-a49d-0ea6bf1af4b3" xmlns:ns4="d10cd6cb-9711-40de-8da4-c1daa204fbb3" xmlns:ns5="fce754d3-67a6-4a1d-9c43-d451af98d6ad" xmlns:ns6="c774dfb6-a45d-4726-8970-554c124004a3" targetNamespace="http://schemas.microsoft.com/office/2006/metadata/properties" ma:root="true" ma:fieldsID="c2726a0a71e86b2cf269a0a8c048ce68" ns2:_="" ns3:_="" ns4:_="" ns5:_="" ns6:_="">
    <xsd:import namespace="1ac1c52f-12bd-4579-b768-2bbe27d3d2d8"/>
    <xsd:import namespace="53e03589-35d4-4a45-a49d-0ea6bf1af4b3"/>
    <xsd:import namespace="d10cd6cb-9711-40de-8da4-c1daa204fbb3"/>
    <xsd:import namespace="fce754d3-67a6-4a1d-9c43-d451af98d6ad"/>
    <xsd:import namespace="c774dfb6-a45d-4726-8970-554c124004a3"/>
    <xsd:element name="properties">
      <xsd:complexType>
        <xsd:sequence>
          <xsd:element name="documentManagement">
            <xsd:complexType>
              <xsd:all>
                <xsd:element ref="ns2:_dlc_DocId" minOccurs="0"/>
                <xsd:element ref="ns2:_dlc_DocIdUrl" minOccurs="0"/>
                <xsd:element ref="ns2:_dlc_DocIdPersistId" minOccurs="0"/>
                <xsd:element ref="ns3:qnh_Integriteitskenmerk" minOccurs="0"/>
                <xsd:element ref="ns3:qnh_Afdeling" minOccurs="0"/>
                <xsd:element ref="ns3:qnh_AfzenderAccountKvKnummer" minOccurs="0"/>
                <xsd:element ref="ns3:qnh_AfzenderAccountnaam" minOccurs="0"/>
                <xsd:element ref="ns3:qnh_AfzenderBurgerBSNnummer" minOccurs="0"/>
                <xsd:element ref="ns3:qnh_AfzenderBurgernaam" minOccurs="0"/>
                <xsd:element ref="ns3:qnh_AfzenderContactPersoonNaam" minOccurs="0"/>
                <xsd:element ref="ns3:qnh_AfzenderGebruikerNaam" minOccurs="0"/>
                <xsd:element ref="ns3:qnh_AfzenderHuisLetter" minOccurs="0"/>
                <xsd:element ref="ns3:qnh_AfzenderHuisnummer" minOccurs="0"/>
                <xsd:element ref="ns3:qnh_AfzenderNaam" minOccurs="0"/>
                <xsd:element ref="ns3:qnh_AfzenderNaamvrij" minOccurs="0"/>
                <xsd:element ref="ns3:qnh_AfzenderPostcode" minOccurs="0"/>
                <xsd:element ref="ns3:qnh_AfzenderRelatie" minOccurs="0"/>
                <xsd:element ref="ns3:qnh_AfzenderStraat" minOccurs="0"/>
                <xsd:element ref="ns3:qnh_AfzenderToevoeging" minOccurs="0"/>
                <xsd:element ref="ns3:qnh_AfzenderWoonplaats" minOccurs="0"/>
                <xsd:element ref="ns3:qnh_Berichtstatus" minOccurs="0"/>
                <xsd:element ref="ns3:qnh_Communicatiekanaal" minOccurs="0"/>
                <xsd:element ref="ns3:qnh_DatumOntvangenSquit" minOccurs="0"/>
                <xsd:element ref="ns3:qnh_DatumOntvangstVerzonden" minOccurs="0"/>
                <xsd:element ref="ns3:qnh_DatumVerzondenSquit" minOccurs="0"/>
                <xsd:element ref="ns3:qnh_Documentdatum" minOccurs="0"/>
                <xsd:element ref="ns3:qnh_DocumentRole" minOccurs="0"/>
                <xsd:element ref="ns3:qnh_DocumentType" minOccurs="0"/>
                <xsd:element ref="ns3:qnh_Hoofdcategorie" minOccurs="0"/>
                <xsd:element ref="ns3:qnh_KenmerkSquit" minOccurs="0"/>
                <xsd:element ref="ns3:qnh_Kerndocument" minOccurs="0"/>
                <xsd:element ref="ns3:qnh_Medewerker" minOccurs="0"/>
                <xsd:element ref="ns4:qnh_Omschrijving" minOccurs="0"/>
                <xsd:element ref="ns3:qnh_OmschrijvingSquit" minOccurs="0"/>
                <xsd:element ref="ns3:qnh_Ondertekend" minOccurs="0"/>
                <xsd:element ref="ns3:qnh_Onderwerp" minOccurs="0"/>
                <xsd:element ref="ns3:qnh_OntvangerAccountKvKnummer" minOccurs="0"/>
                <xsd:element ref="ns3:qnh_OntvangerAccountnaam" minOccurs="0"/>
                <xsd:element ref="ns3:qnh_OntvangerBurgerBSNnummer" minOccurs="0"/>
                <xsd:element ref="ns3:qnh_OntvangerBurgernaam" minOccurs="0"/>
                <xsd:element ref="ns3:qnh_OntvangerContactPersoonNaam" minOccurs="0"/>
                <xsd:element ref="ns3:qnh_OntvangerGebruikerNaam" minOccurs="0"/>
                <xsd:element ref="ns3:qnh_OntvangerHuisLetter" minOccurs="0"/>
                <xsd:element ref="ns3:qnh_OntvangerHuisnummer" minOccurs="0"/>
                <xsd:element ref="ns3:qnh_OntvangerNaam" minOccurs="0"/>
                <xsd:element ref="ns3:qnh_OntvangerNaamvrij" minOccurs="0"/>
                <xsd:element ref="ns3:qnh_OntvangerPostcode" minOccurs="0"/>
                <xsd:element ref="ns3:qnh_OntvangerRelatie" minOccurs="0"/>
                <xsd:element ref="ns3:qnh_OntvangerStraat" minOccurs="0"/>
                <xsd:element ref="ns3:qnh_OntvangerToevoeging" minOccurs="0"/>
                <xsd:element ref="ns3:qnh_OntvangerWoonplaats" minOccurs="0"/>
                <xsd:element ref="ns3:qnh_Registratiedatum" minOccurs="0"/>
                <xsd:element ref="ns3:qnh_RegistratieNummer" minOccurs="0"/>
                <xsd:element ref="ns3:qnh_Richting" minOccurs="0"/>
                <xsd:element ref="ns3:qnh_Soort" minOccurs="0"/>
                <xsd:element ref="ns3:qnh_Subcategorie" minOccurs="0"/>
                <xsd:element ref="ns3:qnh_Vertrouwelijk" minOccurs="0"/>
                <xsd:element ref="ns3:qnh_Verwerkt" minOccurs="0"/>
                <xsd:element ref="ns3:vnl_AfzenderAfdelingNaam" minOccurs="0"/>
                <xsd:element ref="ns3:vnl_AfzenderClusterNaam" minOccurs="0"/>
                <xsd:element ref="ns3:vnl_AfzenderGebruikerUserID" minOccurs="0"/>
                <xsd:element ref="ns3:vnl_AfzenderTeamNaam" minOccurs="0"/>
                <xsd:element ref="ns3:vnl_CommunicatieKanaalZaakstuk" minOccurs="0"/>
                <xsd:element ref="ns3:vnl_DatumVerzending" minOccurs="0"/>
                <xsd:element ref="ns3:vnl_Kenmerk" minOccurs="0"/>
                <xsd:element ref="ns3:vnl_KernInformatie" minOccurs="0"/>
                <xsd:element ref="ns3:vnl_OntvangerAfdelingsNaam" minOccurs="0"/>
                <xsd:element ref="ns3:vnl_OntvangerBetrokkeneNaam" minOccurs="0"/>
                <xsd:element ref="ns3:vnl_OntvangerClusterNaam" minOccurs="0"/>
                <xsd:element ref="ns3:vnl_OntvangerGebruikerUserID" minOccurs="0"/>
                <xsd:element ref="ns3:vnl_OntvangerTeamNaam" minOccurs="0"/>
                <xsd:element ref="ns3:vnl_RegistratieCode" minOccurs="0"/>
                <xsd:element ref="ns3:vnl_VerzendDatum" minOccurs="0"/>
                <xsd:element ref="ns3:qnh_ZaakNummer" minOccurs="0"/>
                <xsd:element ref="ns5:a9da94d4cef24130ae33888186bf6b4f" minOccurs="0"/>
                <xsd:element ref="ns6:TaxCatchAll" minOccurs="0"/>
                <xsd:element ref="ns6:TaxCatchAllLabel" minOccurs="0"/>
                <xsd:element ref="ns5:vnl_Kerndocument" minOccurs="0"/>
                <xsd:element ref="ns3:vnl_BerichtNummer" minOccurs="0"/>
                <xsd:element ref="ns3:qnh_Agendastuk" minOccurs="0"/>
                <xsd:element ref="ns3:qnh_Vertrouwelijkheid" minOccurs="0"/>
                <xsd:element ref="ns5: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ac1c52f-12bd-4579-b768-2bbe27d3d2d8" elementFormDefault="qualified">
    <xsd:import namespace="http://schemas.microsoft.com/office/2006/documentManagement/types"/>
    <xsd:import namespace="http://schemas.microsoft.com/office/infopath/2007/PartnerControls"/>
    <xsd:element name="_dlc_DocId" ma:index="8" nillable="true" ma:displayName="Waarde van de document-id" ma:description="De waarde van de document-id die aan dit item is toegewezen." ma:internalName="_dlc_DocId" ma:readOnly="true">
      <xsd:simpleType>
        <xsd:restriction base="dms:Text"/>
      </xsd:simpleType>
    </xsd:element>
    <xsd:element name="_dlc_DocIdUrl" ma:index="9"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53e03589-35d4-4a45-a49d-0ea6bf1af4b3" elementFormDefault="qualified">
    <xsd:import namespace="http://schemas.microsoft.com/office/2006/documentManagement/types"/>
    <xsd:import namespace="http://schemas.microsoft.com/office/infopath/2007/PartnerControls"/>
    <xsd:element name="qnh_Integriteitskenmerk" ma:index="11" nillable="true" ma:displayName="Integriteitskenmerk" ma:description="Integriteitskenmerk" ma:internalName="qnh_Integriteitskenmerk">
      <xsd:simpleType>
        <xsd:restriction base="dms:Text"/>
      </xsd:simpleType>
    </xsd:element>
    <xsd:element name="qnh_Afdeling" ma:index="12" nillable="true" ma:displayName="Afdeling" ma:internalName="qnh_Afdeling">
      <xsd:simpleType>
        <xsd:restriction base="dms:Text"/>
      </xsd:simpleType>
    </xsd:element>
    <xsd:element name="qnh_AfzenderAccountKvKnummer" ma:index="13" nillable="true" ma:displayName="AfzenderAccountKvKNummer" ma:internalName="qnh_AfzenderAccountKvKnummer">
      <xsd:simpleType>
        <xsd:restriction base="dms:Text">
          <xsd:maxLength value="255"/>
        </xsd:restriction>
      </xsd:simpleType>
    </xsd:element>
    <xsd:element name="qnh_AfzenderAccountnaam" ma:index="14" nillable="true" ma:displayName="AfzenderAccountKvKNaam" ma:internalName="qnh_AfzenderAccountnaam">
      <xsd:simpleType>
        <xsd:restriction base="dms:Text">
          <xsd:maxLength value="255"/>
        </xsd:restriction>
      </xsd:simpleType>
    </xsd:element>
    <xsd:element name="qnh_AfzenderBurgerBSNnummer" ma:index="15" nillable="true" ma:displayName="AfzenderBSN" ma:internalName="qnh_AfzenderBurgerBSNnummer">
      <xsd:simpleType>
        <xsd:restriction base="dms:Text">
          <xsd:maxLength value="255"/>
        </xsd:restriction>
      </xsd:simpleType>
    </xsd:element>
    <xsd:element name="qnh_AfzenderBurgernaam" ma:index="16" nillable="true" ma:displayName="AfzenderBurgernaam" ma:internalName="qnh_AfzenderBurgernaam">
      <xsd:simpleType>
        <xsd:restriction base="dms:Text"/>
      </xsd:simpleType>
    </xsd:element>
    <xsd:element name="qnh_AfzenderContactPersoonNaam" ma:index="17" nillable="true" ma:displayName="AfzenderContactPersoonNaam" ma:internalName="qnh_AfzenderContactPersoonNaam">
      <xsd:simpleType>
        <xsd:restriction base="dms:Text"/>
      </xsd:simpleType>
    </xsd:element>
    <xsd:element name="qnh_AfzenderGebruikerNaam" ma:index="18" nillable="true" ma:displayName="AfzenderGebruikerNaam" ma:internalName="qnh_AfzenderGebruikerNaam">
      <xsd:simpleType>
        <xsd:restriction base="dms:Text"/>
      </xsd:simpleType>
    </xsd:element>
    <xsd:element name="qnh_AfzenderHuisLetter" ma:index="19" nillable="true" ma:displayName="AfzenderHuisletter" ma:internalName="qnh_AfzenderHuisLetter">
      <xsd:simpleType>
        <xsd:restriction base="dms:Text"/>
      </xsd:simpleType>
    </xsd:element>
    <xsd:element name="qnh_AfzenderHuisnummer" ma:index="20" nillable="true" ma:displayName="AfzenderHuisnummer" ma:internalName="qnh_AfzenderHuisnummer">
      <xsd:simpleType>
        <xsd:restriction base="dms:Text"/>
      </xsd:simpleType>
    </xsd:element>
    <xsd:element name="qnh_AfzenderNaam" ma:index="21" nillable="true" ma:displayName="AfzenderNaam" ma:internalName="qnh_AfzenderNaam">
      <xsd:simpleType>
        <xsd:restriction base="dms:Text"/>
      </xsd:simpleType>
    </xsd:element>
    <xsd:element name="qnh_AfzenderNaamvrij" ma:index="22" nillable="true" ma:displayName="AfzenderNaamVrij" ma:internalName="qnh_AfzenderNaamvrij">
      <xsd:simpleType>
        <xsd:restriction base="dms:Text">
          <xsd:maxLength value="255"/>
        </xsd:restriction>
      </xsd:simpleType>
    </xsd:element>
    <xsd:element name="qnh_AfzenderPostcode" ma:index="23" nillable="true" ma:displayName="AfzenderPostcode" ma:internalName="qnh_AfzenderPostcode">
      <xsd:simpleType>
        <xsd:restriction base="dms:Text"/>
      </xsd:simpleType>
    </xsd:element>
    <xsd:element name="qnh_AfzenderRelatie" ma:index="24" nillable="true" ma:displayName="AfzenderRelatie" ma:internalName="qnh_AfzenderRelatie">
      <xsd:simpleType>
        <xsd:restriction base="dms:Text"/>
      </xsd:simpleType>
    </xsd:element>
    <xsd:element name="qnh_AfzenderStraat" ma:index="25" nillable="true" ma:displayName="AfzenderStraat" ma:internalName="qnh_AfzenderStraat">
      <xsd:simpleType>
        <xsd:restriction base="dms:Text"/>
      </xsd:simpleType>
    </xsd:element>
    <xsd:element name="qnh_AfzenderToevoeging" ma:index="26" nillable="true" ma:displayName="AfzenderHuisnummerToevoeging" ma:internalName="qnh_AfzenderToevoeging">
      <xsd:simpleType>
        <xsd:restriction base="dms:Text">
          <xsd:maxLength value="255"/>
        </xsd:restriction>
      </xsd:simpleType>
    </xsd:element>
    <xsd:element name="qnh_AfzenderWoonplaats" ma:index="27" nillable="true" ma:displayName="AfzenderWoonplaats" ma:internalName="qnh_AfzenderWoonplaats">
      <xsd:simpleType>
        <xsd:restriction base="dms:Text"/>
      </xsd:simpleType>
    </xsd:element>
    <xsd:element name="qnh_Berichtstatus" ma:index="28" nillable="true" ma:displayName="BerichtStatus" ma:internalName="qnh_Berichtstatus">
      <xsd:simpleType>
        <xsd:restriction base="dms:Text"/>
      </xsd:simpleType>
    </xsd:element>
    <xsd:element name="qnh_Communicatiekanaal" ma:index="29" nillable="true" ma:displayName="Communicatiekanaal" ma:internalName="qnh_Communicatiekanaal">
      <xsd:simpleType>
        <xsd:restriction base="dms:Text"/>
      </xsd:simpleType>
    </xsd:element>
    <xsd:element name="qnh_DatumOntvangenSquit" ma:index="30" nillable="true" ma:displayName="DatumOntvangenSquit" ma:internalName="qnh_DatumOntvangenSquit">
      <xsd:simpleType>
        <xsd:restriction base="dms:DateTime"/>
      </xsd:simpleType>
    </xsd:element>
    <xsd:element name="qnh_DatumOntvangstVerzonden" ma:index="31" nillable="true" ma:displayName="DatumOntvangst" ma:format="DateTime" ma:internalName="qnh_DatumOntvangstVerzonden">
      <xsd:simpleType>
        <xsd:restriction base="dms:DateTime"/>
      </xsd:simpleType>
    </xsd:element>
    <xsd:element name="qnh_DatumVerzondenSquit" ma:index="32" nillable="true" ma:displayName="DatumVerzondenSquit" ma:internalName="qnh_DatumVerzondenSquit">
      <xsd:simpleType>
        <xsd:restriction base="dms:DateTime"/>
      </xsd:simpleType>
    </xsd:element>
    <xsd:element name="qnh_Documentdatum" ma:index="33" nillable="true" ma:displayName="Documentdatum" ma:internalName="qnh_Documentdatum">
      <xsd:simpleType>
        <xsd:restriction base="dms:DateTime"/>
      </xsd:simpleType>
    </xsd:element>
    <xsd:element name="qnh_DocumentRole" ma:index="34" nillable="true" ma:displayName="DocumentRol" ma:internalName="qnh_DocumentRole">
      <xsd:simpleType>
        <xsd:restriction base="dms:Text"/>
      </xsd:simpleType>
    </xsd:element>
    <xsd:element name="qnh_DocumentType" ma:index="35" nillable="true" ma:displayName="DocumentType" ma:internalName="qnh_DocumentType">
      <xsd:simpleType>
        <xsd:restriction base="dms:Text"/>
      </xsd:simpleType>
    </xsd:element>
    <xsd:element name="qnh_Hoofdcategorie" ma:index="36" nillable="true" ma:displayName="Hoofdcategorie" ma:internalName="qnh_Hoofdcategorie">
      <xsd:simpleType>
        <xsd:restriction base="dms:Text"/>
      </xsd:simpleType>
    </xsd:element>
    <xsd:element name="qnh_KenmerkSquit" ma:index="37" nillable="true" ma:displayName="KenmerkSquit" ma:internalName="qnh_KenmerkSquit">
      <xsd:simpleType>
        <xsd:restriction base="dms:Text">
          <xsd:maxLength value="200"/>
        </xsd:restriction>
      </xsd:simpleType>
    </xsd:element>
    <xsd:element name="qnh_Kerndocument" ma:index="38" nillable="true" ma:displayName="Kerndocument" ma:internalName="qnh_Kerndocument">
      <xsd:simpleType>
        <xsd:restriction base="dms:Text"/>
      </xsd:simpleType>
    </xsd:element>
    <xsd:element name="qnh_Medewerker" ma:index="39" nillable="true" ma:displayName="Medewerker" ma:internalName="qnh_Medewerker">
      <xsd:simpleType>
        <xsd:restriction base="dms:Text"/>
      </xsd:simpleType>
    </xsd:element>
    <xsd:element name="qnh_OmschrijvingSquit" ma:index="41" nillable="true" ma:displayName="OmschrijvingSquit" ma:internalName="qnh_OmschrijvingSquit">
      <xsd:simpleType>
        <xsd:restriction base="dms:Text"/>
      </xsd:simpleType>
    </xsd:element>
    <xsd:element name="qnh_Ondertekend" ma:index="42" nillable="true" ma:displayName="Ondertekend" ma:internalName="qnh_Ondertekend">
      <xsd:simpleType>
        <xsd:restriction base="dms:Text"/>
      </xsd:simpleType>
    </xsd:element>
    <xsd:element name="qnh_Onderwerp" ma:index="43" nillable="true" ma:displayName="Onderwerp" ma:internalName="qnh_Onderwerp">
      <xsd:simpleType>
        <xsd:restriction base="dms:Text"/>
      </xsd:simpleType>
    </xsd:element>
    <xsd:element name="qnh_OntvangerAccountKvKnummer" ma:index="44" nillable="true" ma:displayName="OntvangerAccountKvKNummer" ma:internalName="qnh_OntvangerAccountKvKnummer">
      <xsd:simpleType>
        <xsd:restriction base="dms:Text">
          <xsd:maxLength value="255"/>
        </xsd:restriction>
      </xsd:simpleType>
    </xsd:element>
    <xsd:element name="qnh_OntvangerAccountnaam" ma:index="45" nillable="true" ma:displayName="OntvangerAccountKvKNaam" ma:internalName="qnh_OntvangerAccountnaam">
      <xsd:simpleType>
        <xsd:restriction base="dms:Text">
          <xsd:maxLength value="255"/>
        </xsd:restriction>
      </xsd:simpleType>
    </xsd:element>
    <xsd:element name="qnh_OntvangerBurgerBSNnummer" ma:index="46" nillable="true" ma:displayName="OntvangerBSN" ma:internalName="qnh_OntvangerBurgerBSNnummer">
      <xsd:simpleType>
        <xsd:restriction base="dms:Text">
          <xsd:maxLength value="255"/>
        </xsd:restriction>
      </xsd:simpleType>
    </xsd:element>
    <xsd:element name="qnh_OntvangerBurgernaam" ma:index="47" nillable="true" ma:displayName="OntvangerBurgerNaam" ma:internalName="qnh_OntvangerBurgernaam">
      <xsd:simpleType>
        <xsd:restriction base="dms:Text">
          <xsd:maxLength value="255"/>
        </xsd:restriction>
      </xsd:simpleType>
    </xsd:element>
    <xsd:element name="qnh_OntvangerContactPersoonNaam" ma:index="48" nillable="true" ma:displayName="OntvangerContactPersoonNaam" ma:internalName="qnh_OntvangerContactPersoonNaam">
      <xsd:simpleType>
        <xsd:restriction base="dms:Text"/>
      </xsd:simpleType>
    </xsd:element>
    <xsd:element name="qnh_OntvangerGebruikerNaam" ma:index="49" nillable="true" ma:displayName="OntvangerGebruikernaam" ma:internalName="qnh_OntvangerGebruikerNaam">
      <xsd:simpleType>
        <xsd:restriction base="dms:Text"/>
      </xsd:simpleType>
    </xsd:element>
    <xsd:element name="qnh_OntvangerHuisLetter" ma:index="50" nillable="true" ma:displayName="OntvangerHuisletter" ma:internalName="qnh_OntvangerHuisLetter">
      <xsd:simpleType>
        <xsd:restriction base="dms:Text"/>
      </xsd:simpleType>
    </xsd:element>
    <xsd:element name="qnh_OntvangerHuisnummer" ma:index="51" nillable="true" ma:displayName="OntvangerHuisnummer" ma:internalName="qnh_OntvangerHuisnummer">
      <xsd:simpleType>
        <xsd:restriction base="dms:Text"/>
      </xsd:simpleType>
    </xsd:element>
    <xsd:element name="qnh_OntvangerNaam" ma:index="52" nillable="true" ma:displayName="OntvangerNaam" ma:internalName="qnh_OntvangerNaam">
      <xsd:simpleType>
        <xsd:restriction base="dms:Text"/>
      </xsd:simpleType>
    </xsd:element>
    <xsd:element name="qnh_OntvangerNaamvrij" ma:index="53" nillable="true" ma:displayName="OntvangerNaamVrij" ma:internalName="qnh_OntvangerNaamvrij">
      <xsd:simpleType>
        <xsd:restriction base="dms:Text">
          <xsd:maxLength value="255"/>
        </xsd:restriction>
      </xsd:simpleType>
    </xsd:element>
    <xsd:element name="qnh_OntvangerPostcode" ma:index="54" nillable="true" ma:displayName="OntvangerPostcode" ma:internalName="qnh_OntvangerPostcode">
      <xsd:simpleType>
        <xsd:restriction base="dms:Text"/>
      </xsd:simpleType>
    </xsd:element>
    <xsd:element name="qnh_OntvangerRelatie" ma:index="55" nillable="true" ma:displayName="OntvangerRelatie" ma:internalName="qnh_OntvangerRelatie">
      <xsd:simpleType>
        <xsd:restriction base="dms:Text"/>
      </xsd:simpleType>
    </xsd:element>
    <xsd:element name="qnh_OntvangerStraat" ma:index="56" nillable="true" ma:displayName="OntvangerStraat" ma:internalName="qnh_OntvangerStraat">
      <xsd:simpleType>
        <xsd:restriction base="dms:Text"/>
      </xsd:simpleType>
    </xsd:element>
    <xsd:element name="qnh_OntvangerToevoeging" ma:index="57" nillable="true" ma:displayName="OntvangerHuisnummerToevoeging" ma:internalName="qnh_OntvangerToevoeging">
      <xsd:simpleType>
        <xsd:restriction base="dms:Text">
          <xsd:maxLength value="255"/>
        </xsd:restriction>
      </xsd:simpleType>
    </xsd:element>
    <xsd:element name="qnh_OntvangerWoonplaats" ma:index="58" nillable="true" ma:displayName="OntvangerWoonplaats" ma:internalName="qnh_OntvangerWoonplaats">
      <xsd:simpleType>
        <xsd:restriction base="dms:Text"/>
      </xsd:simpleType>
    </xsd:element>
    <xsd:element name="qnh_Registratiedatum" ma:index="59" nillable="true" ma:displayName="RegistratieDatum" ma:format="DateTime" ma:internalName="qnh_Registratiedatum">
      <xsd:simpleType>
        <xsd:restriction base="dms:DateTime"/>
      </xsd:simpleType>
    </xsd:element>
    <xsd:element name="qnh_RegistratieNummer" ma:index="60" nillable="true" ma:displayName="BerichtNummer" ma:indexed="true" ma:internalName="qnh_RegistratieNummer">
      <xsd:simpleType>
        <xsd:restriction base="dms:Text">
          <xsd:maxLength value="255"/>
        </xsd:restriction>
      </xsd:simpleType>
    </xsd:element>
    <xsd:element name="qnh_Richting" ma:index="61" nillable="true" ma:displayName="Richting" ma:format="Dropdown" ma:internalName="qnh_Richting" ma:readOnly="false">
      <xsd:simpleType>
        <xsd:restriction base="dms:Choice">
          <xsd:enumeration value="Inkomend"/>
          <xsd:enumeration value="Uitgaand"/>
          <xsd:enumeration value="Intern"/>
        </xsd:restriction>
      </xsd:simpleType>
    </xsd:element>
    <xsd:element name="qnh_Soort" ma:index="62" nillable="true" ma:displayName="Soort" ma:internalName="qnh_Soort">
      <xsd:simpleType>
        <xsd:restriction base="dms:Text"/>
      </xsd:simpleType>
    </xsd:element>
    <xsd:element name="qnh_Subcategorie" ma:index="63" nillable="true" ma:displayName="Subcategorie" ma:internalName="qnh_Subcategorie">
      <xsd:simpleType>
        <xsd:restriction base="dms:Text"/>
      </xsd:simpleType>
    </xsd:element>
    <xsd:element name="qnh_Vertrouwelijk" ma:index="64" nillable="true" ma:displayName="VertrouwelijkZaakstuk" ma:internalName="qnh_Vertrouwelijk">
      <xsd:simpleType>
        <xsd:restriction base="dms:Text">
          <xsd:maxLength value="255"/>
        </xsd:restriction>
      </xsd:simpleType>
    </xsd:element>
    <xsd:element name="qnh_Verwerkt" ma:index="65" nillable="true" ma:displayName="Verwerkt" ma:internalName="qnh_Verwerkt">
      <xsd:simpleType>
        <xsd:restriction base="dms:Text"/>
      </xsd:simpleType>
    </xsd:element>
    <xsd:element name="vnl_AfzenderAfdelingNaam" ma:index="66" nillable="true" ma:displayName="AfzenderAfdelingNaam" ma:internalName="vnl_AfzenderAfdelingNaam">
      <xsd:simpleType>
        <xsd:restriction base="dms:Text"/>
      </xsd:simpleType>
    </xsd:element>
    <xsd:element name="vnl_AfzenderClusterNaam" ma:index="67" nillable="true" ma:displayName="AfzenderClusterNaam" ma:internalName="vnl_AfzenderClusterNaam">
      <xsd:simpleType>
        <xsd:restriction base="dms:Text"/>
      </xsd:simpleType>
    </xsd:element>
    <xsd:element name="vnl_AfzenderGebruikerUserID" ma:index="68" nillable="true" ma:displayName="AfzenderGebruikerUserID" ma:internalName="vnl_AfzenderGebruikerUserID">
      <xsd:simpleType>
        <xsd:restriction base="dms:Text"/>
      </xsd:simpleType>
    </xsd:element>
    <xsd:element name="vnl_AfzenderTeamNaam" ma:index="69" nillable="true" ma:displayName="AfzenderTeamNaam" ma:internalName="vnl_AfzenderTeamNaam">
      <xsd:simpleType>
        <xsd:restriction base="dms:Text"/>
      </xsd:simpleType>
    </xsd:element>
    <xsd:element name="vnl_CommunicatieKanaalZaakstuk" ma:index="70" nillable="true" ma:displayName="CommunicatieKanaalZaakstuk" ma:internalName="vnl_CommunicatieKanaalZaakstuk">
      <xsd:simpleType>
        <xsd:restriction base="dms:Text"/>
      </xsd:simpleType>
    </xsd:element>
    <xsd:element name="vnl_DatumVerzending" ma:index="71" nillable="true" ma:displayName="DatumVerzending" ma:internalName="vnl_DatumVerzending">
      <xsd:simpleType>
        <xsd:restriction base="dms:Text"/>
      </xsd:simpleType>
    </xsd:element>
    <xsd:element name="vnl_Kenmerk" ma:index="72" nillable="true" ma:displayName="Kenmerk" ma:internalName="vnl_Kenmerk">
      <xsd:simpleType>
        <xsd:restriction base="dms:Text"/>
      </xsd:simpleType>
    </xsd:element>
    <xsd:element name="vnl_KernInformatie" ma:index="73" nillable="true" ma:displayName="KernInformatie" ma:internalName="vnl_KernInformatie">
      <xsd:simpleType>
        <xsd:restriction base="dms:Text"/>
      </xsd:simpleType>
    </xsd:element>
    <xsd:element name="vnl_OntvangerAfdelingsNaam" ma:index="74" nillable="true" ma:displayName="OntvangerAfdelingsNaam" ma:internalName="vnl_OntvangerAfdelingsNaam">
      <xsd:simpleType>
        <xsd:restriction base="dms:Text"/>
      </xsd:simpleType>
    </xsd:element>
    <xsd:element name="vnl_OntvangerBetrokkeneNaam" ma:index="75" nillable="true" ma:displayName="OntvangerBetrokkeneNaam" ma:internalName="vnl_OntvangerBetrokkeneNaam">
      <xsd:simpleType>
        <xsd:restriction base="dms:Text"/>
      </xsd:simpleType>
    </xsd:element>
    <xsd:element name="vnl_OntvangerClusterNaam" ma:index="76" nillable="true" ma:displayName="OntvangerClusterNaam" ma:internalName="vnl_OntvangerClusterNaam">
      <xsd:simpleType>
        <xsd:restriction base="dms:Text"/>
      </xsd:simpleType>
    </xsd:element>
    <xsd:element name="vnl_OntvangerGebruikerUserID" ma:index="77" nillable="true" ma:displayName="OntvangerGebruikerUserID" ma:internalName="vnl_OntvangerGebruikerUserID">
      <xsd:simpleType>
        <xsd:restriction base="dms:Text"/>
      </xsd:simpleType>
    </xsd:element>
    <xsd:element name="vnl_OntvangerTeamNaam" ma:index="78" nillable="true" ma:displayName="OntvangerTeamNaam" ma:internalName="vnl_OntvangerTeamNaam">
      <xsd:simpleType>
        <xsd:restriction base="dms:Text"/>
      </xsd:simpleType>
    </xsd:element>
    <xsd:element name="vnl_RegistratieCode" ma:index="79" nillable="true" ma:displayName="RegistratieCode" ma:internalName="vnl_RegistratieCode">
      <xsd:simpleType>
        <xsd:restriction base="dms:Text"/>
      </xsd:simpleType>
    </xsd:element>
    <xsd:element name="vnl_VerzendDatum" ma:index="80" nillable="true" ma:displayName="VerzendDatum" ma:internalName="vnl_VerzendDatum">
      <xsd:simpleType>
        <xsd:restriction base="dms:Text"/>
      </xsd:simpleType>
    </xsd:element>
    <xsd:element name="qnh_ZaakNummer" ma:index="81" nillable="true" ma:displayName="ZaakNummer" ma:indexed="true" ma:internalName="qnh_ZaakNummer">
      <xsd:simpleType>
        <xsd:restriction base="dms:Text">
          <xsd:maxLength value="255"/>
        </xsd:restriction>
      </xsd:simpleType>
    </xsd:element>
    <xsd:element name="vnl_BerichtNummer" ma:index="87" nillable="true" ma:displayName="BerichtNummerOud" ma:internalName="vnl_BerichtNummer">
      <xsd:simpleType>
        <xsd:restriction base="dms:Text">
          <xsd:maxLength value="255"/>
        </xsd:restriction>
      </xsd:simpleType>
    </xsd:element>
    <xsd:element name="qnh_Agendastuk" ma:index="88" nillable="true" ma:displayName="Agendastuk" ma:default="0" ma:description="Wordt als agendastuk vertoond in de BIS applicatie" ma:internalName="Agendastuk">
      <xsd:simpleType>
        <xsd:restriction base="dms:Boolean"/>
      </xsd:simpleType>
    </xsd:element>
    <xsd:element name="qnh_Vertrouwelijkheid" ma:index="94" nillable="true" ma:displayName="Vertrouwelijkheid" ma:default="Openbaar" ma:internalName="qnh_Vertrouwelijkheid" ma:readOnly="false">
      <xsd:simpleType>
        <xsd:restriction base="dms:Choice">
          <xsd:enumeration value="Openbaar"/>
          <xsd:enumeration value="Niet openbaar"/>
          <xsd:enumeration value="Vertrouwelijk"/>
        </xsd:restriction>
      </xsd:simpleType>
    </xsd:element>
  </xsd:schema>
  <xsd:schema xmlns:xsd="http://www.w3.org/2001/XMLSchema" xmlns:xs="http://www.w3.org/2001/XMLSchema" xmlns:dms="http://schemas.microsoft.com/office/2006/documentManagement/types" xmlns:pc="http://schemas.microsoft.com/office/infopath/2007/PartnerControls" targetNamespace="d10cd6cb-9711-40de-8da4-c1daa204fbb3" elementFormDefault="qualified">
    <xsd:import namespace="http://schemas.microsoft.com/office/2006/documentManagement/types"/>
    <xsd:import namespace="http://schemas.microsoft.com/office/infopath/2007/PartnerControls"/>
    <xsd:element name="qnh_Omschrijving" ma:index="40" nillable="true" ma:displayName="Omschrijving" ma:description="" ma:internalName="qnh_Omschrijving">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ce754d3-67a6-4a1d-9c43-d451af98d6ad" elementFormDefault="qualified">
    <xsd:import namespace="http://schemas.microsoft.com/office/2006/documentManagement/types"/>
    <xsd:import namespace="http://schemas.microsoft.com/office/infopath/2007/PartnerControls"/>
    <xsd:element name="a9da94d4cef24130ae33888186bf6b4f" ma:index="82" nillable="true" ma:displayName="qnh_Zaaktype_0" ma:hidden="true" ma:internalName="a9da94d4cef24130ae33888186bf6b4f">
      <xsd:simpleType>
        <xsd:restriction base="dms:Note"/>
      </xsd:simpleType>
    </xsd:element>
    <xsd:element name="vnl_Kerndocument" ma:index="86" nillable="true" ma:displayName="Kerndocument" ma:internalName="vnl_Kerndocument">
      <xsd:simpleType>
        <xsd:restriction base="dms:Text">
          <xsd:maxLength value="255"/>
        </xsd:restriction>
      </xsd:simpleType>
    </xsd:element>
    <xsd:element name="SharedWithUsers" ma:index="9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774dfb6-a45d-4726-8970-554c124004a3" elementFormDefault="qualified">
    <xsd:import namespace="http://schemas.microsoft.com/office/2006/documentManagement/types"/>
    <xsd:import namespace="http://schemas.microsoft.com/office/infopath/2007/PartnerControls"/>
    <xsd:element name="TaxCatchAll" ma:index="83" nillable="true" ma:displayName="Taxonomy Catch All Column" ma:hidden="true" ma:list="{a5ad3719-dbaf-47e0-a3cb-e12dc186aa78}" ma:internalName="TaxCatchAll" ma:showField="CatchAllData" ma:web="fce754d3-67a6-4a1d-9c43-d451af98d6ad">
      <xsd:complexType>
        <xsd:complexContent>
          <xsd:extension base="dms:MultiChoiceLookup">
            <xsd:sequence>
              <xsd:element name="Value" type="dms:Lookup" maxOccurs="unbounded" minOccurs="0" nillable="true"/>
            </xsd:sequence>
          </xsd:extension>
        </xsd:complexContent>
      </xsd:complexType>
    </xsd:element>
    <xsd:element name="TaxCatchAllLabel" ma:index="84" nillable="true" ma:displayName="Taxonomy Catch All Column1" ma:hidden="true" ma:list="{a5ad3719-dbaf-47e0-a3cb-e12dc186aa78}" ma:internalName="TaxCatchAllLabel" ma:readOnly="true" ma:showField="CatchAllDataLabel" ma:web="fce754d3-67a6-4a1d-9c43-d451af98d6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qnh_DocumentRole xmlns="53e03589-35d4-4a45-a49d-0ea6bf1af4b3" xsi:nil="true"/>
    <qnh_Agendastuk xmlns="53e03589-35d4-4a45-a49d-0ea6bf1af4b3">false</qnh_Agendastuk>
    <qnh_AfzenderHuisnummer xmlns="53e03589-35d4-4a45-a49d-0ea6bf1af4b3" xsi:nil="true"/>
    <qnh_AfzenderNaam xmlns="53e03589-35d4-4a45-a49d-0ea6bf1af4b3" xsi:nil="true"/>
    <qnh_Richting xmlns="53e03589-35d4-4a45-a49d-0ea6bf1af4b3">Inkomend</qnh_Richting>
    <qnh_Subcategorie xmlns="53e03589-35d4-4a45-a49d-0ea6bf1af4b3" xsi:nil="true"/>
    <vnl_AfzenderAfdelingNaam xmlns="53e03589-35d4-4a45-a49d-0ea6bf1af4b3" xsi:nil="true"/>
    <vnl_KernInformatie xmlns="53e03589-35d4-4a45-a49d-0ea6bf1af4b3" xsi:nil="true"/>
    <qnh_Soort xmlns="53e03589-35d4-4a45-a49d-0ea6bf1af4b3" xsi:nil="true"/>
    <vnl_OntvangerBetrokkeneNaam xmlns="53e03589-35d4-4a45-a49d-0ea6bf1af4b3" xsi:nil="true"/>
    <qnh_OntvangerAccountnaam xmlns="53e03589-35d4-4a45-a49d-0ea6bf1af4b3" xsi:nil="true"/>
    <qnh_OntvangerRelatie xmlns="53e03589-35d4-4a45-a49d-0ea6bf1af4b3" xsi:nil="true"/>
    <qnh_AfzenderAccountKvKnummer xmlns="53e03589-35d4-4a45-a49d-0ea6bf1af4b3" xsi:nil="true"/>
    <qnh_AfzenderBurgerBSNnummer xmlns="53e03589-35d4-4a45-a49d-0ea6bf1af4b3" xsi:nil="true"/>
    <qnh_OntvangerNaamvrij xmlns="53e03589-35d4-4a45-a49d-0ea6bf1af4b3" xsi:nil="true"/>
    <qnh_RegistratieNummer xmlns="53e03589-35d4-4a45-a49d-0ea6bf1af4b3">1219737</qnh_RegistratieNummer>
    <vnl_AfzenderGebruikerUserID xmlns="53e03589-35d4-4a45-a49d-0ea6bf1af4b3" xsi:nil="true"/>
    <qnh_AfzenderHuisLetter xmlns="53e03589-35d4-4a45-a49d-0ea6bf1af4b3" xsi:nil="true"/>
    <qnh_AfzenderNaamvrij xmlns="53e03589-35d4-4a45-a49d-0ea6bf1af4b3" xsi:nil="true"/>
    <qnh_DocumentType xmlns="53e03589-35d4-4a45-a49d-0ea6bf1af4b3">Inschrijvingsleidraad</qnh_DocumentType>
    <qnh_Onderwerp xmlns="53e03589-35d4-4a45-a49d-0ea6bf1af4b3" xsi:nil="true"/>
    <qnh_Kerndocument xmlns="53e03589-35d4-4a45-a49d-0ea6bf1af4b3" xsi:nil="true"/>
    <qnh_OntvangerToevoeging xmlns="53e03589-35d4-4a45-a49d-0ea6bf1af4b3" xsi:nil="true"/>
    <qnh_Registratiedatum xmlns="53e03589-35d4-4a45-a49d-0ea6bf1af4b3" xsi:nil="true"/>
    <vnl_AfzenderTeamNaam xmlns="53e03589-35d4-4a45-a49d-0ea6bf1af4b3" xsi:nil="true"/>
    <vnl_OntvangerClusterNaam xmlns="53e03589-35d4-4a45-a49d-0ea6bf1af4b3" xsi:nil="true"/>
    <qnh_ZaakNummer xmlns="53e03589-35d4-4a45-a49d-0ea6bf1af4b3">1750056</qnh_ZaakNummer>
    <qnh_AfzenderContactPersoonNaam xmlns="53e03589-35d4-4a45-a49d-0ea6bf1af4b3" xsi:nil="true"/>
    <qnh_OntvangerBurgerBSNnummer xmlns="53e03589-35d4-4a45-a49d-0ea6bf1af4b3" xsi:nil="true"/>
    <vnl_OntvangerAfdelingsNaam xmlns="53e03589-35d4-4a45-a49d-0ea6bf1af4b3" xsi:nil="true"/>
    <qnh_DatumVerzondenSquit xmlns="53e03589-35d4-4a45-a49d-0ea6bf1af4b3" xsi:nil="true"/>
    <qnh_OntvangerBurgernaam xmlns="53e03589-35d4-4a45-a49d-0ea6bf1af4b3" xsi:nil="true"/>
    <qnh_OntvangerHuisnummer xmlns="53e03589-35d4-4a45-a49d-0ea6bf1af4b3" xsi:nil="true"/>
    <qnh_AfzenderStraat xmlns="53e03589-35d4-4a45-a49d-0ea6bf1af4b3" xsi:nil="true"/>
    <qnh_DatumOntvangenSquit xmlns="53e03589-35d4-4a45-a49d-0ea6bf1af4b3" xsi:nil="true"/>
    <vnl_CommunicatieKanaalZaakstuk xmlns="53e03589-35d4-4a45-a49d-0ea6bf1af4b3" xsi:nil="true"/>
    <vnl_OntvangerTeamNaam xmlns="53e03589-35d4-4a45-a49d-0ea6bf1af4b3" xsi:nil="true"/>
    <vnl_RegistratieCode xmlns="53e03589-35d4-4a45-a49d-0ea6bf1af4b3" xsi:nil="true"/>
    <vnl_Kerndocument xmlns="fce754d3-67a6-4a1d-9c43-d451af98d6ad" xsi:nil="true"/>
    <qnh_Integriteitskenmerk xmlns="53e03589-35d4-4a45-a49d-0ea6bf1af4b3" xsi:nil="true"/>
    <vnl_DatumVerzending xmlns="53e03589-35d4-4a45-a49d-0ea6bf1af4b3" xsi:nil="true"/>
    <qnh_AfzenderBurgernaam xmlns="53e03589-35d4-4a45-a49d-0ea6bf1af4b3" xsi:nil="true"/>
    <qnh_OntvangerPostcode xmlns="53e03589-35d4-4a45-a49d-0ea6bf1af4b3" xsi:nil="true"/>
    <qnh_OntvangerStraat xmlns="53e03589-35d4-4a45-a49d-0ea6bf1af4b3" xsi:nil="true"/>
    <vnl_OntvangerGebruikerUserID xmlns="53e03589-35d4-4a45-a49d-0ea6bf1af4b3" xsi:nil="true"/>
    <vnl_VerzendDatum xmlns="53e03589-35d4-4a45-a49d-0ea6bf1af4b3" xsi:nil="true"/>
    <vnl_BerichtNummer xmlns="53e03589-35d4-4a45-a49d-0ea6bf1af4b3" xsi:nil="true"/>
    <qnh_AfzenderAccountnaam xmlns="53e03589-35d4-4a45-a49d-0ea6bf1af4b3" xsi:nil="true"/>
    <qnh_AfzenderRelatie xmlns="53e03589-35d4-4a45-a49d-0ea6bf1af4b3" xsi:nil="true"/>
    <qnh_OntvangerAccountKvKnummer xmlns="53e03589-35d4-4a45-a49d-0ea6bf1af4b3" xsi:nil="true"/>
    <vnl_AfzenderClusterNaam xmlns="53e03589-35d4-4a45-a49d-0ea6bf1af4b3" xsi:nil="true"/>
    <a9da94d4cef24130ae33888186bf6b4f xmlns="fce754d3-67a6-4a1d-9c43-d451af98d6ad" xsi:nil="true"/>
    <qnh_OntvangerWoonplaats xmlns="53e03589-35d4-4a45-a49d-0ea6bf1af4b3" xsi:nil="true"/>
    <vnl_Kenmerk xmlns="53e03589-35d4-4a45-a49d-0ea6bf1af4b3" xsi:nil="true"/>
    <qnh_AfzenderGebruikerNaam xmlns="53e03589-35d4-4a45-a49d-0ea6bf1af4b3" xsi:nil="true"/>
    <qnh_DatumOntvangstVerzonden xmlns="53e03589-35d4-4a45-a49d-0ea6bf1af4b3" xsi:nil="true"/>
    <qnh_Documentdatum xmlns="53e03589-35d4-4a45-a49d-0ea6bf1af4b3" xsi:nil="true"/>
    <qnh_Hoofdcategorie xmlns="53e03589-35d4-4a45-a49d-0ea6bf1af4b3" xsi:nil="true"/>
    <qnh_Medewerker xmlns="53e03589-35d4-4a45-a49d-0ea6bf1af4b3" xsi:nil="true"/>
    <qnh_Ondertekend xmlns="53e03589-35d4-4a45-a49d-0ea6bf1af4b3" xsi:nil="true"/>
    <qnh_Vertrouwelijkheid xmlns="53e03589-35d4-4a45-a49d-0ea6bf1af4b3">Openbaar</qnh_Vertrouwelijkheid>
    <qnh_Communicatiekanaal xmlns="53e03589-35d4-4a45-a49d-0ea6bf1af4b3" xsi:nil="true"/>
    <qnh_OntvangerHuisLetter xmlns="53e03589-35d4-4a45-a49d-0ea6bf1af4b3" xsi:nil="true"/>
    <qnh_Verwerkt xmlns="53e03589-35d4-4a45-a49d-0ea6bf1af4b3" xsi:nil="true"/>
    <qnh_Afdeling xmlns="53e03589-35d4-4a45-a49d-0ea6bf1af4b3" xsi:nil="true"/>
    <qnh_AfzenderToevoeging xmlns="53e03589-35d4-4a45-a49d-0ea6bf1af4b3" xsi:nil="true"/>
    <qnh_KenmerkSquit xmlns="53e03589-35d4-4a45-a49d-0ea6bf1af4b3" xsi:nil="true"/>
    <qnh_Omschrijving xmlns="d10cd6cb-9711-40de-8da4-c1daa204fbb3" xsi:nil="true"/>
    <qnh_OmschrijvingSquit xmlns="53e03589-35d4-4a45-a49d-0ea6bf1af4b3" xsi:nil="true"/>
    <qnh_OntvangerGebruikerNaam xmlns="53e03589-35d4-4a45-a49d-0ea6bf1af4b3" xsi:nil="true"/>
    <qnh_OntvangerNaam xmlns="53e03589-35d4-4a45-a49d-0ea6bf1af4b3" xsi:nil="true"/>
    <TaxCatchAll xmlns="c774dfb6-a45d-4726-8970-554c124004a3">
      <Value>46</Value>
    </TaxCatchAll>
    <qnh_AfzenderPostcode xmlns="53e03589-35d4-4a45-a49d-0ea6bf1af4b3" xsi:nil="true"/>
    <qnh_Berichtstatus xmlns="53e03589-35d4-4a45-a49d-0ea6bf1af4b3" xsi:nil="true"/>
    <qnh_OntvangerContactPersoonNaam xmlns="53e03589-35d4-4a45-a49d-0ea6bf1af4b3" xsi:nil="true"/>
    <qnh_Vertrouwelijk xmlns="53e03589-35d4-4a45-a49d-0ea6bf1af4b3" xsi:nil="true"/>
    <qnh_AfzenderWoonplaats xmlns="53e03589-35d4-4a45-a49d-0ea6bf1af4b3" xsi:nil="true"/>
    <_dlc_DocId xmlns="1ac1c52f-12bd-4579-b768-2bbe27d3d2d8">VENLOZAAK-651-800-211</_dlc_DocId>
    <_dlc_DocIdUrl xmlns="1ac1c52f-12bd-4579-b768-2bbe27d3d2d8">
      <Url>http://vnlvsvappl005:81/_layouts/15/DocIdRedir.aspx?ID=VENLOZAAK-651-800-211</Url>
      <Description>VENLOZAAK-651-800-211</Description>
    </_dlc_DocIdUrl>
  </documentManagement>
</p:properties>
</file>

<file path=customXml/itemProps1.xml><?xml version="1.0" encoding="utf-8"?>
<ds:datastoreItem xmlns:ds="http://schemas.openxmlformats.org/officeDocument/2006/customXml" ds:itemID="{6A6FCF85-AA3C-413E-952A-4C24609F41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ac1c52f-12bd-4579-b768-2bbe27d3d2d8"/>
    <ds:schemaRef ds:uri="53e03589-35d4-4a45-a49d-0ea6bf1af4b3"/>
    <ds:schemaRef ds:uri="d10cd6cb-9711-40de-8da4-c1daa204fbb3"/>
    <ds:schemaRef ds:uri="fce754d3-67a6-4a1d-9c43-d451af98d6ad"/>
    <ds:schemaRef ds:uri="c774dfb6-a45d-4726-8970-554c124004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9DE32C5-BD00-4DF0-A032-EC8E78C57732}">
  <ds:schemaRefs>
    <ds:schemaRef ds:uri="http://schemas.microsoft.com/sharepoint/events"/>
  </ds:schemaRefs>
</ds:datastoreItem>
</file>

<file path=customXml/itemProps3.xml><?xml version="1.0" encoding="utf-8"?>
<ds:datastoreItem xmlns:ds="http://schemas.openxmlformats.org/officeDocument/2006/customXml" ds:itemID="{0522A0B7-8E58-4305-ABCF-D4AC830D53DF}">
  <ds:schemaRefs>
    <ds:schemaRef ds:uri="http://schemas.microsoft.com/sharepoint/v3/contenttype/forms"/>
  </ds:schemaRefs>
</ds:datastoreItem>
</file>

<file path=customXml/itemProps4.xml><?xml version="1.0" encoding="utf-8"?>
<ds:datastoreItem xmlns:ds="http://schemas.openxmlformats.org/officeDocument/2006/customXml" ds:itemID="{8B481A0D-0D5E-4232-BD65-F840D600BE19}">
  <ds:schemaRefs>
    <ds:schemaRef ds:uri="http://schemas.microsoft.com/office/2006/metadata/properties"/>
    <ds:schemaRef ds:uri="http://schemas.microsoft.com/office/infopath/2007/PartnerControls"/>
    <ds:schemaRef ds:uri="53e03589-35d4-4a45-a49d-0ea6bf1af4b3"/>
    <ds:schemaRef ds:uri="fce754d3-67a6-4a1d-9c43-d451af98d6ad"/>
    <ds:schemaRef ds:uri="d10cd6cb-9711-40de-8da4-c1daa204fbb3"/>
    <ds:schemaRef ds:uri="c774dfb6-a45d-4726-8970-554c124004a3"/>
    <ds:schemaRef ds:uri="1ac1c52f-12bd-4579-b768-2bbe27d3d2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11 Bijlage 5.2 Kledingpakket-prijslijst Perceel 2 Uniformen (aangepast nav 2e NvI)</dc:title>
  <dc:subject/>
  <dc:creator/>
  <cp:keywords/>
  <dc:description/>
  <cp:lastModifiedBy>Gardeniers, Jean-Paul (JPMI)</cp:lastModifiedBy>
  <cp:revision/>
  <dcterms:created xsi:type="dcterms:W3CDTF">2021-03-22T12:42:49Z</dcterms:created>
  <dcterms:modified xsi:type="dcterms:W3CDTF">2025-04-02T14:53:58Z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0x0101000C027DCF91ACF243BBE72380D1996B1F01006F4E3840F884AD40BA442A668FD0A416</vt:lpwstr>
  </property>
  <property fmtid="{D5CDD505-2E9C-101B-9397-08002B2CF9AE}" pid="3" name="qnh_Zaaktype">
    <vt:lpwstr>46;#Contract|db2d0ac0-c022-4ebc-8093-32b9bfd3d456</vt:lpwstr>
  </property>
  <property fmtid="{D5CDD505-2E9C-101B-9397-08002B2CF9AE}" pid="4" name="qnh_ZaaktypeTaxHTField0">
    <vt:lpwstr>Contract|db2d0ac0-c022-4ebc-8093-32b9bfd3d456</vt:lpwstr>
  </property>
  <property fmtid="{D5CDD505-2E9C-101B-9397-08002B2CF9AE}" pid="5" name="_dlc_DocIdItemGuid">
    <vt:lpwstr>c2139f3a-9c01-4767-bcab-3fd1332385f2</vt:lpwstr>
  </property>
  <property fmtid="{D5CDD505-2E9C-101B-9397-08002B2CF9AE}" pid="6" name="_docset_NoMedatataSyncRequired">
    <vt:lpwstr>False</vt:lpwstr>
  </property>
</Properties>
</file>