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hetkadaster.sharepoint.com/sites/DGV-T-WCAG/Shared Documents/General/04 EA Toegankelijkheid Audits 2023/01 Openbare aanbesteding WCAG/Bijlagen/"/>
    </mc:Choice>
  </mc:AlternateContent>
  <xr:revisionPtr revIDLastSave="400" documentId="8_{FFAF0B8F-C755-4AEA-AF05-A3EECD8AB24F}" xr6:coauthVersionLast="47" xr6:coauthVersionMax="47" xr10:uidLastSave="{D16B0872-052A-478B-9181-B1A8BAD92CFE}"/>
  <bookViews>
    <workbookView xWindow="615" yWindow="450" windowWidth="27030" windowHeight="14130" activeTab="1" xr2:uid="{00000000-000D-0000-FFFF-FFFF00000000}"/>
  </bookViews>
  <sheets>
    <sheet name="Instructies Prijzenblad" sheetId="2" r:id="rId1"/>
    <sheet name="Prijzenblad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F4" i="1"/>
  <c r="F7" i="1"/>
  <c r="E7" i="1"/>
  <c r="G4" i="1"/>
  <c r="H4" i="1"/>
  <c r="G5" i="1"/>
  <c r="H5" i="1"/>
  <c r="E6" i="1"/>
  <c r="F6" i="1"/>
  <c r="G6" i="1"/>
  <c r="H6" i="1"/>
  <c r="G7" i="1"/>
  <c r="H7" i="1"/>
  <c r="G8" i="1"/>
  <c r="H8" i="1"/>
  <c r="E9" i="1"/>
  <c r="F9" i="1"/>
  <c r="G9" i="1"/>
  <c r="H9" i="1"/>
  <c r="E10" i="1"/>
  <c r="F10" i="1"/>
  <c r="G10" i="1"/>
  <c r="H10" i="1"/>
  <c r="E11" i="1"/>
  <c r="F11" i="1"/>
  <c r="G11" i="1"/>
  <c r="H11" i="1"/>
  <c r="E12" i="1"/>
  <c r="F12" i="1"/>
  <c r="G12" i="1"/>
  <c r="H12" i="1"/>
  <c r="E13" i="1"/>
  <c r="F13" i="1"/>
  <c r="G13" i="1"/>
  <c r="H13" i="1"/>
  <c r="H3" i="1"/>
  <c r="G3" i="1"/>
  <c r="F3" i="1"/>
  <c r="E3" i="1"/>
  <c r="J15" i="1"/>
  <c r="I7" i="1" l="1"/>
  <c r="K7" i="1" s="1"/>
  <c r="I11" i="1"/>
  <c r="K11" i="1" s="1"/>
  <c r="I9" i="1"/>
  <c r="K9" i="1" s="1"/>
  <c r="I5" i="1"/>
  <c r="K5" i="1" s="1"/>
  <c r="I13" i="1"/>
  <c r="K13" i="1" s="1"/>
  <c r="I10" i="1"/>
  <c r="K10" i="1" s="1"/>
  <c r="I8" i="1"/>
  <c r="K8" i="1" s="1"/>
  <c r="I6" i="1"/>
  <c r="K6" i="1" s="1"/>
  <c r="I4" i="1"/>
  <c r="K4" i="1" s="1"/>
  <c r="I12" i="1"/>
  <c r="K12" i="1" s="1"/>
  <c r="I3" i="1"/>
  <c r="K3" i="1" s="1"/>
  <c r="K16" i="1" l="1"/>
</calcChain>
</file>

<file path=xl/sharedStrings.xml><?xml version="1.0" encoding="utf-8"?>
<sst xmlns="http://schemas.openxmlformats.org/spreadsheetml/2006/main" count="48" uniqueCount="48">
  <si>
    <t>Instructies Prijzenblad Toegankelijkheids Audits op basis van de WCAG</t>
  </si>
  <si>
    <t>In de Tab PRIJZENBLAD:</t>
  </si>
  <si>
    <t>geeft het Kadaster een representatieve weergave van de benodigde dienstverlenings onderdelen voor de toegankelijkheid audits</t>
  </si>
  <si>
    <r>
      <t xml:space="preserve">verschillende kostensoorten beprijsd te worden, deze worden over 4 gebruiksjaren doorberekend en getotaliseerd in </t>
    </r>
    <r>
      <rPr>
        <b/>
        <sz val="11"/>
        <color rgb="FF000000"/>
        <rFont val="Calibri"/>
        <family val="2"/>
      </rPr>
      <t>kolom i</t>
    </r>
  </si>
  <si>
    <r>
      <rPr>
        <sz val="11"/>
        <color rgb="FF000000"/>
        <rFont val="Calibri"/>
      </rPr>
      <t xml:space="preserve">Inclusief de weging in </t>
    </r>
    <r>
      <rPr>
        <b/>
        <sz val="11"/>
        <color rgb="FF000000"/>
        <rFont val="Calibri"/>
      </rPr>
      <t>KOLOM J</t>
    </r>
    <r>
      <rPr>
        <sz val="11"/>
        <color rgb="FF000000"/>
        <rFont val="Calibri"/>
      </rPr>
      <t xml:space="preserve"> wordt in </t>
    </r>
    <r>
      <rPr>
        <b/>
        <sz val="11"/>
        <color rgb="FF000000"/>
        <rFont val="Calibri"/>
      </rPr>
      <t>KOLOM K</t>
    </r>
    <r>
      <rPr>
        <sz val="11"/>
        <color rgb="FF000000"/>
        <rFont val="Calibri"/>
      </rPr>
      <t xml:space="preserve">  in de lichtblauwe cel (K17), de totale behoefte getotaliseerd tot de totale gewogen Inschrijfprijs.</t>
    </r>
  </si>
  <si>
    <t>Deze totale gewogen inschrijfprijs wordt gebruikt in de formule om de Beste Prijs Kwaliteit verhouding te berekenen.</t>
  </si>
  <si>
    <t>Zie het Beschrijvend document paragraaf 5.4 Formule</t>
  </si>
  <si>
    <t>Overige regels</t>
  </si>
  <si>
    <t>Zie het Beschrijvend document paragraaf 5.2</t>
  </si>
  <si>
    <t>Het niet voldoen aan de aldaar gestelde regels kan leiden tot uitsluiting aan deze aanbestedingsprocedure.</t>
  </si>
  <si>
    <t>Uploaden in TenderNed:</t>
  </si>
  <si>
    <t>Tab Prijzenblad printen, ondertekenen en als ingescand PDF document met OCR functie uploaden in Tenderned.</t>
  </si>
  <si>
    <t>Daarnaast ook het oorspronkelijke en door Inschrijver ingevulde Prijzenblad uploaden in TenderNed.</t>
  </si>
  <si>
    <t>Of het Prijzenblad ingevuld omzetten naar PDF zodat deze bijvoorbeeld via Docusign rechtsgeldig ondertekend kan worden.</t>
  </si>
  <si>
    <t>Prijzenblad Toegankelijkheid Audits op basis van de WCAG</t>
  </si>
  <si>
    <t>I N V U L L E N</t>
  </si>
  <si>
    <t>Volgnr.</t>
  </si>
  <si>
    <t>Soort prestatie</t>
  </si>
  <si>
    <t>Aantal per jaar</t>
  </si>
  <si>
    <t>Prijs per stuk, eenheid</t>
  </si>
  <si>
    <t>kosten voor Jaar 1</t>
  </si>
  <si>
    <t>kosten voor Jaar 2</t>
  </si>
  <si>
    <t>kosten voor Jaar 3</t>
  </si>
  <si>
    <t>kosten voor Jaar 4</t>
  </si>
  <si>
    <t>Totaal</t>
  </si>
  <si>
    <t>Gewicht</t>
  </si>
  <si>
    <t xml:space="preserve">Gewogen Inschrijfprijs </t>
  </si>
  <si>
    <t>Totale gewogen inschrijfprijs</t>
  </si>
  <si>
    <t xml:space="preserve">    Handtekening voor akkoord door een bevoegde functionaris</t>
  </si>
  <si>
    <t xml:space="preserve">Naam: </t>
  </si>
  <si>
    <t>Handtekening:</t>
  </si>
  <si>
    <t xml:space="preserve"> </t>
  </si>
  <si>
    <t>Datum:</t>
  </si>
  <si>
    <t>Digitaal als separaat document uploaden op TenderNed</t>
  </si>
  <si>
    <t>Printen, ondertekenen, scannen en ook als separaat document uploaden in TenderNed</t>
  </si>
  <si>
    <r>
      <t xml:space="preserve">2 jaarlijkse herhaling audit/certificering van een grote of complexe website/applicatie, </t>
    </r>
    <r>
      <rPr>
        <b/>
        <sz val="11"/>
        <color theme="1"/>
        <rFont val="Calibri"/>
        <family val="2"/>
        <scheme val="minor"/>
      </rPr>
      <t>vanaf jaar 3</t>
    </r>
  </si>
  <si>
    <r>
      <t xml:space="preserve">2 jaarlijkse herhaling audit/certificering van kleine website of applicatie, </t>
    </r>
    <r>
      <rPr>
        <b/>
        <sz val="11"/>
        <color theme="1"/>
        <rFont val="Calibri"/>
        <family val="2"/>
        <scheme val="minor"/>
      </rPr>
      <t>vanaf jaar 3</t>
    </r>
  </si>
  <si>
    <t>Trainingskosten per dagdeel van 4 uren op basis van maximaal 10 Kadaster deelnemers</t>
  </si>
  <si>
    <t>Opleidingskosten per dagdeel van 4 uren op basis van maximaal 10 Kadaster deelnemers</t>
  </si>
  <si>
    <t xml:space="preserve">Toegankelijkheid audit kleine website of applicatie
</t>
  </si>
  <si>
    <t xml:space="preserve">Toegankelijkheid Audit groot, of complexe website /applicatie
</t>
  </si>
  <si>
    <t xml:space="preserve">Advieskosten-tarief per uur
</t>
  </si>
  <si>
    <t>Functie:</t>
  </si>
  <si>
    <r>
      <t xml:space="preserve">Op basis van de door het Kadaster geschatte aantallen per jaar in </t>
    </r>
    <r>
      <rPr>
        <b/>
        <sz val="11"/>
        <color rgb="FF000000"/>
        <rFont val="Calibri"/>
      </rPr>
      <t>KOLOM C</t>
    </r>
    <r>
      <rPr>
        <sz val="11"/>
        <color rgb="FF000000"/>
        <rFont val="Calibri"/>
      </rPr>
      <t xml:space="preserve"> dient in </t>
    </r>
    <r>
      <rPr>
        <b/>
        <sz val="11"/>
        <color rgb="FF000000"/>
        <rFont val="Calibri"/>
      </rPr>
      <t>KOLOM D</t>
    </r>
    <r>
      <rPr>
        <sz val="11"/>
        <color rgb="FF000000"/>
        <rFont val="Calibri"/>
      </rPr>
      <t xml:space="preserve"> (geel gearceerd) alle</t>
    </r>
  </si>
  <si>
    <t>Quick scan op Toegankelijkheid, mix van grote en kleine websites</t>
  </si>
  <si>
    <t>Heraudit-kosten na eerste audit van grote of complexe website/applicatie om geconstateerde bevindingen te controleren.</t>
  </si>
  <si>
    <t>Heraudit-kosten na eerste audit van een kleine website/applicatie om geconstateerde bevindingen te controleren.</t>
  </si>
  <si>
    <t>Hulp bij toegankelijk maken van pdf documenten, (prijsbasis is 1 A4 )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</si>
</sst>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&quot;€&quot;\ #,##0.00"/>
    <numFmt numFmtId="166" formatCode="_ [$€-413]\ * #,##0.00_ ;_ [$€-413]\ * \-#,##0.00_ ;_ [$€-413]\ * &quot;-&quot;??_ ;_ @_ 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charset val="1"/>
    </font>
    <font>
      <sz val="11"/>
      <color rgb="FF444444"/>
      <name val="Calibri"/>
      <family val="2"/>
      <charset val="1"/>
    </font>
    <font>
      <b/>
      <sz val="11"/>
      <color rgb="FF444444"/>
      <name val="Calibri"/>
      <family val="2"/>
      <charset val="1"/>
    </font>
    <font>
      <b/>
      <sz val="14"/>
      <color theme="0"/>
      <name val="Calibri"/>
      <family val="2"/>
    </font>
    <font>
      <b/>
      <sz val="14"/>
      <color rgb="FFFF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4"/>
      <name val="Calibri"/>
      <family val="2"/>
    </font>
    <font>
      <sz val="14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auto="1"/>
      </left>
      <right style="medium">
        <color rgb="FF000000"/>
      </right>
      <top style="thick">
        <color auto="1"/>
      </top>
      <bottom style="thick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8">
    <xf numFmtId="0" fontId="0" fillId="0" borderId="0" xfId="0"/>
    <xf numFmtId="3" fontId="0" fillId="0" borderId="0" xfId="0" applyNumberFormat="1" applyAlignment="1">
      <alignment horizontal="center"/>
    </xf>
    <xf numFmtId="0" fontId="1" fillId="3" borderId="4" xfId="0" applyFont="1" applyFill="1" applyBorder="1" applyAlignment="1">
      <alignment horizontal="center" vertical="top"/>
    </xf>
    <xf numFmtId="165" fontId="2" fillId="0" borderId="2" xfId="0" applyNumberFormat="1" applyFont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164" fontId="9" fillId="0" borderId="0" xfId="0" applyNumberFormat="1" applyFont="1" applyAlignment="1">
      <alignment horizontal="center"/>
    </xf>
    <xf numFmtId="0" fontId="10" fillId="0" borderId="0" xfId="0" applyFont="1"/>
    <xf numFmtId="0" fontId="10" fillId="0" borderId="7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/>
    <xf numFmtId="0" fontId="0" fillId="0" borderId="13" xfId="0" applyBorder="1"/>
    <xf numFmtId="0" fontId="0" fillId="0" borderId="17" xfId="0" applyBorder="1"/>
    <xf numFmtId="9" fontId="2" fillId="0" borderId="2" xfId="0" applyNumberFormat="1" applyFont="1" applyBorder="1" applyAlignment="1">
      <alignment horizontal="center" vertical="top"/>
    </xf>
    <xf numFmtId="164" fontId="0" fillId="0" borderId="15" xfId="0" applyNumberFormat="1" applyBorder="1" applyAlignment="1">
      <alignment horizontal="center"/>
    </xf>
    <xf numFmtId="164" fontId="0" fillId="0" borderId="15" xfId="0" applyNumberFormat="1" applyBorder="1" applyAlignment="1">
      <alignment horizontal="right"/>
    </xf>
    <xf numFmtId="164" fontId="9" fillId="0" borderId="15" xfId="0" applyNumberFormat="1" applyFon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0" fillId="0" borderId="16" xfId="0" applyBorder="1"/>
    <xf numFmtId="0" fontId="0" fillId="0" borderId="13" xfId="0" applyBorder="1" applyAlignment="1">
      <alignment horizontal="center"/>
    </xf>
    <xf numFmtId="164" fontId="9" fillId="0" borderId="13" xfId="0" applyNumberFormat="1" applyFon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0" fontId="1" fillId="3" borderId="19" xfId="0" applyFont="1" applyFill="1" applyBorder="1" applyAlignment="1">
      <alignment horizontal="center" vertical="top" wrapText="1"/>
    </xf>
    <xf numFmtId="0" fontId="13" fillId="0" borderId="0" xfId="0" quotePrefix="1" applyFont="1" applyAlignment="1">
      <alignment horizontal="center"/>
    </xf>
    <xf numFmtId="0" fontId="13" fillId="0" borderId="0" xfId="0" quotePrefix="1" applyFont="1"/>
    <xf numFmtId="44" fontId="0" fillId="0" borderId="0" xfId="0" applyNumberFormat="1" applyAlignment="1">
      <alignment horizontal="center"/>
    </xf>
    <xf numFmtId="44" fontId="0" fillId="0" borderId="0" xfId="0" applyNumberFormat="1"/>
    <xf numFmtId="0" fontId="1" fillId="3" borderId="5" xfId="0" applyFont="1" applyFill="1" applyBorder="1" applyAlignment="1">
      <alignment horizontal="center" vertical="top" wrapText="1"/>
    </xf>
    <xf numFmtId="0" fontId="17" fillId="0" borderId="18" xfId="0" applyFont="1" applyBorder="1" applyAlignment="1">
      <alignment horizontal="center" vertical="top"/>
    </xf>
    <xf numFmtId="7" fontId="17" fillId="0" borderId="3" xfId="0" applyNumberFormat="1" applyFont="1" applyBorder="1" applyAlignment="1">
      <alignment horizontal="center" vertical="top"/>
    </xf>
    <xf numFmtId="0" fontId="17" fillId="0" borderId="13" xfId="0" applyFont="1" applyBorder="1" applyAlignment="1">
      <alignment horizontal="center" vertical="top"/>
    </xf>
    <xf numFmtId="164" fontId="4" fillId="0" borderId="15" xfId="0" applyNumberFormat="1" applyFont="1" applyBorder="1"/>
    <xf numFmtId="0" fontId="17" fillId="0" borderId="9" xfId="0" applyFont="1" applyBorder="1" applyAlignment="1">
      <alignment horizontal="center" vertical="top"/>
    </xf>
    <xf numFmtId="7" fontId="2" fillId="0" borderId="17" xfId="0" applyNumberFormat="1" applyFont="1" applyBorder="1" applyAlignment="1">
      <alignment horizontal="center" vertical="top"/>
    </xf>
    <xf numFmtId="7" fontId="17" fillId="0" borderId="1" xfId="0" applyNumberFormat="1" applyFont="1" applyBorder="1" applyAlignment="1">
      <alignment horizontal="center" vertical="top"/>
    </xf>
    <xf numFmtId="9" fontId="2" fillId="0" borderId="2" xfId="2" applyFont="1" applyFill="1" applyBorder="1" applyAlignment="1">
      <alignment horizontal="center" vertical="top"/>
    </xf>
    <xf numFmtId="0" fontId="17" fillId="5" borderId="9" xfId="0" applyFont="1" applyFill="1" applyBorder="1" applyAlignment="1">
      <alignment horizontal="center" vertical="top"/>
    </xf>
    <xf numFmtId="0" fontId="17" fillId="5" borderId="18" xfId="0" applyFont="1" applyFill="1" applyBorder="1" applyAlignment="1">
      <alignment horizontal="center" vertical="top"/>
    </xf>
    <xf numFmtId="9" fontId="2" fillId="4" borderId="20" xfId="0" applyNumberFormat="1" applyFont="1" applyFill="1" applyBorder="1" applyAlignment="1">
      <alignment horizontal="center" vertical="top"/>
    </xf>
    <xf numFmtId="9" fontId="2" fillId="0" borderId="1" xfId="2" applyFont="1" applyFill="1" applyBorder="1" applyAlignment="1">
      <alignment horizontal="center" vertical="top"/>
    </xf>
    <xf numFmtId="9" fontId="2" fillId="0" borderId="1" xfId="0" applyNumberFormat="1" applyFont="1" applyBorder="1" applyAlignment="1">
      <alignment horizontal="center" vertical="top"/>
    </xf>
    <xf numFmtId="0" fontId="19" fillId="2" borderId="21" xfId="0" applyFont="1" applyFill="1" applyBorder="1"/>
    <xf numFmtId="0" fontId="4" fillId="2" borderId="22" xfId="0" applyFont="1" applyFill="1" applyBorder="1"/>
    <xf numFmtId="0" fontId="4" fillId="2" borderId="23" xfId="0" applyFont="1" applyFill="1" applyBorder="1"/>
    <xf numFmtId="0" fontId="0" fillId="0" borderId="10" xfId="0" applyBorder="1"/>
    <xf numFmtId="0" fontId="0" fillId="0" borderId="24" xfId="0" applyBorder="1"/>
    <xf numFmtId="0" fontId="4" fillId="0" borderId="10" xfId="0" applyFont="1" applyBorder="1"/>
    <xf numFmtId="0" fontId="8" fillId="0" borderId="10" xfId="0" applyFont="1" applyBorder="1"/>
    <xf numFmtId="0" fontId="18" fillId="0" borderId="10" xfId="0" applyFont="1" applyBorder="1"/>
    <xf numFmtId="0" fontId="12" fillId="0" borderId="10" xfId="0" applyFont="1" applyBorder="1"/>
    <xf numFmtId="0" fontId="14" fillId="0" borderId="10" xfId="0" applyFont="1" applyBorder="1"/>
    <xf numFmtId="0" fontId="12" fillId="0" borderId="0" xfId="0" applyFont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20" fillId="0" borderId="13" xfId="0" applyFont="1" applyBorder="1" applyAlignment="1">
      <alignment vertical="top"/>
    </xf>
    <xf numFmtId="0" fontId="1" fillId="3" borderId="28" xfId="0" applyFont="1" applyFill="1" applyBorder="1" applyAlignment="1">
      <alignment horizontal="center" vertical="top"/>
    </xf>
    <xf numFmtId="0" fontId="2" fillId="0" borderId="29" xfId="0" applyFont="1" applyBorder="1" applyAlignment="1">
      <alignment vertical="top" wrapText="1"/>
    </xf>
    <xf numFmtId="0" fontId="2" fillId="0" borderId="29" xfId="0" applyFont="1" applyBorder="1" applyAlignment="1">
      <alignment horizontal="center" vertical="top" wrapText="1"/>
    </xf>
    <xf numFmtId="0" fontId="10" fillId="0" borderId="22" xfId="0" applyFont="1" applyBorder="1"/>
    <xf numFmtId="0" fontId="10" fillId="0" borderId="22" xfId="0" applyFont="1" applyBorder="1" applyAlignment="1">
      <alignment horizontal="center"/>
    </xf>
    <xf numFmtId="164" fontId="23" fillId="0" borderId="22" xfId="0" applyNumberFormat="1" applyFont="1" applyBorder="1" applyAlignment="1">
      <alignment horizontal="center"/>
    </xf>
    <xf numFmtId="3" fontId="10" fillId="0" borderId="22" xfId="0" applyNumberFormat="1" applyFont="1" applyBorder="1" applyAlignment="1">
      <alignment horizontal="center"/>
    </xf>
    <xf numFmtId="0" fontId="10" fillId="0" borderId="23" xfId="0" applyFont="1" applyBorder="1"/>
    <xf numFmtId="0" fontId="1" fillId="3" borderId="30" xfId="0" applyFont="1" applyFill="1" applyBorder="1" applyAlignment="1">
      <alignment horizontal="center" vertical="top"/>
    </xf>
    <xf numFmtId="0" fontId="0" fillId="0" borderId="31" xfId="0" applyBorder="1" applyAlignment="1">
      <alignment horizontal="center"/>
    </xf>
    <xf numFmtId="166" fontId="2" fillId="0" borderId="32" xfId="0" applyNumberFormat="1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15" fillId="3" borderId="33" xfId="0" applyNumberFormat="1" applyFont="1" applyFill="1" applyBorder="1" applyAlignment="1">
      <alignment horizontal="center" vertical="top"/>
    </xf>
    <xf numFmtId="164" fontId="15" fillId="3" borderId="33" xfId="0" applyNumberFormat="1" applyFont="1" applyFill="1" applyBorder="1" applyAlignment="1">
      <alignment horizontal="right" vertical="top"/>
    </xf>
    <xf numFmtId="164" fontId="16" fillId="3" borderId="33" xfId="0" applyNumberFormat="1" applyFont="1" applyFill="1" applyBorder="1" applyAlignment="1">
      <alignment horizontal="center" vertical="top"/>
    </xf>
    <xf numFmtId="164" fontId="15" fillId="3" borderId="34" xfId="0" applyNumberFormat="1" applyFont="1" applyFill="1" applyBorder="1" applyAlignment="1">
      <alignment horizontal="right" vertical="top"/>
    </xf>
    <xf numFmtId="166" fontId="22" fillId="6" borderId="35" xfId="0" applyNumberFormat="1" applyFont="1" applyFill="1" applyBorder="1" applyAlignment="1">
      <alignment horizontal="center" vertical="top"/>
    </xf>
    <xf numFmtId="0" fontId="10" fillId="0" borderId="22" xfId="0" applyFont="1" applyBorder="1" applyAlignment="1">
      <alignment wrapText="1"/>
    </xf>
    <xf numFmtId="0" fontId="18" fillId="0" borderId="29" xfId="0" applyFont="1" applyBorder="1" applyAlignment="1">
      <alignment vertical="top" wrapText="1"/>
    </xf>
    <xf numFmtId="0" fontId="5" fillId="0" borderId="29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164" fontId="15" fillId="3" borderId="33" xfId="0" applyNumberFormat="1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164" fontId="0" fillId="0" borderId="14" xfId="0" applyNumberFormat="1" applyBorder="1" applyAlignment="1">
      <alignment horizontal="left" wrapText="1"/>
    </xf>
    <xf numFmtId="0" fontId="13" fillId="0" borderId="11" xfId="0" quotePrefix="1" applyFont="1" applyBorder="1" applyAlignment="1">
      <alignment wrapText="1"/>
    </xf>
    <xf numFmtId="44" fontId="0" fillId="0" borderId="11" xfId="0" applyNumberForma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36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164" fontId="4" fillId="0" borderId="14" xfId="0" applyNumberFormat="1" applyFont="1" applyBorder="1"/>
    <xf numFmtId="164" fontId="9" fillId="0" borderId="16" xfId="0" applyNumberFormat="1" applyFont="1" applyBorder="1" applyAlignment="1">
      <alignment horizontal="center"/>
    </xf>
    <xf numFmtId="164" fontId="0" fillId="0" borderId="11" xfId="0" applyNumberFormat="1" applyBorder="1"/>
    <xf numFmtId="164" fontId="9" fillId="0" borderId="8" xfId="0" applyNumberFormat="1" applyFont="1" applyBorder="1" applyAlignment="1">
      <alignment horizontal="center"/>
    </xf>
    <xf numFmtId="164" fontId="4" fillId="0" borderId="11" xfId="0" applyNumberFormat="1" applyFont="1" applyBorder="1"/>
    <xf numFmtId="164" fontId="9" fillId="0" borderId="11" xfId="0" applyNumberFormat="1" applyFont="1" applyBorder="1" applyAlignment="1">
      <alignment horizontal="center"/>
    </xf>
    <xf numFmtId="164" fontId="9" fillId="0" borderId="12" xfId="0" applyNumberFormat="1" applyFont="1" applyBorder="1" applyAlignment="1">
      <alignment horizontal="center"/>
    </xf>
    <xf numFmtId="164" fontId="9" fillId="0" borderId="17" xfId="0" applyNumberFormat="1" applyFont="1" applyBorder="1" applyAlignment="1">
      <alignment horizontal="center"/>
    </xf>
    <xf numFmtId="3" fontId="17" fillId="2" borderId="1" xfId="1" applyNumberFormat="1" applyFont="1" applyFill="1" applyBorder="1" applyAlignment="1">
      <alignment horizontal="center" vertical="top"/>
    </xf>
    <xf numFmtId="0" fontId="19" fillId="0" borderId="21" xfId="0" applyFont="1" applyBorder="1" applyAlignment="1">
      <alignment horizontal="left"/>
    </xf>
    <xf numFmtId="0" fontId="19" fillId="0" borderId="1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2" fillId="0" borderId="38" xfId="0" applyFont="1" applyBorder="1" applyAlignment="1">
      <alignment horizontal="center" vertical="top" wrapText="1"/>
    </xf>
    <xf numFmtId="0" fontId="2" fillId="4" borderId="39" xfId="0" applyFont="1" applyFill="1" applyBorder="1" applyAlignment="1">
      <alignment vertical="top" wrapText="1"/>
    </xf>
    <xf numFmtId="0" fontId="2" fillId="0" borderId="40" xfId="0" applyFont="1" applyBorder="1" applyAlignment="1">
      <alignment vertical="top" wrapText="1"/>
    </xf>
    <xf numFmtId="0" fontId="0" fillId="0" borderId="41" xfId="0" applyBorder="1" applyAlignment="1">
      <alignment wrapText="1"/>
    </xf>
    <xf numFmtId="0" fontId="0" fillId="0" borderId="42" xfId="0" applyBorder="1" applyAlignment="1">
      <alignment wrapText="1"/>
    </xf>
    <xf numFmtId="0" fontId="2" fillId="4" borderId="40" xfId="0" applyFont="1" applyFill="1" applyBorder="1" applyAlignment="1">
      <alignment vertical="top" wrapText="1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E8193-E04E-462B-AD95-60EE7C3A6A28}">
  <dimension ref="B1:O20"/>
  <sheetViews>
    <sheetView zoomScale="120" zoomScaleNormal="120" workbookViewId="0">
      <selection activeCell="Q13" sqref="Q13"/>
    </sheetView>
  </sheetViews>
  <sheetFormatPr defaultRowHeight="15" x14ac:dyDescent="0.25"/>
  <cols>
    <col min="15" max="15" width="11.140625" customWidth="1"/>
  </cols>
  <sheetData>
    <row r="1" spans="2:15" s="5" customFormat="1" ht="18.75" x14ac:dyDescent="0.3"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</row>
    <row r="2" spans="2:15" x14ac:dyDescent="0.25">
      <c r="B2" s="46"/>
      <c r="O2" s="47"/>
    </row>
    <row r="3" spans="2:15" x14ac:dyDescent="0.25">
      <c r="B3" s="48" t="s">
        <v>1</v>
      </c>
      <c r="O3" s="47"/>
    </row>
    <row r="4" spans="2:15" x14ac:dyDescent="0.25">
      <c r="B4" s="46" t="s">
        <v>2</v>
      </c>
      <c r="O4" s="47"/>
    </row>
    <row r="5" spans="2:15" x14ac:dyDescent="0.25">
      <c r="B5" s="50" t="s">
        <v>43</v>
      </c>
      <c r="O5" s="47"/>
    </row>
    <row r="6" spans="2:15" x14ac:dyDescent="0.25">
      <c r="B6" s="50" t="s">
        <v>3</v>
      </c>
      <c r="O6" s="47"/>
    </row>
    <row r="7" spans="2:15" x14ac:dyDescent="0.25">
      <c r="B7" s="49" t="s">
        <v>4</v>
      </c>
      <c r="O7" s="47"/>
    </row>
    <row r="8" spans="2:15" x14ac:dyDescent="0.25">
      <c r="B8" s="46"/>
      <c r="O8" s="47"/>
    </row>
    <row r="9" spans="2:15" x14ac:dyDescent="0.25">
      <c r="B9" s="46" t="s">
        <v>5</v>
      </c>
      <c r="O9" s="47"/>
    </row>
    <row r="10" spans="2:15" x14ac:dyDescent="0.25">
      <c r="B10" s="46" t="s">
        <v>6</v>
      </c>
      <c r="O10" s="47"/>
    </row>
    <row r="11" spans="2:15" x14ac:dyDescent="0.25">
      <c r="B11" s="48"/>
      <c r="O11" s="47"/>
    </row>
    <row r="12" spans="2:15" x14ac:dyDescent="0.25">
      <c r="B12" s="48" t="s">
        <v>7</v>
      </c>
      <c r="O12" s="47"/>
    </row>
    <row r="13" spans="2:15" x14ac:dyDescent="0.25">
      <c r="B13" s="51" t="s">
        <v>8</v>
      </c>
      <c r="O13" s="47"/>
    </row>
    <row r="14" spans="2:15" x14ac:dyDescent="0.25">
      <c r="B14" s="52" t="s">
        <v>9</v>
      </c>
      <c r="O14" s="47"/>
    </row>
    <row r="15" spans="2:15" x14ac:dyDescent="0.25">
      <c r="B15" s="46"/>
      <c r="O15" s="47"/>
    </row>
    <row r="16" spans="2:15" x14ac:dyDescent="0.25">
      <c r="B16" s="48" t="s">
        <v>10</v>
      </c>
      <c r="O16" s="47"/>
    </row>
    <row r="17" spans="2:15" x14ac:dyDescent="0.25">
      <c r="B17" s="11">
        <v>1</v>
      </c>
      <c r="C17" s="53" t="s">
        <v>11</v>
      </c>
      <c r="O17" s="47"/>
    </row>
    <row r="18" spans="2:15" x14ac:dyDescent="0.25">
      <c r="B18" s="11">
        <v>2</v>
      </c>
      <c r="C18" t="s">
        <v>12</v>
      </c>
      <c r="O18" s="47"/>
    </row>
    <row r="19" spans="2:15" x14ac:dyDescent="0.25">
      <c r="B19" s="11">
        <v>3</v>
      </c>
      <c r="C19" t="s">
        <v>13</v>
      </c>
      <c r="O19" s="47"/>
    </row>
    <row r="20" spans="2:15" ht="15.75" thickBot="1" x14ac:dyDescent="0.3">
      <c r="B20" s="54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zoomScale="110" zoomScaleNormal="110" workbookViewId="0">
      <pane ySplit="2" topLeftCell="A3" activePane="bottomLeft" state="frozen"/>
      <selection pane="bottomLeft" activeCell="K26" sqref="K26"/>
    </sheetView>
  </sheetViews>
  <sheetFormatPr defaultRowHeight="15" x14ac:dyDescent="0.25"/>
  <cols>
    <col min="1" max="1" width="9.140625" style="6"/>
    <col min="2" max="2" width="53" style="82" customWidth="1"/>
    <col min="3" max="3" width="12.42578125" style="6" customWidth="1"/>
    <col min="4" max="4" width="20" customWidth="1"/>
    <col min="5" max="6" width="15" style="8" customWidth="1"/>
    <col min="7" max="7" width="14.140625" style="8" customWidth="1"/>
    <col min="8" max="8" width="14.42578125" style="8" customWidth="1"/>
    <col min="9" max="9" width="15.85546875" customWidth="1"/>
    <col min="10" max="10" width="13.5703125" style="1" bestFit="1" customWidth="1"/>
    <col min="11" max="11" width="22.85546875" customWidth="1"/>
    <col min="13" max="13" width="113.140625" bestFit="1" customWidth="1"/>
  </cols>
  <sheetData>
    <row r="1" spans="1:11" s="9" customFormat="1" ht="19.5" thickBot="1" x14ac:dyDescent="0.35">
      <c r="A1" s="99" t="s">
        <v>14</v>
      </c>
      <c r="B1" s="77"/>
      <c r="C1" s="62"/>
      <c r="D1" s="100" t="s">
        <v>15</v>
      </c>
      <c r="E1" s="63"/>
      <c r="F1" s="63"/>
      <c r="G1" s="63"/>
      <c r="H1" s="63"/>
      <c r="I1" s="61"/>
      <c r="J1" s="64"/>
      <c r="K1" s="65"/>
    </row>
    <row r="2" spans="1:11" ht="32.25" customHeight="1" thickTop="1" thickBot="1" x14ac:dyDescent="0.3">
      <c r="A2" s="58" t="s">
        <v>16</v>
      </c>
      <c r="B2" s="24" t="s">
        <v>17</v>
      </c>
      <c r="C2" s="24" t="s">
        <v>18</v>
      </c>
      <c r="D2" s="89" t="s">
        <v>19</v>
      </c>
      <c r="E2" s="24" t="s">
        <v>20</v>
      </c>
      <c r="F2" s="29" t="s">
        <v>21</v>
      </c>
      <c r="G2" s="29" t="s">
        <v>22</v>
      </c>
      <c r="H2" s="29" t="s">
        <v>23</v>
      </c>
      <c r="I2" s="4" t="s">
        <v>24</v>
      </c>
      <c r="J2" s="2" t="s">
        <v>25</v>
      </c>
      <c r="K2" s="66" t="s">
        <v>26</v>
      </c>
    </row>
    <row r="3" spans="1:11" ht="27" customHeight="1" thickTop="1" thickBot="1" x14ac:dyDescent="0.3">
      <c r="A3" s="101">
        <v>1</v>
      </c>
      <c r="B3" s="104" t="s">
        <v>40</v>
      </c>
      <c r="C3" s="102">
        <v>15</v>
      </c>
      <c r="D3" s="98">
        <v>0</v>
      </c>
      <c r="E3" s="34">
        <f>C3*D3</f>
        <v>0</v>
      </c>
      <c r="F3" s="30">
        <f>C3*D3</f>
        <v>0</v>
      </c>
      <c r="G3" s="30">
        <f>C3*D3</f>
        <v>0</v>
      </c>
      <c r="H3" s="30">
        <f>C3*D3</f>
        <v>0</v>
      </c>
      <c r="I3" s="36">
        <f>E3+F3+G3+H3</f>
        <v>0</v>
      </c>
      <c r="J3" s="40">
        <v>0.15</v>
      </c>
      <c r="K3" s="68">
        <f>I3*J3</f>
        <v>0</v>
      </c>
    </row>
    <row r="4" spans="1:11" ht="45.75" thickBot="1" x14ac:dyDescent="0.3">
      <c r="A4" s="101">
        <v>2</v>
      </c>
      <c r="B4" s="105" t="s">
        <v>45</v>
      </c>
      <c r="C4" s="102">
        <v>15</v>
      </c>
      <c r="D4" s="98">
        <v>0</v>
      </c>
      <c r="E4" s="34">
        <f t="shared" ref="E4:E13" si="0">C4*D4</f>
        <v>0</v>
      </c>
      <c r="F4" s="30">
        <f t="shared" ref="F4:F13" si="1">C4*D4</f>
        <v>0</v>
      </c>
      <c r="G4" s="30">
        <f t="shared" ref="G4:G13" si="2">C4*D4</f>
        <v>0</v>
      </c>
      <c r="H4" s="30">
        <f t="shared" ref="H4:H13" si="3">C4*D4</f>
        <v>0</v>
      </c>
      <c r="I4" s="36">
        <f t="shared" ref="I4:I13" si="4">E4+F4+G4+H4</f>
        <v>0</v>
      </c>
      <c r="J4" s="37">
        <v>0.09</v>
      </c>
      <c r="K4" s="68">
        <f t="shared" ref="K4:K13" si="5">I4*J4</f>
        <v>0</v>
      </c>
    </row>
    <row r="5" spans="1:11" ht="30.75" thickBot="1" x14ac:dyDescent="0.3">
      <c r="A5" s="101">
        <v>3</v>
      </c>
      <c r="B5" s="106" t="s">
        <v>35</v>
      </c>
      <c r="C5" s="102">
        <v>15</v>
      </c>
      <c r="D5" s="98">
        <v>0</v>
      </c>
      <c r="E5" s="38"/>
      <c r="F5" s="39"/>
      <c r="G5" s="30">
        <f t="shared" si="2"/>
        <v>0</v>
      </c>
      <c r="H5" s="30">
        <f t="shared" si="3"/>
        <v>0</v>
      </c>
      <c r="I5" s="36">
        <f t="shared" si="4"/>
        <v>0</v>
      </c>
      <c r="J5" s="41">
        <v>0.09</v>
      </c>
      <c r="K5" s="68">
        <f t="shared" si="5"/>
        <v>0</v>
      </c>
    </row>
    <row r="6" spans="1:11" ht="30.75" thickBot="1" x14ac:dyDescent="0.3">
      <c r="A6" s="101">
        <v>4</v>
      </c>
      <c r="B6" s="107" t="s">
        <v>39</v>
      </c>
      <c r="C6" s="102">
        <v>15</v>
      </c>
      <c r="D6" s="98">
        <v>0</v>
      </c>
      <c r="E6" s="34">
        <f t="shared" si="0"/>
        <v>0</v>
      </c>
      <c r="F6" s="30">
        <f t="shared" si="1"/>
        <v>0</v>
      </c>
      <c r="G6" s="30">
        <f t="shared" si="2"/>
        <v>0</v>
      </c>
      <c r="H6" s="30">
        <f t="shared" si="3"/>
        <v>0</v>
      </c>
      <c r="I6" s="36">
        <f t="shared" si="4"/>
        <v>0</v>
      </c>
      <c r="J6" s="37">
        <v>0.13</v>
      </c>
      <c r="K6" s="68">
        <f t="shared" si="5"/>
        <v>0</v>
      </c>
    </row>
    <row r="7" spans="1:11" ht="45.75" thickBot="1" x14ac:dyDescent="0.3">
      <c r="A7" s="101">
        <v>5</v>
      </c>
      <c r="B7" s="105" t="s">
        <v>46</v>
      </c>
      <c r="C7" s="102">
        <v>15</v>
      </c>
      <c r="D7" s="98">
        <v>0</v>
      </c>
      <c r="E7" s="34">
        <f t="shared" si="0"/>
        <v>0</v>
      </c>
      <c r="F7" s="30">
        <f t="shared" si="1"/>
        <v>0</v>
      </c>
      <c r="G7" s="30">
        <f t="shared" si="2"/>
        <v>0</v>
      </c>
      <c r="H7" s="30">
        <f t="shared" si="3"/>
        <v>0</v>
      </c>
      <c r="I7" s="36">
        <f t="shared" si="4"/>
        <v>0</v>
      </c>
      <c r="J7" s="41">
        <v>0.09</v>
      </c>
      <c r="K7" s="68">
        <f t="shared" si="5"/>
        <v>0</v>
      </c>
    </row>
    <row r="8" spans="1:11" ht="30.75" thickBot="1" x14ac:dyDescent="0.3">
      <c r="A8" s="101">
        <v>6</v>
      </c>
      <c r="B8" s="106" t="s">
        <v>36</v>
      </c>
      <c r="C8" s="102">
        <v>15</v>
      </c>
      <c r="D8" s="98">
        <v>0</v>
      </c>
      <c r="E8" s="38"/>
      <c r="F8" s="39"/>
      <c r="G8" s="30">
        <f t="shared" si="2"/>
        <v>0</v>
      </c>
      <c r="H8" s="30">
        <f t="shared" si="3"/>
        <v>0</v>
      </c>
      <c r="I8" s="36">
        <f t="shared" si="4"/>
        <v>0</v>
      </c>
      <c r="J8" s="15">
        <v>0.09</v>
      </c>
      <c r="K8" s="68">
        <f t="shared" si="5"/>
        <v>0</v>
      </c>
    </row>
    <row r="9" spans="1:11" ht="30.75" thickBot="1" x14ac:dyDescent="0.3">
      <c r="A9" s="67">
        <v>7</v>
      </c>
      <c r="B9" s="103" t="s">
        <v>44</v>
      </c>
      <c r="C9" s="88">
        <v>25</v>
      </c>
      <c r="D9" s="98">
        <v>0</v>
      </c>
      <c r="E9" s="34">
        <f t="shared" si="0"/>
        <v>0</v>
      </c>
      <c r="F9" s="30">
        <f t="shared" si="1"/>
        <v>0</v>
      </c>
      <c r="G9" s="30">
        <f t="shared" si="2"/>
        <v>0</v>
      </c>
      <c r="H9" s="30">
        <f t="shared" si="3"/>
        <v>0</v>
      </c>
      <c r="I9" s="36">
        <f t="shared" si="4"/>
        <v>0</v>
      </c>
      <c r="J9" s="42">
        <v>7.0000000000000007E-2</v>
      </c>
      <c r="K9" s="68">
        <f t="shared" si="5"/>
        <v>0</v>
      </c>
    </row>
    <row r="10" spans="1:11" ht="30.75" thickBot="1" x14ac:dyDescent="0.3">
      <c r="A10" s="67">
        <v>8</v>
      </c>
      <c r="B10" s="78" t="s">
        <v>47</v>
      </c>
      <c r="C10" s="88">
        <v>300</v>
      </c>
      <c r="D10" s="98">
        <v>0</v>
      </c>
      <c r="E10" s="34">
        <f t="shared" si="0"/>
        <v>0</v>
      </c>
      <c r="F10" s="30">
        <f t="shared" si="1"/>
        <v>0</v>
      </c>
      <c r="G10" s="30">
        <f t="shared" si="2"/>
        <v>0</v>
      </c>
      <c r="H10" s="30">
        <f t="shared" si="3"/>
        <v>0</v>
      </c>
      <c r="I10" s="36">
        <f t="shared" si="4"/>
        <v>0</v>
      </c>
      <c r="J10" s="15">
        <v>7.0000000000000007E-2</v>
      </c>
      <c r="K10" s="68">
        <f t="shared" si="5"/>
        <v>0</v>
      </c>
    </row>
    <row r="11" spans="1:11" ht="30.75" thickBot="1" x14ac:dyDescent="0.3">
      <c r="A11" s="67">
        <v>9</v>
      </c>
      <c r="B11" s="78" t="s">
        <v>37</v>
      </c>
      <c r="C11" s="88">
        <v>5</v>
      </c>
      <c r="D11" s="98">
        <v>0</v>
      </c>
      <c r="E11" s="34">
        <f t="shared" si="0"/>
        <v>0</v>
      </c>
      <c r="F11" s="30">
        <f t="shared" si="1"/>
        <v>0</v>
      </c>
      <c r="G11" s="30">
        <f t="shared" si="2"/>
        <v>0</v>
      </c>
      <c r="H11" s="30">
        <f t="shared" si="3"/>
        <v>0</v>
      </c>
      <c r="I11" s="36">
        <f t="shared" si="4"/>
        <v>0</v>
      </c>
      <c r="J11" s="42">
        <v>0.08</v>
      </c>
      <c r="K11" s="68">
        <f t="shared" si="5"/>
        <v>0</v>
      </c>
    </row>
    <row r="12" spans="1:11" ht="30.75" thickBot="1" x14ac:dyDescent="0.3">
      <c r="A12" s="67">
        <v>10</v>
      </c>
      <c r="B12" s="59" t="s">
        <v>38</v>
      </c>
      <c r="C12" s="88">
        <v>5</v>
      </c>
      <c r="D12" s="98">
        <v>0</v>
      </c>
      <c r="E12" s="34">
        <f t="shared" si="0"/>
        <v>0</v>
      </c>
      <c r="F12" s="30">
        <f t="shared" si="1"/>
        <v>0</v>
      </c>
      <c r="G12" s="30">
        <f t="shared" si="2"/>
        <v>0</v>
      </c>
      <c r="H12" s="30">
        <f t="shared" si="3"/>
        <v>0</v>
      </c>
      <c r="I12" s="36">
        <f t="shared" si="4"/>
        <v>0</v>
      </c>
      <c r="J12" s="15">
        <v>7.0000000000000007E-2</v>
      </c>
      <c r="K12" s="68">
        <f t="shared" si="5"/>
        <v>0</v>
      </c>
    </row>
    <row r="13" spans="1:11" ht="30.75" thickBot="1" x14ac:dyDescent="0.3">
      <c r="A13" s="67">
        <v>11</v>
      </c>
      <c r="B13" s="59" t="s">
        <v>41</v>
      </c>
      <c r="C13" s="88">
        <v>100</v>
      </c>
      <c r="D13" s="98">
        <v>0</v>
      </c>
      <c r="E13" s="34">
        <f t="shared" si="0"/>
        <v>0</v>
      </c>
      <c r="F13" s="30">
        <f t="shared" si="1"/>
        <v>0</v>
      </c>
      <c r="G13" s="30">
        <f t="shared" si="2"/>
        <v>0</v>
      </c>
      <c r="H13" s="30">
        <f t="shared" si="3"/>
        <v>0</v>
      </c>
      <c r="I13" s="36">
        <f t="shared" si="4"/>
        <v>0</v>
      </c>
      <c r="J13" s="42">
        <v>7.0000000000000007E-2</v>
      </c>
      <c r="K13" s="68">
        <f t="shared" si="5"/>
        <v>0</v>
      </c>
    </row>
    <row r="14" spans="1:11" ht="15.75" thickBot="1" x14ac:dyDescent="0.3">
      <c r="A14" s="67"/>
      <c r="B14" s="79"/>
      <c r="C14" s="60"/>
      <c r="D14" s="57"/>
      <c r="E14" s="32"/>
      <c r="F14" s="32"/>
      <c r="G14" s="32"/>
      <c r="H14" s="32"/>
      <c r="I14" s="31"/>
      <c r="J14" s="35"/>
      <c r="K14" s="68"/>
    </row>
    <row r="15" spans="1:11" ht="15.75" thickBot="1" x14ac:dyDescent="0.3">
      <c r="A15" s="7"/>
      <c r="B15" s="80"/>
      <c r="C15" s="70"/>
      <c r="D15" s="69"/>
      <c r="E15" s="71"/>
      <c r="F15" s="71"/>
      <c r="G15" s="71"/>
      <c r="H15" s="71"/>
      <c r="I15" s="3"/>
      <c r="J15" s="15">
        <f>SUM(J3:J14)</f>
        <v>1</v>
      </c>
      <c r="K15" s="68"/>
    </row>
    <row r="16" spans="1:11" s="9" customFormat="1" ht="23.25" customHeight="1" thickBot="1" x14ac:dyDescent="0.35">
      <c r="A16" s="10"/>
      <c r="B16" s="81"/>
      <c r="C16" s="72"/>
      <c r="D16" s="73"/>
      <c r="E16" s="74"/>
      <c r="F16" s="74"/>
      <c r="G16" s="74"/>
      <c r="H16" s="74"/>
      <c r="I16" s="74"/>
      <c r="J16" s="75" t="s">
        <v>27</v>
      </c>
      <c r="K16" s="76">
        <f>SUM(K3:K15)</f>
        <v>0</v>
      </c>
    </row>
    <row r="17" spans="2:11" ht="15.75" thickBot="1" x14ac:dyDescent="0.3"/>
    <row r="18" spans="2:11" ht="30" x14ac:dyDescent="0.25">
      <c r="B18" s="83" t="s">
        <v>28</v>
      </c>
      <c r="C18" s="16"/>
      <c r="D18" s="17"/>
      <c r="E18" s="90" t="s">
        <v>29</v>
      </c>
      <c r="F18" s="18"/>
      <c r="G18" s="18"/>
      <c r="H18" s="91"/>
      <c r="I18" s="33" t="s">
        <v>30</v>
      </c>
      <c r="J18" s="19"/>
      <c r="K18" s="20"/>
    </row>
    <row r="19" spans="2:11" x14ac:dyDescent="0.25">
      <c r="B19" s="84"/>
      <c r="C19" s="25"/>
      <c r="D19" s="26"/>
      <c r="E19" s="92"/>
      <c r="H19" s="93"/>
      <c r="K19" s="12"/>
    </row>
    <row r="20" spans="2:11" x14ac:dyDescent="0.25">
      <c r="B20" s="84"/>
      <c r="C20" s="25"/>
      <c r="D20" s="26"/>
      <c r="E20" s="94" t="s">
        <v>42</v>
      </c>
      <c r="H20" s="93"/>
      <c r="K20" s="12"/>
    </row>
    <row r="21" spans="2:11" x14ac:dyDescent="0.25">
      <c r="B21" s="85" t="s">
        <v>31</v>
      </c>
      <c r="C21" s="27"/>
      <c r="D21" s="28"/>
      <c r="E21" s="95"/>
      <c r="H21" s="93"/>
      <c r="K21" s="12"/>
    </row>
    <row r="22" spans="2:11" x14ac:dyDescent="0.25">
      <c r="B22" s="86"/>
      <c r="E22" s="94" t="s">
        <v>32</v>
      </c>
      <c r="H22" s="93"/>
      <c r="K22" s="12"/>
    </row>
    <row r="23" spans="2:11" ht="15.75" thickBot="1" x14ac:dyDescent="0.3">
      <c r="B23" s="87"/>
      <c r="C23" s="21"/>
      <c r="D23" s="13"/>
      <c r="E23" s="96"/>
      <c r="F23" s="22"/>
      <c r="G23" s="22"/>
      <c r="H23" s="97"/>
      <c r="I23" s="13"/>
      <c r="J23" s="23"/>
      <c r="K23" s="14"/>
    </row>
    <row r="25" spans="2:11" x14ac:dyDescent="0.25">
      <c r="B25" s="82" t="s">
        <v>33</v>
      </c>
    </row>
    <row r="26" spans="2:11" ht="30" x14ac:dyDescent="0.25">
      <c r="B26" s="82" t="s">
        <v>34</v>
      </c>
    </row>
  </sheetData>
  <phoneticPr fontId="6" type="noConversion"/>
  <printOptions gridLines="1"/>
  <pageMargins left="0.70866141732283472" right="0.31496062992125984" top="0.39370078740157483" bottom="0.15748031496062992" header="0.11811023622047245" footer="0.11811023622047245"/>
  <pageSetup paperSize="8" orientation="landscape" r:id="rId1"/>
  <headerFooter>
    <oddHeader>&amp;CBijlage 4 - Prijzenblad Printing</oddHeader>
    <oddFooter>&amp;LVersie: 1.0&amp;CPagina &amp;P van &amp;N&amp;RDatum: 12102017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f86b962-e58d-4b41-bca6-a7b0b01a476d">
      <UserInfo>
        <DisplayName>Schroten, Gerrit</DisplayName>
        <AccountId>58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6B3711C1C0F7458CB13F29F32EE2BF" ma:contentTypeVersion="5" ma:contentTypeDescription="Create a new document." ma:contentTypeScope="" ma:versionID="5e1c9519c983783b002ff832f502e548">
  <xsd:schema xmlns:xsd="http://www.w3.org/2001/XMLSchema" xmlns:xs="http://www.w3.org/2001/XMLSchema" xmlns:p="http://schemas.microsoft.com/office/2006/metadata/properties" xmlns:ns2="f988fc00-bfd3-4aa5-a18c-c13fd0c222b5" xmlns:ns3="5f86b962-e58d-4b41-bca6-a7b0b01a476d" targetNamespace="http://schemas.microsoft.com/office/2006/metadata/properties" ma:root="true" ma:fieldsID="64829ec9b481767e22936a8509e516bd" ns2:_="" ns3:_="">
    <xsd:import namespace="f988fc00-bfd3-4aa5-a18c-c13fd0c222b5"/>
    <xsd:import namespace="5f86b962-e58d-4b41-bca6-a7b0b01a47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8fc00-bfd3-4aa5-a18c-c13fd0c222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6b962-e58d-4b41-bca6-a7b0b01a476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1129CC-014C-4786-B712-7E8F50B6D6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A680FC-7957-475F-9AFE-7D25F6202093}">
  <ds:schemaRefs>
    <ds:schemaRef ds:uri="http://schemas.microsoft.com/office/2006/metadata/properties"/>
    <ds:schemaRef ds:uri="http://schemas.microsoft.com/office/infopath/2007/PartnerControls"/>
    <ds:schemaRef ds:uri="5f86b962-e58d-4b41-bca6-a7b0b01a476d"/>
  </ds:schemaRefs>
</ds:datastoreItem>
</file>

<file path=customXml/itemProps3.xml><?xml version="1.0" encoding="utf-8"?>
<ds:datastoreItem xmlns:ds="http://schemas.openxmlformats.org/officeDocument/2006/customXml" ds:itemID="{7D0D7EF9-7520-4FF9-8262-9E71BC4450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8fc00-bfd3-4aa5-a18c-c13fd0c222b5"/>
    <ds:schemaRef ds:uri="5f86b962-e58d-4b41-bca6-a7b0b01a47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Instructies Prijzenblad</vt:lpstr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 Waternet</dc:title>
  <dc:subject/>
  <dc:creator>S.Timmen@lucide.org</dc:creator>
  <cp:keywords/>
  <dc:description/>
  <cp:lastModifiedBy>Fokkens, Wabe</cp:lastModifiedBy>
  <cp:revision/>
  <dcterms:created xsi:type="dcterms:W3CDTF">2015-08-20T09:47:22Z</dcterms:created>
  <dcterms:modified xsi:type="dcterms:W3CDTF">2023-11-30T10:30:39Z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0x0101000E6B3711C1C0F7458CB13F29F32EE2BF</vt:lpwstr>
  </property>
  <property fmtid="{D5CDD505-2E9C-101B-9397-08002B2CF9AE}" pid="3" name="Order">
    <vt:r8>287200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