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ate1904="1" showInkAnnotation="0" autoCompressPictures="0"/>
  <mc:AlternateContent xmlns:mc="http://schemas.openxmlformats.org/markup-compatibility/2006">
    <mc:Choice Requires="x15">
      <x15ac:absPath xmlns:x15ac="http://schemas.microsoft.com/office/spreadsheetml/2010/11/ac" url="https://westerkwartier-my.sharepoint.com/personal/piet_bakker_westerkwartier_nl/Documents/Preventief en correctief onderhoud rioolgemalen/Aanbestedingsstukken/"/>
    </mc:Choice>
  </mc:AlternateContent>
  <xr:revisionPtr revIDLastSave="2" documentId="8_{96AF8B8D-448C-49A4-A232-5E1037E525A6}" xr6:coauthVersionLast="47" xr6:coauthVersionMax="47" xr10:uidLastSave="{FF7773D0-806B-4887-9205-7A47B7DB79D4}"/>
  <bookViews>
    <workbookView xWindow="-120" yWindow="-120" windowWidth="29040" windowHeight="15840" tabRatio="500" xr2:uid="{00000000-000D-0000-FFFF-FFFF00000000}"/>
  </bookViews>
  <sheets>
    <sheet name="Blad1" sheetId="1" r:id="rId1"/>
  </sheets>
  <definedNames>
    <definedName name="_Toc285107315" localSheetId="0">Blad1!$B$5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5" i="1" l="1"/>
  <c r="H22" i="1"/>
  <c r="H21" i="1"/>
  <c r="H20" i="1"/>
  <c r="H38" i="1" l="1"/>
  <c r="H34" i="1"/>
  <c r="H33" i="1"/>
  <c r="H32" i="1"/>
  <c r="H40" i="1"/>
  <c r="H39" i="1"/>
  <c r="H14" i="1"/>
  <c r="B15" i="1"/>
  <c r="H19" i="1" l="1"/>
  <c r="H18" i="1"/>
  <c r="H17" i="1"/>
  <c r="H31" i="1" l="1"/>
  <c r="H30" i="1"/>
  <c r="H29" i="1"/>
  <c r="H28" i="1"/>
  <c r="H27" i="1"/>
  <c r="H26" i="1"/>
  <c r="H25" i="1"/>
  <c r="H66" i="1"/>
  <c r="H67" i="1"/>
  <c r="H68" i="1"/>
  <c r="B16" i="1"/>
  <c r="B17" i="1" l="1"/>
  <c r="B18" i="1" l="1"/>
  <c r="B19" i="1" l="1"/>
  <c r="B20" i="1" s="1"/>
  <c r="B21" i="1" s="1"/>
  <c r="B22" i="1" s="1"/>
  <c r="B23" i="1" s="1"/>
  <c r="H59" i="1"/>
  <c r="H60" i="1"/>
  <c r="H57" i="1"/>
  <c r="H56" i="1"/>
  <c r="H50" i="1"/>
  <c r="H49" i="1"/>
  <c r="H55" i="1"/>
  <c r="H15" i="1"/>
  <c r="H16" i="1"/>
  <c r="H23" i="1"/>
  <c r="H42" i="1"/>
  <c r="H54" i="1"/>
  <c r="H41" i="1"/>
  <c r="H43" i="1"/>
  <c r="H44" i="1"/>
  <c r="H45" i="1"/>
  <c r="H46" i="1"/>
  <c r="H48" i="1"/>
  <c r="H51" i="1"/>
  <c r="H52" i="1"/>
  <c r="H53" i="1"/>
  <c r="H61" i="1"/>
  <c r="H62" i="1"/>
  <c r="H63" i="1"/>
  <c r="H65" i="1"/>
  <c r="H69" i="1"/>
  <c r="H74" i="1"/>
  <c r="H75" i="1"/>
  <c r="H76" i="1"/>
  <c r="H77" i="1"/>
  <c r="B25" i="1" l="1"/>
  <c r="B26" i="1" s="1"/>
  <c r="B27" i="1" s="1"/>
  <c r="B28" i="1" s="1"/>
  <c r="B29" i="1" s="1"/>
  <c r="H37" i="1"/>
  <c r="H70" i="1" s="1"/>
  <c r="B30" i="1" l="1"/>
  <c r="B31" i="1" s="1"/>
  <c r="B32" i="1" s="1"/>
  <c r="B33" i="1" s="1"/>
  <c r="B34" i="1" s="1"/>
  <c r="B38" i="1" s="1"/>
  <c r="B39" i="1" s="1"/>
  <c r="B40" i="1" s="1"/>
  <c r="H73" i="1"/>
  <c r="H78" i="1" s="1"/>
  <c r="B41" i="1" l="1"/>
  <c r="B42" i="1" s="1"/>
  <c r="B43" i="1" s="1"/>
  <c r="B44" i="1" s="1"/>
  <c r="B45" i="1" s="1"/>
  <c r="B46" i="1" s="1"/>
  <c r="B48" i="1" s="1"/>
  <c r="B49" i="1" s="1"/>
  <c r="B50" i="1" s="1"/>
  <c r="B51" i="1" s="1"/>
  <c r="B52" i="1" s="1"/>
  <c r="B53" i="1" s="1"/>
  <c r="B54" i="1" s="1"/>
  <c r="B55" i="1" s="1"/>
  <c r="B56" i="1" s="1"/>
  <c r="B57" i="1" s="1"/>
  <c r="B59" i="1" s="1"/>
  <c r="B60" i="1" l="1"/>
  <c r="B61" i="1" s="1"/>
  <c r="B62" i="1" s="1"/>
  <c r="B63" i="1" s="1"/>
  <c r="B65" i="1" s="1"/>
  <c r="B66" i="1" l="1"/>
  <c r="B67" i="1" s="1"/>
  <c r="B68" i="1" s="1"/>
  <c r="B69" i="1" s="1"/>
  <c r="B74" i="1" s="1"/>
  <c r="B75" i="1" s="1"/>
  <c r="B76" i="1" s="1"/>
  <c r="B77" i="1" s="1"/>
</calcChain>
</file>

<file path=xl/sharedStrings.xml><?xml version="1.0" encoding="utf-8"?>
<sst xmlns="http://schemas.openxmlformats.org/spreadsheetml/2006/main" count="184" uniqueCount="79">
  <si>
    <t xml:space="preserve">In de tabel hieronder wordt aangegeven wat de vaste verrekenprijzen zijn voor de te vervangen onderdelen welke tijdens of buiten het preventief en correctief onderhoud aangegeven worden om vervangen c.q. vernieuwd dienen te worden. De op te geven bedragen  zijn exclusief de benodigde montage- reinigings- en in bedrijfstelkosten.  </t>
  </si>
  <si>
    <t xml:space="preserve"> </t>
  </si>
  <si>
    <t>Besteks post</t>
  </si>
  <si>
    <t>Omschrijving</t>
  </si>
  <si>
    <t>eenheid</t>
    <phoneticPr fontId="1" type="noConversion"/>
  </si>
  <si>
    <t>hoeveelheid</t>
  </si>
  <si>
    <t>v/n</t>
  </si>
  <si>
    <t xml:space="preserve"> Prijs per stuk </t>
  </si>
  <si>
    <t>Totaalbedrag</t>
  </si>
  <si>
    <t>Pompen</t>
  </si>
  <si>
    <t>Pomp Flygt NX-3069.160 SH 270 of 272 2,4 kW Direkte start 400/230V.3F.50Hz.  Pomphuis 50mm 10m kabel 4G1,5mm2 Inclusief bijbehorende geleideklauwset 50 mm</t>
  </si>
  <si>
    <t>st</t>
  </si>
  <si>
    <t>v</t>
  </si>
  <si>
    <t>Pomp Flygt MP-3069.170 HT 254 of 256 1,7 kW              Direkte start 400/230V.3F.50Hz. Pomphuis 40mm 10m kabel 7G1,5mm2. Voorzien van geleide klauw.</t>
  </si>
  <si>
    <t>Pomp Flygt MP-3069.170 HT 250 of 252 2,4 kW Direkte start 400/230V.3F.50Hz. Pomphuis 40mm 10m kabel 7G1,5mm2. Voorzien van geleide klauw.</t>
  </si>
  <si>
    <t xml:space="preserve">Pomp Sulzer Piranha S217/2 D  1,7 kW Direkte start 400/230V.3F.50Hz. 10m kabel 7G1,5mm2. </t>
  </si>
  <si>
    <t xml:space="preserve">Pomp Sulzer Piranha S21/2 D  2,1 kW Direkte start 400/230V.3F.50Hz. 10m kabel 7G1,5mm2. </t>
  </si>
  <si>
    <t xml:space="preserve">Pomp Sulzer Piranha S26/2 D  2,6 kW Direkte start 400/230V.3F.50Hz. 10m kabel 7G1,5mm2. </t>
  </si>
  <si>
    <t xml:space="preserve">Pomp Landustrie DSP22-07BE Direkte start 400/230V.3F.50Hz. 10m kabel 7G1,5mm2. </t>
  </si>
  <si>
    <t xml:space="preserve">Pomp Landustrie DSP22-04BE Direkte start 400/230V.3F.50Hz. 10m kabel 7G1,5mm2. </t>
  </si>
  <si>
    <t xml:space="preserve">Pomp Landustrie DTP22-30DD Direkte start 400/230V.3F.50Hz. 10m kabel 7G1,5mm2. </t>
  </si>
  <si>
    <r>
      <t>Pomp Flygt NP 3085.160 MT 46</t>
    </r>
    <r>
      <rPr>
        <sz val="8"/>
        <color theme="1"/>
        <rFont val="Arial"/>
        <family val="2"/>
      </rPr>
      <t>0 of 461</t>
    </r>
    <r>
      <rPr>
        <sz val="8"/>
        <rFont val="Arial"/>
        <family val="2"/>
      </rPr>
      <t xml:space="preserve"> 2kW      Direkte start 400/230V, Pomphuis 80mm. Verende N-waaier 10m kabel 4G1,5+2x1,5mm2. Inclusief bijbehorende geleideklauw.</t>
    </r>
  </si>
  <si>
    <t>Onderdelen pompen</t>
  </si>
  <si>
    <t>Waaier t.b.v.  Flygt MP 3068 W210 2,4 kW</t>
  </si>
  <si>
    <t>Waaier t.b.v.  Flygt MP 3068 W212 1,7 kW</t>
    <phoneticPr fontId="1" type="noConversion"/>
  </si>
  <si>
    <t>Waaier t.b.v. Flygt NP 3085.160 W460 t/m 463</t>
  </si>
  <si>
    <t>Snijmes + snijplaat t.b.v. Flygt MP 3068 W210</t>
  </si>
  <si>
    <t>Waaier t.b.v.  Flygt MP 3069 W250 2,4 kW</t>
  </si>
  <si>
    <t>Waaier t.b.v.  Flygt MP 3069 W254 1,7 kW</t>
  </si>
  <si>
    <t>Snijmes + snijplaat t.b.v. Flygt MP 3069 W250</t>
  </si>
  <si>
    <t>Waaier t.b.v. Sulzer Piranha S17/2 D  1,7 kW</t>
  </si>
  <si>
    <t>Snijmes + snijplaat t.b.v. Sulzer Piranha S17/2 D  1,7 kW</t>
  </si>
  <si>
    <t>Waaier t.b.v. Sulzer Piranha S21/2 D  2,1 kW</t>
  </si>
  <si>
    <t>Subtotaal overnemen op blad 2</t>
  </si>
  <si>
    <t>Subtotaal overnemen van blad 1</t>
  </si>
  <si>
    <t>Snijmes + snijplaat t.b.v. Sulzer Piranha S21/2 D  2,1 kW</t>
  </si>
  <si>
    <t>Waaier t.b.v. Landustrie 3 DSP 18-5 2,2 kW</t>
  </si>
  <si>
    <t>Snijmes + snijplaat t.b.v. Landustrie 3 DSP 18-5 2,2 kW</t>
  </si>
  <si>
    <t>Snijmes + snijplaat t.b.v. Flygt MP 3069 W254</t>
  </si>
  <si>
    <t>Waaier t.b.v. Flygt pomp NX3069 SH 272 1,7 kW</t>
  </si>
  <si>
    <t>Hijsketting WLL 200 kg in RVS 304 kortschalmig lengte  2,0 mtr voorzien van overnameschalmen, incl. rvs harpsluiting en certificaat</t>
  </si>
  <si>
    <t>Hijsketting WLL 200 kg in RVS 304   kortschalmig, lengte  3,0 mtr voorzien van overnameschalmen incl. rvs harpsluiting en certificaat</t>
  </si>
  <si>
    <t>Hijsketting WLL 500 kg in RVS 304 kortschalmig lengte  5,0 mtr voorzien van overnameschalmen, incl. rvs harpsluiting en certificaat</t>
  </si>
  <si>
    <t>Hijsketting WLL 500 kg in RVS 304 kortschalmig lengte  7,0 mtr voorzien van overnameschalmen incl. rvs harpsluiting en certificaat</t>
  </si>
  <si>
    <t>Leidingwerk</t>
  </si>
  <si>
    <t>Voetbocht  Flygt 50/r2” materiaal  rvs 316</t>
  </si>
  <si>
    <t>Voetbocht  Flygt DN80  materiaal  GY</t>
  </si>
  <si>
    <r>
      <t>Voetbocht  Flygt DN100 materiaal  GY</t>
    </r>
    <r>
      <rPr>
        <sz val="8"/>
        <color rgb="FFFF0000"/>
        <rFont val="Arial"/>
        <family val="2"/>
      </rPr>
      <t xml:space="preserve"> </t>
    </r>
  </si>
  <si>
    <t>Set geleidestangen ¾” met bevestiging  in RVS, lengte max. 2 mtr (drukrioolgemaal)</t>
  </si>
  <si>
    <t xml:space="preserve">Set geleidestangen 2” met bevestiging  in RVS, lengte max. 4 mtr </t>
  </si>
  <si>
    <t>Balkeerklep 2” binnendraad, fabrikaat AVK, compleet, materiaal  rvs 316</t>
  </si>
  <si>
    <t>Balkeerklep DN 80 met flens,  fabrikaat AVK, compleet, materiaal  rvs 316</t>
  </si>
  <si>
    <t>Balkeerklep DN 100 met flens,  fabrikaat AVK, compleet, materiaal  rvs 316</t>
  </si>
  <si>
    <t>Balkeerklep DN 80 met flens,  fabrikaat AVK, compleet, materiaal  GY</t>
  </si>
  <si>
    <t>Balkeerklep DN 100 met flens,  fabrikaat AVK, compleet, materiaal  GY</t>
  </si>
  <si>
    <t>Niveauregeling</t>
  </si>
  <si>
    <t>Keramische niveausensor Vega 52 met 12mtr. kabel, inclusief ophangbeugel met trekontlasting</t>
  </si>
  <si>
    <t xml:space="preserve">Radar niveausensor Vega C11 met 12 mtr.kKabel, inclusief  rvs ophangbeugel </t>
  </si>
  <si>
    <t xml:space="preserve">Niveauregeling (vlotter) met 10mtr. Kabel, type Flygt NF-5 </t>
  </si>
  <si>
    <t xml:space="preserve">Niveauregeling (vlotter) met 13mtr. Kabel, type Flygt ENM-10 </t>
  </si>
  <si>
    <t xml:space="preserve">Niveauregeling (luchtpomp) compleet met slang en borrelbuis, Schego SC152 </t>
  </si>
  <si>
    <t>Besturingen en onderdelen</t>
  </si>
  <si>
    <t>Magneetschakelaar tot 3,0 Kw</t>
  </si>
  <si>
    <t>Magneetschakelaar 230/400 V tot 9,0 A</t>
  </si>
  <si>
    <t>Thermisch blok (tot 6,0 Amp)</t>
  </si>
  <si>
    <t>Thermisch blok (tot 9,0 Amp)</t>
  </si>
  <si>
    <t>Aardlekautomaat  3F+N 40A/0,3 Amp</t>
  </si>
  <si>
    <t>Subtotaal overnemen op blad 3</t>
  </si>
  <si>
    <t>Subtotaal overnemen van blad 2</t>
  </si>
  <si>
    <t>Aardlekautomaat  3F+N 40A/0,03 Amp</t>
  </si>
  <si>
    <t>Signaallamp t.b.v. mignonputs met LED</t>
  </si>
  <si>
    <t>Besturing FGC-313 compleet, geschikt voor niveauregeling met luchtpomp. Of gelijkwaardig</t>
  </si>
  <si>
    <t>Buitenopstellingkast type dochterkast DRF afm. 640x425x270 mm(hxbxd) RVS 304 materiaal 2 mm</t>
  </si>
  <si>
    <t xml:space="preserve">Totaalsom over te nemen in de inschrijfstaat  bijlage 7 (pos.29) </t>
  </si>
  <si>
    <r>
      <t>Gedaan te .......................................</t>
    </r>
    <r>
      <rPr>
        <i/>
        <sz val="8"/>
        <rFont val="Arial"/>
        <family val="2"/>
      </rPr>
      <t>(plaats)</t>
    </r>
    <r>
      <rPr>
        <sz val="10"/>
        <rFont val="Arial"/>
        <family val="2"/>
      </rPr>
      <t xml:space="preserve"> de .........................................................................</t>
    </r>
    <r>
      <rPr>
        <i/>
        <sz val="8"/>
        <rFont val="Arial"/>
        <family val="2"/>
      </rPr>
      <t>(datum)</t>
    </r>
  </si>
  <si>
    <r>
      <t xml:space="preserve">De Inschrijver:       .................................................................................... </t>
    </r>
    <r>
      <rPr>
        <i/>
        <sz val="8"/>
        <rFont val="Arial"/>
        <family val="2"/>
      </rPr>
      <t>(naam en functie)</t>
    </r>
  </si>
  <si>
    <r>
      <t xml:space="preserve">                             ….......…....................................................................... </t>
    </r>
    <r>
      <rPr>
        <i/>
        <sz val="8"/>
        <rFont val="Arial"/>
        <family val="2"/>
      </rPr>
      <t>(handtekening)</t>
    </r>
  </si>
  <si>
    <t>Bijlage 5  Lijst meest gebruikte materialen gemeente Westerkwartier</t>
  </si>
  <si>
    <t>Overeenkomstig het Bestek preventief en correctief  onderhoud hoofdgemalen,  randvoorzieningen en drukriolering gemeente Westerkwartier met bijlagen en, indien voorkomend, de nota(‘s)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</si>
</sst>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0.00_);_(&quot;€&quot;* \(#,##0.00\);_(&quot;€&quot;* &quot;-&quot;??_);_(@_)"/>
  </numFmts>
  <fonts count="16" x14ac:knownFonts="1">
    <font>
      <sz val="10"/>
      <name val="Verdana"/>
    </font>
    <font>
      <sz val="8"/>
      <name val="Verdana"/>
      <family val="2"/>
    </font>
    <font>
      <sz val="10"/>
      <name val="Arial"/>
      <family val="2"/>
    </font>
    <font>
      <b/>
      <sz val="8"/>
      <name val="Arial"/>
      <family val="2"/>
    </font>
    <font>
      <b/>
      <sz val="10"/>
      <name val="Arial"/>
      <family val="2"/>
    </font>
    <font>
      <sz val="8"/>
      <color indexed="12"/>
      <name val="Arial"/>
      <family val="2"/>
    </font>
    <font>
      <sz val="8"/>
      <name val="Arial"/>
      <family val="2"/>
    </font>
    <font>
      <b/>
      <i/>
      <sz val="8"/>
      <name val="Arial"/>
      <family val="2"/>
    </font>
    <font>
      <sz val="8"/>
      <color theme="1"/>
      <name val="Arial"/>
      <family val="2"/>
    </font>
    <font>
      <b/>
      <sz val="9"/>
      <name val="Arial"/>
      <family val="2"/>
    </font>
    <font>
      <i/>
      <sz val="8"/>
      <name val="Arial"/>
      <family val="2"/>
    </font>
    <font>
      <b/>
      <i/>
      <sz val="10"/>
      <color rgb="FFFF0000"/>
      <name val="Verdana"/>
      <family val="2"/>
    </font>
    <font>
      <sz val="8"/>
      <color rgb="FFFF0000"/>
      <name val="Arial"/>
      <family val="2"/>
    </font>
    <font>
      <sz val="10"/>
      <name val="Verdana"/>
      <family val="2"/>
    </font>
    <font>
      <sz val="8"/>
      <color theme="1"/>
      <name val="Helvetica"/>
      <family val="2"/>
    </font>
    <font>
      <b/>
      <sz val="14"/>
      <color theme="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9"/>
      </patternFill>
    </fill>
    <fill>
      <patternFill patternType="solid">
        <fgColor theme="4" tint="0.59999389629810485"/>
        <bgColor indexed="64"/>
      </patternFill>
    </fill>
    <fill>
      <patternFill patternType="mediumGray">
        <fgColor indexed="9"/>
        <bgColor theme="4" tint="0.59999389629810485"/>
      </patternFill>
    </fill>
  </fills>
  <borders count="39">
    <border>
      <left/>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diagonal/>
    </border>
  </borders>
  <cellStyleXfs count="2">
    <xf numFmtId="0" fontId="0" fillId="0" borderId="0"/>
    <xf numFmtId="164" fontId="13" fillId="0" borderId="0" applyFont="0" applyFill="0" applyBorder="0" applyAlignment="0" applyProtection="0"/>
  </cellStyleXfs>
  <cellXfs count="118">
    <xf numFmtId="0" fontId="0" fillId="0" borderId="0" xfId="0"/>
    <xf numFmtId="0" fontId="3" fillId="0" borderId="2" xfId="0" applyFont="1" applyBorder="1" applyAlignment="1">
      <alignment horizontal="center" wrapText="1"/>
    </xf>
    <xf numFmtId="0" fontId="3" fillId="0" borderId="7"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6" fillId="0" borderId="0" xfId="0" applyFont="1" applyAlignment="1">
      <alignment vertical="top"/>
    </xf>
    <xf numFmtId="0" fontId="3"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12" xfId="0" applyFont="1" applyBorder="1" applyAlignment="1">
      <alignment wrapText="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165" fontId="6" fillId="0" borderId="13" xfId="0" applyNumberFormat="1" applyFont="1" applyBorder="1" applyAlignment="1">
      <alignment horizontal="center" vertical="center"/>
    </xf>
    <xf numFmtId="0" fontId="6" fillId="0" borderId="24" xfId="0" applyFont="1" applyBorder="1" applyAlignment="1">
      <alignment horizontal="center" vertical="center"/>
    </xf>
    <xf numFmtId="165" fontId="6" fillId="0" borderId="25" xfId="0" applyNumberFormat="1"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165" fontId="6" fillId="0" borderId="6" xfId="0" applyNumberFormat="1" applyFont="1" applyBorder="1"/>
    <xf numFmtId="165" fontId="6" fillId="0" borderId="21" xfId="0" applyNumberFormat="1" applyFont="1" applyBorder="1" applyAlignment="1">
      <alignment horizontal="center" vertical="center"/>
    </xf>
    <xf numFmtId="0" fontId="6" fillId="0" borderId="12" xfId="0" applyFont="1" applyBorder="1"/>
    <xf numFmtId="0" fontId="6" fillId="0" borderId="14" xfId="0" applyFont="1" applyBorder="1" applyAlignment="1">
      <alignment horizontal="center" vertical="center"/>
    </xf>
    <xf numFmtId="0" fontId="6" fillId="0" borderId="12" xfId="0" applyFont="1" applyBorder="1" applyAlignment="1">
      <alignment horizontal="center" wrapText="1"/>
    </xf>
    <xf numFmtId="0" fontId="6" fillId="0" borderId="12" xfId="0" applyFont="1" applyBorder="1" applyAlignment="1">
      <alignment horizontal="center"/>
    </xf>
    <xf numFmtId="165" fontId="6" fillId="0" borderId="13" xfId="0" applyNumberFormat="1" applyFont="1" applyBorder="1"/>
    <xf numFmtId="0" fontId="6" fillId="0" borderId="0" xfId="0" applyFont="1"/>
    <xf numFmtId="0" fontId="3" fillId="0" borderId="0" xfId="0" applyFont="1" applyAlignment="1">
      <alignment vertical="top" wrapText="1"/>
    </xf>
    <xf numFmtId="0" fontId="3" fillId="0" borderId="0" xfId="0" applyFont="1" applyAlignment="1">
      <alignment horizontal="center" vertical="top"/>
    </xf>
    <xf numFmtId="0" fontId="2" fillId="0" borderId="0" xfId="0" applyFont="1" applyAlignment="1">
      <alignment horizontal="left" indent="2"/>
    </xf>
    <xf numFmtId="0" fontId="2" fillId="0" borderId="0" xfId="0" applyFont="1"/>
    <xf numFmtId="165" fontId="6" fillId="4" borderId="1" xfId="0" applyNumberFormat="1" applyFont="1" applyFill="1" applyBorder="1"/>
    <xf numFmtId="0" fontId="8" fillId="0" borderId="12" xfId="0" applyFont="1" applyBorder="1" applyAlignment="1">
      <alignment vertical="center" wrapText="1"/>
    </xf>
    <xf numFmtId="0" fontId="6" fillId="0" borderId="12" xfId="0" applyFont="1" applyBorder="1" applyAlignment="1">
      <alignment vertical="center" wrapText="1"/>
    </xf>
    <xf numFmtId="0" fontId="11" fillId="0" borderId="0" xfId="0" applyFont="1"/>
    <xf numFmtId="0" fontId="6" fillId="0" borderId="11" xfId="0" applyFont="1" applyBorder="1" applyAlignment="1">
      <alignment horizontal="center" vertical="center"/>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xf>
    <xf numFmtId="0" fontId="6" fillId="0" borderId="23" xfId="0" applyFont="1" applyBorder="1" applyAlignment="1">
      <alignment horizontal="center" vertical="center"/>
    </xf>
    <xf numFmtId="165" fontId="6" fillId="0" borderId="2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6" fillId="0" borderId="30" xfId="0" applyNumberFormat="1" applyFont="1" applyBorder="1" applyAlignment="1">
      <alignment horizontal="center" vertical="center"/>
    </xf>
    <xf numFmtId="0" fontId="6" fillId="0" borderId="24" xfId="0" applyFont="1" applyBorder="1" applyAlignment="1">
      <alignment wrapText="1"/>
    </xf>
    <xf numFmtId="0" fontId="6" fillId="0" borderId="23" xfId="0" applyFont="1" applyBorder="1" applyAlignment="1">
      <alignment wrapText="1"/>
    </xf>
    <xf numFmtId="0" fontId="6" fillId="2" borderId="2" xfId="0" applyFont="1" applyFill="1" applyBorder="1" applyAlignment="1">
      <alignment horizontal="center"/>
    </xf>
    <xf numFmtId="0" fontId="6" fillId="4" borderId="2" xfId="0" applyFont="1" applyFill="1" applyBorder="1" applyAlignment="1">
      <alignment horizontal="center"/>
    </xf>
    <xf numFmtId="0" fontId="6" fillId="0" borderId="24" xfId="0" applyFont="1" applyBorder="1" applyAlignment="1">
      <alignment horizontal="center" wrapText="1"/>
    </xf>
    <xf numFmtId="0" fontId="6" fillId="0" borderId="24" xfId="0" applyFont="1" applyBorder="1" applyAlignment="1">
      <alignment horizontal="center"/>
    </xf>
    <xf numFmtId="165" fontId="6" fillId="0" borderId="25" xfId="0" applyNumberFormat="1" applyFont="1" applyBorder="1"/>
    <xf numFmtId="0" fontId="8" fillId="0" borderId="12" xfId="0" applyFont="1" applyBorder="1" applyAlignment="1">
      <alignment horizontal="center" wrapText="1"/>
    </xf>
    <xf numFmtId="0" fontId="14" fillId="0" borderId="12" xfId="0" applyFont="1" applyBorder="1"/>
    <xf numFmtId="0" fontId="8" fillId="0" borderId="12" xfId="0" applyFont="1" applyBorder="1"/>
    <xf numFmtId="164" fontId="6" fillId="0" borderId="12" xfId="1" applyFont="1" applyBorder="1" applyAlignment="1">
      <alignment horizontal="center" vertical="center"/>
    </xf>
    <xf numFmtId="164" fontId="6" fillId="0" borderId="24" xfId="1" applyFont="1" applyBorder="1" applyAlignment="1">
      <alignment horizontal="center" vertical="center"/>
    </xf>
    <xf numFmtId="0" fontId="6" fillId="0" borderId="15" xfId="0" applyFont="1" applyBorder="1" applyAlignment="1">
      <alignment wrapText="1"/>
    </xf>
    <xf numFmtId="0" fontId="6" fillId="0" borderId="15" xfId="0" applyFont="1" applyBorder="1" applyAlignment="1">
      <alignment horizontal="center" vertical="center"/>
    </xf>
    <xf numFmtId="0" fontId="4" fillId="5" borderId="10" xfId="0" applyFont="1" applyFill="1" applyBorder="1" applyAlignment="1">
      <alignment vertical="top"/>
    </xf>
    <xf numFmtId="0" fontId="6" fillId="4" borderId="28" xfId="0" applyFont="1" applyFill="1" applyBorder="1" applyAlignment="1">
      <alignment horizontal="center" vertical="center"/>
    </xf>
    <xf numFmtId="165" fontId="6" fillId="0" borderId="18" xfId="0" applyNumberFormat="1" applyFont="1" applyBorder="1"/>
    <xf numFmtId="165" fontId="6" fillId="0" borderId="16" xfId="0" applyNumberFormat="1" applyFont="1" applyBorder="1" applyAlignment="1">
      <alignment horizontal="center" vertical="center"/>
    </xf>
    <xf numFmtId="0" fontId="6" fillId="0" borderId="12" xfId="0" applyFont="1" applyBorder="1" applyAlignment="1">
      <alignment vertical="top"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2" borderId="37" xfId="0" applyFont="1" applyFill="1" applyBorder="1" applyAlignment="1">
      <alignment horizontal="center"/>
    </xf>
    <xf numFmtId="0" fontId="15" fillId="0" borderId="0" xfId="0" applyFont="1"/>
    <xf numFmtId="0" fontId="3" fillId="0" borderId="0" xfId="0" applyFont="1" applyAlignment="1">
      <alignment horizontal="right"/>
    </xf>
    <xf numFmtId="0" fontId="8" fillId="0" borderId="12" xfId="0" applyFont="1" applyBorder="1" applyAlignment="1">
      <alignment vertical="top" wrapText="1"/>
    </xf>
    <xf numFmtId="164" fontId="6" fillId="0" borderId="15" xfId="1" applyFont="1" applyBorder="1" applyAlignment="1">
      <alignment horizontal="center" vertical="center"/>
    </xf>
    <xf numFmtId="164" fontId="6" fillId="0" borderId="20" xfId="1" applyFont="1" applyBorder="1" applyAlignment="1">
      <alignment horizontal="center" vertical="center"/>
    </xf>
    <xf numFmtId="0" fontId="6" fillId="0" borderId="38" xfId="0" applyFont="1" applyBorder="1" applyAlignment="1">
      <alignment horizontal="center" vertical="center"/>
    </xf>
    <xf numFmtId="0" fontId="8" fillId="0" borderId="24" xfId="0" applyFont="1" applyBorder="1" applyAlignment="1">
      <alignment horizontal="center" wrapText="1"/>
    </xf>
    <xf numFmtId="0" fontId="2" fillId="0" borderId="0" xfId="0" applyFont="1" applyAlignment="1">
      <alignment horizontal="left" indent="2"/>
    </xf>
    <xf numFmtId="0" fontId="9" fillId="3" borderId="8" xfId="0" applyFont="1" applyFill="1" applyBorder="1" applyAlignment="1">
      <alignment horizontal="right" wrapText="1"/>
    </xf>
    <xf numFmtId="0" fontId="2" fillId="4" borderId="5" xfId="0" applyFont="1" applyFill="1" applyBorder="1" applyAlignment="1"/>
    <xf numFmtId="0" fontId="2" fillId="4" borderId="6" xfId="0" applyFont="1" applyFill="1" applyBorder="1" applyAlignment="1"/>
    <xf numFmtId="0" fontId="7" fillId="4" borderId="2" xfId="0" applyFont="1" applyFill="1" applyBorder="1" applyAlignment="1">
      <alignment wrapText="1"/>
    </xf>
    <xf numFmtId="0" fontId="7" fillId="4" borderId="3" xfId="0" applyFont="1" applyFill="1" applyBorder="1" applyAlignment="1">
      <alignment wrapText="1"/>
    </xf>
    <xf numFmtId="0" fontId="7" fillId="4" borderId="4" xfId="0" applyFont="1" applyFill="1" applyBorder="1" applyAlignment="1">
      <alignment wrapText="1"/>
    </xf>
    <xf numFmtId="0" fontId="7" fillId="4" borderId="22" xfId="0" applyFont="1" applyFill="1" applyBorder="1" applyAlignment="1">
      <alignment wrapText="1"/>
    </xf>
    <xf numFmtId="0" fontId="7" fillId="4" borderId="26" xfId="0" applyFont="1" applyFill="1" applyBorder="1" applyAlignment="1">
      <alignment wrapText="1"/>
    </xf>
    <xf numFmtId="0" fontId="2" fillId="0" borderId="0" xfId="0" applyFont="1" applyAlignment="1"/>
    <xf numFmtId="0" fontId="2" fillId="0" borderId="0" xfId="0" applyFont="1" applyAlignment="1">
      <alignment horizontal="justify" wrapText="1"/>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9" xfId="0" applyFont="1" applyBorder="1" applyAlignment="1">
      <alignment horizontal="right"/>
    </xf>
    <xf numFmtId="0" fontId="3" fillId="0" borderId="0" xfId="0" applyFont="1" applyAlignment="1">
      <alignment horizontal="right"/>
    </xf>
    <xf numFmtId="0" fontId="3" fillId="0" borderId="17" xfId="0" applyFont="1" applyBorder="1" applyAlignment="1">
      <alignment horizontal="right"/>
    </xf>
    <xf numFmtId="0" fontId="3" fillId="0" borderId="18" xfId="0" applyFont="1" applyBorder="1" applyAlignment="1">
      <alignment horizontal="right"/>
    </xf>
    <xf numFmtId="0" fontId="7" fillId="2" borderId="2" xfId="0" applyFont="1" applyFill="1" applyBorder="1" applyAlignment="1">
      <alignment wrapText="1"/>
    </xf>
    <xf numFmtId="0" fontId="7" fillId="2" borderId="3" xfId="0" applyFont="1" applyFill="1" applyBorder="1" applyAlignment="1">
      <alignment wrapText="1"/>
    </xf>
    <xf numFmtId="0" fontId="7" fillId="2" borderId="4" xfId="0" applyFont="1" applyFill="1" applyBorder="1" applyAlignment="1">
      <alignment wrapText="1"/>
    </xf>
    <xf numFmtId="0" fontId="7" fillId="2" borderId="28" xfId="0" applyFont="1" applyFill="1" applyBorder="1" applyAlignment="1">
      <alignment wrapText="1"/>
    </xf>
    <xf numFmtId="0" fontId="7" fillId="2" borderId="22" xfId="0" applyFont="1" applyFill="1" applyBorder="1" applyAlignment="1">
      <alignment wrapText="1"/>
    </xf>
    <xf numFmtId="0" fontId="7" fillId="2" borderId="26" xfId="0" applyFont="1" applyFill="1" applyBorder="1" applyAlignment="1">
      <alignment wrapText="1"/>
    </xf>
    <xf numFmtId="0" fontId="3" fillId="0" borderId="8"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7" fillId="5" borderId="2" xfId="0" applyFont="1" applyFill="1" applyBorder="1" applyAlignment="1">
      <alignment wrapText="1"/>
    </xf>
    <xf numFmtId="0" fontId="7" fillId="5" borderId="3" xfId="0" applyFont="1" applyFill="1" applyBorder="1" applyAlignment="1">
      <alignment wrapText="1"/>
    </xf>
    <xf numFmtId="0" fontId="7" fillId="5" borderId="4" xfId="0" applyFont="1" applyFill="1" applyBorder="1" applyAlignment="1">
      <alignment wrapText="1"/>
    </xf>
    <xf numFmtId="0" fontId="6"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cellXfs>
  <cellStyles count="2">
    <cellStyle name="Standaard" xfId="0" builtinId="0"/>
    <cellStyle name="Valuta" xfId="1" builtin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812800</xdr:colOff>
      <xdr:row>0</xdr:row>
      <xdr:rowOff>40640</xdr:rowOff>
    </xdr:from>
    <xdr:to>
      <xdr:col>7</xdr:col>
      <xdr:colOff>777240</xdr:colOff>
      <xdr:row>4</xdr:row>
      <xdr:rowOff>15875</xdr:rowOff>
    </xdr:to>
    <xdr:pic>
      <xdr:nvPicPr>
        <xdr:cNvPr id="2" name="Afbeelding 1">
          <a:extLst>
            <a:ext uri="{FF2B5EF4-FFF2-40B4-BE49-F238E27FC236}">
              <a16:creationId xmlns:a16="http://schemas.microsoft.com/office/drawing/2014/main" id="{BBF67D9C-2037-164C-B17B-421E8842E6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75120" y="40640"/>
          <a:ext cx="1651000" cy="625475"/>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2:H86"/>
  <sheetViews>
    <sheetView tabSelected="1" topLeftCell="A62" zoomScale="125" zoomScaleNormal="125" zoomScalePageLayoutView="150" workbookViewId="0">
      <selection activeCell="B9" sqref="B9:H9"/>
    </sheetView>
  </sheetViews>
  <sheetFormatPr defaultColWidth="11" defaultRowHeight="12.75" x14ac:dyDescent="0.2"/>
  <cols>
    <col min="3" max="3" width="32.625" customWidth="1"/>
  </cols>
  <sheetData>
    <row r="2" spans="2:8" x14ac:dyDescent="0.2">
      <c r="B2" s="38"/>
      <c r="C2" s="38"/>
    </row>
    <row r="5" spans="2:8" ht="18" x14ac:dyDescent="0.25">
      <c r="B5" s="73" t="s">
        <v>77</v>
      </c>
    </row>
    <row r="6" spans="2:8" x14ac:dyDescent="0.2">
      <c r="B6" s="113"/>
      <c r="C6" s="114"/>
      <c r="D6" s="115"/>
      <c r="E6" s="116"/>
      <c r="F6" s="117"/>
      <c r="G6" s="110"/>
      <c r="H6" s="110"/>
    </row>
    <row r="7" spans="2:8" x14ac:dyDescent="0.2">
      <c r="B7" s="113"/>
      <c r="C7" s="114"/>
      <c r="D7" s="115"/>
      <c r="E7" s="116"/>
      <c r="F7" s="117"/>
      <c r="G7" s="110"/>
      <c r="H7" s="110"/>
    </row>
    <row r="8" spans="2:8" ht="35.1" customHeight="1" x14ac:dyDescent="0.2">
      <c r="B8" s="111" t="s">
        <v>78</v>
      </c>
      <c r="C8" s="111"/>
      <c r="D8" s="111"/>
      <c r="E8" s="111"/>
      <c r="F8" s="111"/>
      <c r="G8" s="111"/>
      <c r="H8" s="111"/>
    </row>
    <row r="9" spans="2:8" ht="45.95" customHeight="1" x14ac:dyDescent="0.2">
      <c r="B9" s="112" t="s">
        <v>0</v>
      </c>
      <c r="C9" s="112"/>
      <c r="D9" s="112"/>
      <c r="E9" s="112"/>
      <c r="F9" s="112"/>
      <c r="G9" s="112"/>
      <c r="H9" s="112"/>
    </row>
    <row r="10" spans="2:8" ht="17.100000000000001" customHeight="1" x14ac:dyDescent="0.2">
      <c r="B10" s="89"/>
      <c r="C10" s="89"/>
      <c r="D10" s="89"/>
      <c r="E10" s="89"/>
      <c r="F10" s="89"/>
      <c r="G10" s="89"/>
      <c r="H10" s="89"/>
    </row>
    <row r="11" spans="2:8" ht="13.5" thickBot="1" x14ac:dyDescent="0.25">
      <c r="B11" s="7"/>
      <c r="C11" s="8" t="s">
        <v>1</v>
      </c>
      <c r="D11" s="9"/>
      <c r="E11" s="10"/>
      <c r="F11" s="11"/>
      <c r="G11" s="7"/>
      <c r="H11" s="7"/>
    </row>
    <row r="12" spans="2:8" ht="13.5" thickBot="1" x14ac:dyDescent="0.25">
      <c r="B12" s="1" t="s">
        <v>2</v>
      </c>
      <c r="C12" s="2" t="s">
        <v>3</v>
      </c>
      <c r="D12" s="3" t="s">
        <v>4</v>
      </c>
      <c r="E12" s="2" t="s">
        <v>5</v>
      </c>
      <c r="F12" s="4" t="s">
        <v>6</v>
      </c>
      <c r="G12" s="5" t="s">
        <v>7</v>
      </c>
      <c r="H12" s="6" t="s">
        <v>8</v>
      </c>
    </row>
    <row r="13" spans="2:8" ht="13.5" thickBot="1" x14ac:dyDescent="0.25">
      <c r="B13" s="61"/>
      <c r="C13" s="107" t="s">
        <v>9</v>
      </c>
      <c r="D13" s="108"/>
      <c r="E13" s="108"/>
      <c r="F13" s="108"/>
      <c r="G13" s="108"/>
      <c r="H13" s="109"/>
    </row>
    <row r="14" spans="2:8" ht="51" customHeight="1" x14ac:dyDescent="0.2">
      <c r="B14" s="39">
        <v>1</v>
      </c>
      <c r="C14" s="36" t="s">
        <v>10</v>
      </c>
      <c r="D14" s="14" t="s">
        <v>11</v>
      </c>
      <c r="E14" s="14">
        <v>5</v>
      </c>
      <c r="F14" s="15" t="s">
        <v>12</v>
      </c>
      <c r="G14" s="57">
        <v>0</v>
      </c>
      <c r="H14" s="46">
        <f t="shared" ref="H14:H23" si="0">G14*E14</f>
        <v>0</v>
      </c>
    </row>
    <row r="15" spans="2:8" ht="39.950000000000003" customHeight="1" x14ac:dyDescent="0.2">
      <c r="B15" s="39">
        <f t="shared" ref="B15:B23" si="1">B14+1</f>
        <v>2</v>
      </c>
      <c r="C15" s="12" t="s">
        <v>13</v>
      </c>
      <c r="D15" s="14" t="s">
        <v>11</v>
      </c>
      <c r="E15" s="14">
        <v>5</v>
      </c>
      <c r="F15" s="15" t="s">
        <v>12</v>
      </c>
      <c r="G15" s="57">
        <v>0</v>
      </c>
      <c r="H15" s="16">
        <f t="shared" si="0"/>
        <v>0</v>
      </c>
    </row>
    <row r="16" spans="2:8" ht="39.950000000000003" customHeight="1" x14ac:dyDescent="0.2">
      <c r="B16" s="39">
        <f t="shared" si="1"/>
        <v>3</v>
      </c>
      <c r="C16" s="65" t="s">
        <v>14</v>
      </c>
      <c r="D16" s="14" t="s">
        <v>11</v>
      </c>
      <c r="E16" s="14">
        <v>5</v>
      </c>
      <c r="F16" s="15" t="s">
        <v>12</v>
      </c>
      <c r="G16" s="57">
        <v>0</v>
      </c>
      <c r="H16" s="16">
        <f t="shared" si="0"/>
        <v>0</v>
      </c>
    </row>
    <row r="17" spans="2:8" ht="48" customHeight="1" x14ac:dyDescent="0.2">
      <c r="B17" s="39">
        <f t="shared" si="1"/>
        <v>4</v>
      </c>
      <c r="C17" s="37" t="s">
        <v>15</v>
      </c>
      <c r="D17" s="14" t="s">
        <v>11</v>
      </c>
      <c r="E17" s="14">
        <v>5</v>
      </c>
      <c r="F17" s="15" t="s">
        <v>12</v>
      </c>
      <c r="G17" s="57">
        <v>0</v>
      </c>
      <c r="H17" s="16">
        <f t="shared" ref="H17" si="2">G17*E17</f>
        <v>0</v>
      </c>
    </row>
    <row r="18" spans="2:8" ht="48" customHeight="1" x14ac:dyDescent="0.2">
      <c r="B18" s="39">
        <f t="shared" si="1"/>
        <v>5</v>
      </c>
      <c r="C18" s="37" t="s">
        <v>16</v>
      </c>
      <c r="D18" s="14" t="s">
        <v>11</v>
      </c>
      <c r="E18" s="14">
        <v>30</v>
      </c>
      <c r="F18" s="15" t="s">
        <v>12</v>
      </c>
      <c r="G18" s="57">
        <v>0</v>
      </c>
      <c r="H18" s="16">
        <f t="shared" ref="H18:H22" si="3">G18*E18</f>
        <v>0</v>
      </c>
    </row>
    <row r="19" spans="2:8" ht="48" customHeight="1" x14ac:dyDescent="0.2">
      <c r="B19" s="39">
        <f t="shared" si="1"/>
        <v>6</v>
      </c>
      <c r="C19" s="37" t="s">
        <v>17</v>
      </c>
      <c r="D19" s="14" t="s">
        <v>11</v>
      </c>
      <c r="E19" s="14">
        <v>2</v>
      </c>
      <c r="F19" s="15" t="s">
        <v>12</v>
      </c>
      <c r="G19" s="57">
        <v>0</v>
      </c>
      <c r="H19" s="16">
        <f t="shared" si="3"/>
        <v>0</v>
      </c>
    </row>
    <row r="20" spans="2:8" ht="22.5" x14ac:dyDescent="0.2">
      <c r="B20" s="39">
        <f t="shared" si="1"/>
        <v>7</v>
      </c>
      <c r="C20" s="37" t="s">
        <v>18</v>
      </c>
      <c r="D20" s="14" t="s">
        <v>11</v>
      </c>
      <c r="E20" s="14">
        <v>3</v>
      </c>
      <c r="F20" s="15" t="s">
        <v>12</v>
      </c>
      <c r="G20" s="57">
        <v>0</v>
      </c>
      <c r="H20" s="16">
        <f t="shared" si="3"/>
        <v>0</v>
      </c>
    </row>
    <row r="21" spans="2:8" ht="22.5" x14ac:dyDescent="0.2">
      <c r="B21" s="39">
        <f t="shared" si="1"/>
        <v>8</v>
      </c>
      <c r="C21" s="37" t="s">
        <v>19</v>
      </c>
      <c r="D21" s="14" t="s">
        <v>11</v>
      </c>
      <c r="E21" s="14">
        <v>3</v>
      </c>
      <c r="F21" s="15" t="s">
        <v>12</v>
      </c>
      <c r="G21" s="57">
        <v>0</v>
      </c>
      <c r="H21" s="16">
        <f t="shared" si="3"/>
        <v>0</v>
      </c>
    </row>
    <row r="22" spans="2:8" ht="22.5" x14ac:dyDescent="0.2">
      <c r="B22" s="39">
        <f t="shared" si="1"/>
        <v>9</v>
      </c>
      <c r="C22" s="37" t="s">
        <v>20</v>
      </c>
      <c r="D22" s="14" t="s">
        <v>11</v>
      </c>
      <c r="E22" s="14">
        <v>4</v>
      </c>
      <c r="F22" s="15" t="s">
        <v>12</v>
      </c>
      <c r="G22" s="57">
        <v>0</v>
      </c>
      <c r="H22" s="16">
        <f t="shared" si="3"/>
        <v>0</v>
      </c>
    </row>
    <row r="23" spans="2:8" ht="46.5" customHeight="1" thickBot="1" x14ac:dyDescent="0.25">
      <c r="B23" s="39">
        <f t="shared" si="1"/>
        <v>10</v>
      </c>
      <c r="C23" s="47" t="s">
        <v>21</v>
      </c>
      <c r="D23" s="41" t="s">
        <v>11</v>
      </c>
      <c r="E23" s="41">
        <v>2</v>
      </c>
      <c r="F23" s="17" t="s">
        <v>12</v>
      </c>
      <c r="G23" s="57">
        <v>0</v>
      </c>
      <c r="H23" s="18">
        <f t="shared" si="0"/>
        <v>0</v>
      </c>
    </row>
    <row r="24" spans="2:8" ht="13.5" thickBot="1" x14ac:dyDescent="0.25">
      <c r="B24" s="72"/>
      <c r="C24" s="101" t="s">
        <v>22</v>
      </c>
      <c r="D24" s="102"/>
      <c r="E24" s="102"/>
      <c r="F24" s="102"/>
      <c r="G24" s="102"/>
      <c r="H24" s="103"/>
    </row>
    <row r="25" spans="2:8" x14ac:dyDescent="0.2">
      <c r="B25" s="26">
        <f>B23+1</f>
        <v>11</v>
      </c>
      <c r="C25" s="59" t="s">
        <v>23</v>
      </c>
      <c r="D25" s="66" t="s">
        <v>11</v>
      </c>
      <c r="E25" s="40">
        <v>6</v>
      </c>
      <c r="F25" s="69" t="s">
        <v>12</v>
      </c>
      <c r="G25" s="76">
        <v>0</v>
      </c>
      <c r="H25" s="44">
        <f t="shared" ref="H25:H38" si="4">G25*E25</f>
        <v>0</v>
      </c>
    </row>
    <row r="26" spans="2:8" x14ac:dyDescent="0.2">
      <c r="B26" s="39">
        <f t="shared" ref="B26:B40" si="5">B25+1</f>
        <v>12</v>
      </c>
      <c r="C26" s="12" t="s">
        <v>24</v>
      </c>
      <c r="D26" s="67" t="s">
        <v>11</v>
      </c>
      <c r="E26" s="14">
        <v>6</v>
      </c>
      <c r="F26" s="70" t="s">
        <v>12</v>
      </c>
      <c r="G26" s="57">
        <v>0</v>
      </c>
      <c r="H26" s="18">
        <f t="shared" si="4"/>
        <v>0</v>
      </c>
    </row>
    <row r="27" spans="2:8" x14ac:dyDescent="0.2">
      <c r="B27" s="39">
        <f t="shared" si="5"/>
        <v>13</v>
      </c>
      <c r="C27" s="12" t="s">
        <v>25</v>
      </c>
      <c r="D27" s="67" t="s">
        <v>11</v>
      </c>
      <c r="E27" s="14">
        <v>2</v>
      </c>
      <c r="F27" s="70" t="s">
        <v>12</v>
      </c>
      <c r="G27" s="57">
        <v>0</v>
      </c>
      <c r="H27" s="18">
        <f t="shared" si="4"/>
        <v>0</v>
      </c>
    </row>
    <row r="28" spans="2:8" x14ac:dyDescent="0.2">
      <c r="B28" s="39">
        <f t="shared" si="5"/>
        <v>14</v>
      </c>
      <c r="C28" s="12" t="s">
        <v>26</v>
      </c>
      <c r="D28" s="67" t="s">
        <v>11</v>
      </c>
      <c r="E28" s="14">
        <v>6</v>
      </c>
      <c r="F28" s="70" t="s">
        <v>12</v>
      </c>
      <c r="G28" s="57">
        <v>0</v>
      </c>
      <c r="H28" s="18">
        <f t="shared" si="4"/>
        <v>0</v>
      </c>
    </row>
    <row r="29" spans="2:8" x14ac:dyDescent="0.2">
      <c r="B29" s="39">
        <f t="shared" si="5"/>
        <v>15</v>
      </c>
      <c r="C29" s="12" t="s">
        <v>27</v>
      </c>
      <c r="D29" s="67" t="s">
        <v>11</v>
      </c>
      <c r="E29" s="14">
        <v>6</v>
      </c>
      <c r="F29" s="70" t="s">
        <v>12</v>
      </c>
      <c r="G29" s="57">
        <v>0</v>
      </c>
      <c r="H29" s="18">
        <f t="shared" si="4"/>
        <v>0</v>
      </c>
    </row>
    <row r="30" spans="2:8" x14ac:dyDescent="0.2">
      <c r="B30" s="39">
        <f t="shared" si="5"/>
        <v>16</v>
      </c>
      <c r="C30" s="12" t="s">
        <v>28</v>
      </c>
      <c r="D30" s="67" t="s">
        <v>11</v>
      </c>
      <c r="E30" s="14">
        <v>6</v>
      </c>
      <c r="F30" s="70" t="s">
        <v>12</v>
      </c>
      <c r="G30" s="57">
        <v>0</v>
      </c>
      <c r="H30" s="18">
        <f t="shared" si="4"/>
        <v>0</v>
      </c>
    </row>
    <row r="31" spans="2:8" ht="13.5" thickBot="1" x14ac:dyDescent="0.25">
      <c r="B31" s="19">
        <f t="shared" si="5"/>
        <v>17</v>
      </c>
      <c r="C31" s="20" t="s">
        <v>29</v>
      </c>
      <c r="D31" s="68" t="s">
        <v>11</v>
      </c>
      <c r="E31" s="21">
        <v>6</v>
      </c>
      <c r="F31" s="71" t="s">
        <v>12</v>
      </c>
      <c r="G31" s="57">
        <v>0</v>
      </c>
      <c r="H31" s="24">
        <f t="shared" si="4"/>
        <v>0</v>
      </c>
    </row>
    <row r="32" spans="2:8" ht="13.5" thickBot="1" x14ac:dyDescent="0.25">
      <c r="B32" s="19">
        <f t="shared" si="5"/>
        <v>18</v>
      </c>
      <c r="C32" s="12" t="s">
        <v>30</v>
      </c>
      <c r="D32" s="67" t="s">
        <v>11</v>
      </c>
      <c r="E32" s="14">
        <v>20</v>
      </c>
      <c r="F32" s="70" t="s">
        <v>12</v>
      </c>
      <c r="G32" s="57">
        <v>0</v>
      </c>
      <c r="H32" s="18">
        <f t="shared" si="4"/>
        <v>0</v>
      </c>
    </row>
    <row r="33" spans="2:8" ht="23.25" thickBot="1" x14ac:dyDescent="0.25">
      <c r="B33" s="19">
        <f t="shared" si="5"/>
        <v>19</v>
      </c>
      <c r="C33" s="12" t="s">
        <v>31</v>
      </c>
      <c r="D33" s="67" t="s">
        <v>11</v>
      </c>
      <c r="E33" s="14">
        <v>20</v>
      </c>
      <c r="F33" s="70" t="s">
        <v>12</v>
      </c>
      <c r="G33" s="57">
        <v>0</v>
      </c>
      <c r="H33" s="18">
        <f t="shared" si="4"/>
        <v>0</v>
      </c>
    </row>
    <row r="34" spans="2:8" ht="13.5" thickBot="1" x14ac:dyDescent="0.25">
      <c r="B34" s="19">
        <f t="shared" si="5"/>
        <v>20</v>
      </c>
      <c r="C34" s="12" t="s">
        <v>32</v>
      </c>
      <c r="D34" s="67" t="s">
        <v>11</v>
      </c>
      <c r="E34" s="14">
        <v>20</v>
      </c>
      <c r="F34" s="70" t="s">
        <v>12</v>
      </c>
      <c r="G34" s="57">
        <v>0</v>
      </c>
      <c r="H34" s="18">
        <f t="shared" si="4"/>
        <v>0</v>
      </c>
    </row>
    <row r="35" spans="2:8" ht="18" customHeight="1" thickBot="1" x14ac:dyDescent="0.25">
      <c r="B35" s="104" t="s">
        <v>33</v>
      </c>
      <c r="C35" s="105"/>
      <c r="D35" s="105"/>
      <c r="E35" s="105"/>
      <c r="F35" s="105"/>
      <c r="G35" s="106"/>
      <c r="H35" s="23">
        <f>SUM(H14:H23)+SUM(H25:H34)</f>
        <v>0</v>
      </c>
    </row>
    <row r="36" spans="2:8" ht="48.95" customHeight="1" thickBot="1" x14ac:dyDescent="0.25">
      <c r="B36" s="74"/>
      <c r="C36" s="74"/>
      <c r="D36" s="74"/>
      <c r="E36" s="74"/>
      <c r="F36" s="74"/>
      <c r="G36" s="74"/>
      <c r="H36" s="30"/>
    </row>
    <row r="37" spans="2:8" ht="21.95" customHeight="1" x14ac:dyDescent="0.2">
      <c r="B37" s="96" t="s">
        <v>34</v>
      </c>
      <c r="C37" s="94"/>
      <c r="D37" s="94"/>
      <c r="E37" s="94"/>
      <c r="F37" s="94"/>
      <c r="G37" s="97"/>
      <c r="H37" s="63">
        <f>H35</f>
        <v>0</v>
      </c>
    </row>
    <row r="38" spans="2:8" ht="23.25" thickBot="1" x14ac:dyDescent="0.25">
      <c r="B38" s="19">
        <f>B34+1</f>
        <v>21</v>
      </c>
      <c r="C38" s="12" t="s">
        <v>35</v>
      </c>
      <c r="D38" s="67" t="s">
        <v>11</v>
      </c>
      <c r="E38" s="14">
        <v>20</v>
      </c>
      <c r="F38" s="70" t="s">
        <v>12</v>
      </c>
      <c r="G38" s="57">
        <v>0</v>
      </c>
      <c r="H38" s="18">
        <f t="shared" si="4"/>
        <v>0</v>
      </c>
    </row>
    <row r="39" spans="2:8" ht="13.5" thickBot="1" x14ac:dyDescent="0.25">
      <c r="B39" s="19">
        <f t="shared" si="5"/>
        <v>22</v>
      </c>
      <c r="C39" s="12" t="s">
        <v>36</v>
      </c>
      <c r="D39" s="67" t="s">
        <v>11</v>
      </c>
      <c r="E39" s="14">
        <v>20</v>
      </c>
      <c r="F39" s="70" t="s">
        <v>12</v>
      </c>
      <c r="G39" s="57">
        <v>0</v>
      </c>
      <c r="H39" s="18">
        <f t="shared" ref="H39:H40" si="6">G39*E39</f>
        <v>0</v>
      </c>
    </row>
    <row r="40" spans="2:8" ht="27.95" customHeight="1" thickBot="1" x14ac:dyDescent="0.25">
      <c r="B40" s="19">
        <f t="shared" si="5"/>
        <v>23</v>
      </c>
      <c r="C40" s="12" t="s">
        <v>37</v>
      </c>
      <c r="D40" s="67" t="s">
        <v>11</v>
      </c>
      <c r="E40" s="14">
        <v>20</v>
      </c>
      <c r="F40" s="70" t="s">
        <v>12</v>
      </c>
      <c r="G40" s="57">
        <v>0</v>
      </c>
      <c r="H40" s="18">
        <f t="shared" si="6"/>
        <v>0</v>
      </c>
    </row>
    <row r="41" spans="2:8" x14ac:dyDescent="0.2">
      <c r="B41" s="39">
        <f t="shared" ref="B41:B46" si="7">B40+1</f>
        <v>24</v>
      </c>
      <c r="C41" s="12" t="s">
        <v>38</v>
      </c>
      <c r="D41" s="14" t="s">
        <v>11</v>
      </c>
      <c r="E41" s="14">
        <v>6</v>
      </c>
      <c r="F41" s="15" t="s">
        <v>12</v>
      </c>
      <c r="G41" s="57">
        <v>0</v>
      </c>
      <c r="H41" s="16">
        <f t="shared" ref="H41:H46" si="8">G41*E41</f>
        <v>0</v>
      </c>
    </row>
    <row r="42" spans="2:8" x14ac:dyDescent="0.2">
      <c r="B42" s="39">
        <f t="shared" si="7"/>
        <v>25</v>
      </c>
      <c r="C42" s="12" t="s">
        <v>39</v>
      </c>
      <c r="D42" s="14" t="s">
        <v>11</v>
      </c>
      <c r="E42" s="14">
        <v>6</v>
      </c>
      <c r="F42" s="15" t="s">
        <v>12</v>
      </c>
      <c r="G42" s="57">
        <v>0</v>
      </c>
      <c r="H42" s="16">
        <f t="shared" si="8"/>
        <v>0</v>
      </c>
    </row>
    <row r="43" spans="2:8" ht="33.75" x14ac:dyDescent="0.2">
      <c r="B43" s="39">
        <f t="shared" si="7"/>
        <v>26</v>
      </c>
      <c r="C43" s="12" t="s">
        <v>40</v>
      </c>
      <c r="D43" s="14" t="s">
        <v>11</v>
      </c>
      <c r="E43" s="14">
        <v>20</v>
      </c>
      <c r="F43" s="15" t="s">
        <v>12</v>
      </c>
      <c r="G43" s="57">
        <v>0</v>
      </c>
      <c r="H43" s="16">
        <f t="shared" si="8"/>
        <v>0</v>
      </c>
    </row>
    <row r="44" spans="2:8" ht="33.75" x14ac:dyDescent="0.2">
      <c r="B44" s="39">
        <f t="shared" si="7"/>
        <v>27</v>
      </c>
      <c r="C44" s="12" t="s">
        <v>41</v>
      </c>
      <c r="D44" s="14" t="s">
        <v>11</v>
      </c>
      <c r="E44" s="14">
        <v>30</v>
      </c>
      <c r="F44" s="15" t="s">
        <v>12</v>
      </c>
      <c r="G44" s="57">
        <v>0</v>
      </c>
      <c r="H44" s="16">
        <f t="shared" si="8"/>
        <v>0</v>
      </c>
    </row>
    <row r="45" spans="2:8" ht="33.75" x14ac:dyDescent="0.2">
      <c r="B45" s="39">
        <f t="shared" si="7"/>
        <v>28</v>
      </c>
      <c r="C45" s="12" t="s">
        <v>42</v>
      </c>
      <c r="D45" s="14" t="s">
        <v>11</v>
      </c>
      <c r="E45" s="14">
        <v>10</v>
      </c>
      <c r="F45" s="15" t="s">
        <v>12</v>
      </c>
      <c r="G45" s="57">
        <v>0</v>
      </c>
      <c r="H45" s="16">
        <f t="shared" si="8"/>
        <v>0</v>
      </c>
    </row>
    <row r="46" spans="2:8" ht="34.5" thickBot="1" x14ac:dyDescent="0.25">
      <c r="B46" s="19">
        <f t="shared" si="7"/>
        <v>29</v>
      </c>
      <c r="C46" s="20" t="s">
        <v>43</v>
      </c>
      <c r="D46" s="21" t="s">
        <v>11</v>
      </c>
      <c r="E46" s="21">
        <v>8</v>
      </c>
      <c r="F46" s="22" t="s">
        <v>12</v>
      </c>
      <c r="G46" s="77">
        <v>0</v>
      </c>
      <c r="H46" s="24">
        <f t="shared" si="8"/>
        <v>0</v>
      </c>
    </row>
    <row r="47" spans="2:8" ht="13.5" thickBot="1" x14ac:dyDescent="0.25">
      <c r="B47" s="49"/>
      <c r="C47" s="98" t="s">
        <v>44</v>
      </c>
      <c r="D47" s="99"/>
      <c r="E47" s="99"/>
      <c r="F47" s="99"/>
      <c r="G47" s="99"/>
      <c r="H47" s="100"/>
    </row>
    <row r="48" spans="2:8" ht="15" customHeight="1" x14ac:dyDescent="0.2">
      <c r="B48" s="42">
        <f>B46+1</f>
        <v>30</v>
      </c>
      <c r="C48" s="48" t="s">
        <v>45</v>
      </c>
      <c r="D48" s="13" t="s">
        <v>11</v>
      </c>
      <c r="E48" s="13">
        <v>10</v>
      </c>
      <c r="F48" s="43" t="s">
        <v>12</v>
      </c>
      <c r="G48" s="57">
        <v>0</v>
      </c>
      <c r="H48" s="45">
        <f t="shared" ref="H48:H57" si="9">G48*E48</f>
        <v>0</v>
      </c>
    </row>
    <row r="49" spans="2:8" ht="17.100000000000001" customHeight="1" x14ac:dyDescent="0.2">
      <c r="B49" s="42">
        <f>B48+1</f>
        <v>31</v>
      </c>
      <c r="C49" s="12" t="s">
        <v>46</v>
      </c>
      <c r="D49" s="14" t="s">
        <v>11</v>
      </c>
      <c r="E49" s="14">
        <v>10</v>
      </c>
      <c r="F49" s="15" t="s">
        <v>12</v>
      </c>
      <c r="G49" s="57">
        <v>0</v>
      </c>
      <c r="H49" s="16">
        <f t="shared" si="9"/>
        <v>0</v>
      </c>
    </row>
    <row r="50" spans="2:8" ht="17.100000000000001" customHeight="1" x14ac:dyDescent="0.2">
      <c r="B50" s="42">
        <f t="shared" ref="B50:B57" si="10">B49+1</f>
        <v>32</v>
      </c>
      <c r="C50" s="12" t="s">
        <v>47</v>
      </c>
      <c r="D50" s="14" t="s">
        <v>11</v>
      </c>
      <c r="E50" s="14">
        <v>8</v>
      </c>
      <c r="F50" s="15" t="s">
        <v>12</v>
      </c>
      <c r="G50" s="57">
        <v>0</v>
      </c>
      <c r="H50" s="16">
        <f t="shared" si="9"/>
        <v>0</v>
      </c>
    </row>
    <row r="51" spans="2:8" ht="26.1" customHeight="1" x14ac:dyDescent="0.2">
      <c r="B51" s="42">
        <f>B50+1</f>
        <v>33</v>
      </c>
      <c r="C51" s="12" t="s">
        <v>48</v>
      </c>
      <c r="D51" s="14" t="s">
        <v>11</v>
      </c>
      <c r="E51" s="14">
        <v>10</v>
      </c>
      <c r="F51" s="15" t="s">
        <v>12</v>
      </c>
      <c r="G51" s="57">
        <v>0</v>
      </c>
      <c r="H51" s="16">
        <f t="shared" si="9"/>
        <v>0</v>
      </c>
    </row>
    <row r="52" spans="2:8" ht="26.1" customHeight="1" x14ac:dyDescent="0.2">
      <c r="B52" s="42">
        <f t="shared" si="10"/>
        <v>34</v>
      </c>
      <c r="C52" s="12" t="s">
        <v>49</v>
      </c>
      <c r="D52" s="14" t="s">
        <v>11</v>
      </c>
      <c r="E52" s="14">
        <v>10</v>
      </c>
      <c r="F52" s="15" t="s">
        <v>12</v>
      </c>
      <c r="G52" s="57">
        <v>0</v>
      </c>
      <c r="H52" s="16">
        <f t="shared" si="9"/>
        <v>0</v>
      </c>
    </row>
    <row r="53" spans="2:8" ht="26.1" customHeight="1" x14ac:dyDescent="0.2">
      <c r="B53" s="42">
        <f t="shared" si="10"/>
        <v>35</v>
      </c>
      <c r="C53" s="12" t="s">
        <v>50</v>
      </c>
      <c r="D53" s="14" t="s">
        <v>11</v>
      </c>
      <c r="E53" s="14">
        <v>10</v>
      </c>
      <c r="F53" s="15" t="s">
        <v>12</v>
      </c>
      <c r="G53" s="57">
        <v>0</v>
      </c>
      <c r="H53" s="16">
        <f t="shared" si="9"/>
        <v>0</v>
      </c>
    </row>
    <row r="54" spans="2:8" ht="26.1" customHeight="1" x14ac:dyDescent="0.2">
      <c r="B54" s="42">
        <f t="shared" si="10"/>
        <v>36</v>
      </c>
      <c r="C54" s="12" t="s">
        <v>51</v>
      </c>
      <c r="D54" s="14" t="s">
        <v>11</v>
      </c>
      <c r="E54" s="14">
        <v>6</v>
      </c>
      <c r="F54" s="15" t="s">
        <v>12</v>
      </c>
      <c r="G54" s="57">
        <v>0</v>
      </c>
      <c r="H54" s="16">
        <f t="shared" si="9"/>
        <v>0</v>
      </c>
    </row>
    <row r="55" spans="2:8" ht="26.1" customHeight="1" x14ac:dyDescent="0.2">
      <c r="B55" s="42">
        <f t="shared" si="10"/>
        <v>37</v>
      </c>
      <c r="C55" s="12" t="s">
        <v>52</v>
      </c>
      <c r="D55" s="14" t="s">
        <v>11</v>
      </c>
      <c r="E55" s="14">
        <v>6</v>
      </c>
      <c r="F55" s="15" t="s">
        <v>12</v>
      </c>
      <c r="G55" s="57">
        <v>0</v>
      </c>
      <c r="H55" s="16">
        <f t="shared" si="9"/>
        <v>0</v>
      </c>
    </row>
    <row r="56" spans="2:8" ht="26.1" customHeight="1" x14ac:dyDescent="0.2">
      <c r="B56" s="42">
        <f>B55+1</f>
        <v>38</v>
      </c>
      <c r="C56" s="12" t="s">
        <v>53</v>
      </c>
      <c r="D56" s="14" t="s">
        <v>11</v>
      </c>
      <c r="E56" s="14">
        <v>6</v>
      </c>
      <c r="F56" s="15" t="s">
        <v>12</v>
      </c>
      <c r="G56" s="57">
        <v>0</v>
      </c>
      <c r="H56" s="16">
        <f t="shared" si="9"/>
        <v>0</v>
      </c>
    </row>
    <row r="57" spans="2:8" ht="26.1" customHeight="1" thickBot="1" x14ac:dyDescent="0.25">
      <c r="B57" s="42">
        <f t="shared" si="10"/>
        <v>39</v>
      </c>
      <c r="C57" s="12" t="s">
        <v>54</v>
      </c>
      <c r="D57" s="14" t="s">
        <v>11</v>
      </c>
      <c r="E57" s="14">
        <v>6</v>
      </c>
      <c r="F57" s="15" t="s">
        <v>12</v>
      </c>
      <c r="G57" s="57">
        <v>0</v>
      </c>
      <c r="H57" s="16">
        <f t="shared" si="9"/>
        <v>0</v>
      </c>
    </row>
    <row r="58" spans="2:8" ht="13.5" thickBot="1" x14ac:dyDescent="0.25">
      <c r="B58" s="50"/>
      <c r="C58" s="84" t="s">
        <v>55</v>
      </c>
      <c r="D58" s="85"/>
      <c r="E58" s="85"/>
      <c r="F58" s="85"/>
      <c r="G58" s="85"/>
      <c r="H58" s="86"/>
    </row>
    <row r="59" spans="2:8" ht="26.1" customHeight="1" x14ac:dyDescent="0.2">
      <c r="B59" s="42">
        <f>B57+1</f>
        <v>40</v>
      </c>
      <c r="C59" s="36" t="s">
        <v>56</v>
      </c>
      <c r="D59" s="27" t="s">
        <v>11</v>
      </c>
      <c r="E59" s="54">
        <v>5</v>
      </c>
      <c r="F59" s="28" t="s">
        <v>12</v>
      </c>
      <c r="G59" s="57">
        <v>0</v>
      </c>
      <c r="H59" s="29">
        <f t="shared" ref="H59:H63" si="11">G59*E59</f>
        <v>0</v>
      </c>
    </row>
    <row r="60" spans="2:8" ht="26.1" customHeight="1" x14ac:dyDescent="0.2">
      <c r="B60" s="42">
        <f t="shared" ref="B60:B63" si="12">B59+1</f>
        <v>41</v>
      </c>
      <c r="C60" s="36" t="s">
        <v>57</v>
      </c>
      <c r="D60" s="27" t="s">
        <v>11</v>
      </c>
      <c r="E60" s="54">
        <v>10</v>
      </c>
      <c r="F60" s="28" t="s">
        <v>12</v>
      </c>
      <c r="G60" s="57">
        <v>0</v>
      </c>
      <c r="H60" s="29">
        <f t="shared" si="11"/>
        <v>0</v>
      </c>
    </row>
    <row r="61" spans="2:8" ht="26.1" customHeight="1" x14ac:dyDescent="0.2">
      <c r="B61" s="42">
        <f t="shared" si="12"/>
        <v>42</v>
      </c>
      <c r="C61" s="37" t="s">
        <v>58</v>
      </c>
      <c r="D61" s="27" t="s">
        <v>11</v>
      </c>
      <c r="E61" s="27">
        <v>10</v>
      </c>
      <c r="F61" s="28" t="s">
        <v>12</v>
      </c>
      <c r="G61" s="57">
        <v>0</v>
      </c>
      <c r="H61" s="29">
        <f t="shared" si="11"/>
        <v>0</v>
      </c>
    </row>
    <row r="62" spans="2:8" ht="26.1" customHeight="1" x14ac:dyDescent="0.2">
      <c r="B62" s="42">
        <f t="shared" si="12"/>
        <v>43</v>
      </c>
      <c r="C62" s="12" t="s">
        <v>59</v>
      </c>
      <c r="D62" s="27" t="s">
        <v>11</v>
      </c>
      <c r="E62" s="27">
        <v>10</v>
      </c>
      <c r="F62" s="28" t="s">
        <v>12</v>
      </c>
      <c r="G62" s="57">
        <v>0</v>
      </c>
      <c r="H62" s="29">
        <f t="shared" si="11"/>
        <v>0</v>
      </c>
    </row>
    <row r="63" spans="2:8" ht="26.1" customHeight="1" thickBot="1" x14ac:dyDescent="0.25">
      <c r="B63" s="42">
        <f t="shared" si="12"/>
        <v>44</v>
      </c>
      <c r="C63" s="47" t="s">
        <v>60</v>
      </c>
      <c r="D63" s="51" t="s">
        <v>11</v>
      </c>
      <c r="E63" s="51">
        <v>20</v>
      </c>
      <c r="F63" s="52" t="s">
        <v>12</v>
      </c>
      <c r="G63" s="57">
        <v>0</v>
      </c>
      <c r="H63" s="53">
        <f t="shared" si="11"/>
        <v>0</v>
      </c>
    </row>
    <row r="64" spans="2:8" x14ac:dyDescent="0.2">
      <c r="B64" s="62"/>
      <c r="C64" s="87" t="s">
        <v>61</v>
      </c>
      <c r="D64" s="87"/>
      <c r="E64" s="87"/>
      <c r="F64" s="87"/>
      <c r="G64" s="87"/>
      <c r="H64" s="88"/>
    </row>
    <row r="65" spans="2:8" x14ac:dyDescent="0.2">
      <c r="B65" s="39">
        <f>B63+1</f>
        <v>45</v>
      </c>
      <c r="C65" s="25" t="s">
        <v>62</v>
      </c>
      <c r="D65" s="14" t="s">
        <v>11</v>
      </c>
      <c r="E65" s="54">
        <v>10</v>
      </c>
      <c r="F65" s="15" t="s">
        <v>12</v>
      </c>
      <c r="G65" s="57">
        <v>0</v>
      </c>
      <c r="H65" s="16">
        <f>G65*E65</f>
        <v>0</v>
      </c>
    </row>
    <row r="66" spans="2:8" x14ac:dyDescent="0.2">
      <c r="B66" s="39">
        <f>B65+1</f>
        <v>46</v>
      </c>
      <c r="C66" s="55" t="s">
        <v>63</v>
      </c>
      <c r="D66" s="14" t="s">
        <v>11</v>
      </c>
      <c r="E66" s="54">
        <v>10</v>
      </c>
      <c r="F66" s="15" t="s">
        <v>12</v>
      </c>
      <c r="G66" s="57">
        <v>0</v>
      </c>
      <c r="H66" s="16">
        <f t="shared" ref="H66:H68" si="13">G66*E66</f>
        <v>0</v>
      </c>
    </row>
    <row r="67" spans="2:8" x14ac:dyDescent="0.2">
      <c r="B67" s="39">
        <f t="shared" ref="B67:B69" si="14">B66+1</f>
        <v>47</v>
      </c>
      <c r="C67" s="56" t="s">
        <v>64</v>
      </c>
      <c r="D67" s="14" t="s">
        <v>11</v>
      </c>
      <c r="E67" s="54">
        <v>10</v>
      </c>
      <c r="F67" s="15" t="s">
        <v>12</v>
      </c>
      <c r="G67" s="57">
        <v>0</v>
      </c>
      <c r="H67" s="16">
        <f t="shared" si="13"/>
        <v>0</v>
      </c>
    </row>
    <row r="68" spans="2:8" x14ac:dyDescent="0.2">
      <c r="B68" s="39">
        <f t="shared" si="14"/>
        <v>48</v>
      </c>
      <c r="C68" s="55" t="s">
        <v>65</v>
      </c>
      <c r="D68" s="14" t="s">
        <v>11</v>
      </c>
      <c r="E68" s="54">
        <v>10</v>
      </c>
      <c r="F68" s="15" t="s">
        <v>12</v>
      </c>
      <c r="G68" s="57">
        <v>0</v>
      </c>
      <c r="H68" s="16">
        <f t="shared" si="13"/>
        <v>0</v>
      </c>
    </row>
    <row r="69" spans="2:8" ht="13.5" thickBot="1" x14ac:dyDescent="0.25">
      <c r="B69" s="78">
        <f t="shared" si="14"/>
        <v>49</v>
      </c>
      <c r="C69" s="47" t="s">
        <v>66</v>
      </c>
      <c r="D69" s="41" t="s">
        <v>11</v>
      </c>
      <c r="E69" s="79">
        <v>10</v>
      </c>
      <c r="F69" s="17" t="s">
        <v>12</v>
      </c>
      <c r="G69" s="58">
        <v>0</v>
      </c>
      <c r="H69" s="24">
        <f>G69*E69</f>
        <v>0</v>
      </c>
    </row>
    <row r="70" spans="2:8" ht="13.5" thickBot="1" x14ac:dyDescent="0.25">
      <c r="B70" s="91" t="s">
        <v>67</v>
      </c>
      <c r="C70" s="92"/>
      <c r="D70" s="92"/>
      <c r="E70" s="92"/>
      <c r="F70" s="92"/>
      <c r="G70" s="93"/>
      <c r="H70" s="23">
        <f>SUM(H65:H69)+SUM(H59:H63)+SUM(H48:H57)+SUM(H37:H46)</f>
        <v>0</v>
      </c>
    </row>
    <row r="71" spans="2:8" x14ac:dyDescent="0.2">
      <c r="B71" s="94"/>
      <c r="C71" s="94"/>
      <c r="D71" s="94"/>
      <c r="E71" s="94"/>
      <c r="F71" s="94"/>
      <c r="G71" s="94"/>
      <c r="H71" s="30"/>
    </row>
    <row r="72" spans="2:8" ht="44.1" customHeight="1" thickBot="1" x14ac:dyDescent="0.25">
      <c r="B72" s="95"/>
      <c r="C72" s="95"/>
      <c r="D72" s="95"/>
      <c r="E72" s="95"/>
      <c r="F72" s="95"/>
      <c r="G72" s="95"/>
      <c r="H72" s="30"/>
    </row>
    <row r="73" spans="2:8" ht="13.5" thickBot="1" x14ac:dyDescent="0.25">
      <c r="B73" s="96" t="s">
        <v>68</v>
      </c>
      <c r="C73" s="94"/>
      <c r="D73" s="94"/>
      <c r="E73" s="94"/>
      <c r="F73" s="94"/>
      <c r="G73" s="97"/>
      <c r="H73" s="63">
        <f>H70</f>
        <v>0</v>
      </c>
    </row>
    <row r="74" spans="2:8" x14ac:dyDescent="0.2">
      <c r="B74" s="26">
        <f>B69+1</f>
        <v>50</v>
      </c>
      <c r="C74" s="59" t="s">
        <v>69</v>
      </c>
      <c r="D74" s="40" t="s">
        <v>11</v>
      </c>
      <c r="E74" s="40">
        <v>10</v>
      </c>
      <c r="F74" s="60" t="s">
        <v>12</v>
      </c>
      <c r="G74" s="57">
        <v>0</v>
      </c>
      <c r="H74" s="64">
        <f t="shared" ref="H74:H77" si="15">G74*E74</f>
        <v>0</v>
      </c>
    </row>
    <row r="75" spans="2:8" x14ac:dyDescent="0.2">
      <c r="B75" s="39">
        <f>B74+1</f>
        <v>51</v>
      </c>
      <c r="C75" s="12" t="s">
        <v>70</v>
      </c>
      <c r="D75" s="14" t="s">
        <v>11</v>
      </c>
      <c r="E75" s="14">
        <v>10</v>
      </c>
      <c r="F75" s="15" t="s">
        <v>12</v>
      </c>
      <c r="G75" s="57">
        <v>0</v>
      </c>
      <c r="H75" s="16">
        <f t="shared" si="15"/>
        <v>0</v>
      </c>
    </row>
    <row r="76" spans="2:8" ht="27" customHeight="1" x14ac:dyDescent="0.2">
      <c r="B76" s="39">
        <f t="shared" ref="B76" si="16">B75+1</f>
        <v>52</v>
      </c>
      <c r="C76" s="75" t="s">
        <v>71</v>
      </c>
      <c r="D76" s="14" t="s">
        <v>11</v>
      </c>
      <c r="E76" s="14">
        <v>6</v>
      </c>
      <c r="F76" s="15" t="s">
        <v>12</v>
      </c>
      <c r="G76" s="57">
        <v>0</v>
      </c>
      <c r="H76" s="16">
        <f t="shared" si="15"/>
        <v>0</v>
      </c>
    </row>
    <row r="77" spans="2:8" ht="22.5" x14ac:dyDescent="0.2">
      <c r="B77" s="39">
        <f>B76+1</f>
        <v>53</v>
      </c>
      <c r="C77" s="12" t="s">
        <v>72</v>
      </c>
      <c r="D77" s="14" t="s">
        <v>11</v>
      </c>
      <c r="E77" s="14">
        <v>15</v>
      </c>
      <c r="F77" s="15" t="s">
        <v>12</v>
      </c>
      <c r="G77" s="57">
        <v>0</v>
      </c>
      <c r="H77" s="16">
        <f t="shared" si="15"/>
        <v>0</v>
      </c>
    </row>
    <row r="78" spans="2:8" ht="24.95" customHeight="1" thickBot="1" x14ac:dyDescent="0.25">
      <c r="B78" s="81" t="s">
        <v>73</v>
      </c>
      <c r="C78" s="82"/>
      <c r="D78" s="82"/>
      <c r="E78" s="82"/>
      <c r="F78" s="82"/>
      <c r="G78" s="83"/>
      <c r="H78" s="35">
        <f>SUM(H73:H77)</f>
        <v>0</v>
      </c>
    </row>
    <row r="79" spans="2:8" x14ac:dyDescent="0.2">
      <c r="B79" s="11"/>
      <c r="C79" s="31"/>
      <c r="D79" s="32"/>
      <c r="E79" s="8"/>
      <c r="F79" s="32"/>
      <c r="G79" s="8"/>
      <c r="H79" s="8"/>
    </row>
    <row r="80" spans="2:8" x14ac:dyDescent="0.2">
      <c r="B80" s="89" t="s">
        <v>74</v>
      </c>
      <c r="C80" s="89"/>
      <c r="D80" s="89"/>
      <c r="E80" s="89"/>
      <c r="F80" s="89"/>
      <c r="G80" s="89"/>
      <c r="H80" s="89"/>
    </row>
    <row r="81" spans="2:8" x14ac:dyDescent="0.2">
      <c r="B81" s="90" t="s">
        <v>1</v>
      </c>
      <c r="C81" s="90"/>
      <c r="D81" s="90"/>
      <c r="E81" s="90"/>
      <c r="F81" s="90"/>
      <c r="G81" s="90"/>
      <c r="H81" s="90"/>
    </row>
    <row r="82" spans="2:8" x14ac:dyDescent="0.2">
      <c r="B82" s="80" t="s">
        <v>75</v>
      </c>
      <c r="C82" s="80"/>
      <c r="D82" s="80"/>
      <c r="E82" s="80"/>
      <c r="F82" s="80"/>
      <c r="G82" s="80"/>
      <c r="H82" s="80"/>
    </row>
    <row r="83" spans="2:8" x14ac:dyDescent="0.2">
      <c r="B83" s="33"/>
      <c r="C83" s="34"/>
      <c r="D83" s="34"/>
      <c r="E83" s="34"/>
      <c r="F83" s="34"/>
      <c r="G83" s="34"/>
      <c r="H83" s="34"/>
    </row>
    <row r="84" spans="2:8" x14ac:dyDescent="0.2">
      <c r="B84" s="80" t="s">
        <v>76</v>
      </c>
      <c r="C84" s="80"/>
      <c r="D84" s="80"/>
      <c r="E84" s="80"/>
      <c r="F84" s="80"/>
      <c r="G84" s="80"/>
      <c r="H84" s="80"/>
    </row>
    <row r="85" spans="2:8" x14ac:dyDescent="0.2">
      <c r="B85" s="34"/>
      <c r="C85" s="34"/>
      <c r="D85" s="34"/>
      <c r="E85" s="34"/>
      <c r="F85" s="34"/>
      <c r="G85" s="34"/>
      <c r="H85" s="34"/>
    </row>
    <row r="86" spans="2:8" x14ac:dyDescent="0.2">
      <c r="B86" s="34"/>
      <c r="C86" s="34"/>
      <c r="D86" s="34"/>
      <c r="E86" s="34"/>
      <c r="F86" s="34"/>
      <c r="G86" s="34"/>
      <c r="H86" s="34"/>
    </row>
  </sheetData>
  <mergeCells count="26">
    <mergeCell ref="G6:G7"/>
    <mergeCell ref="H6:H7"/>
    <mergeCell ref="B8:H8"/>
    <mergeCell ref="B9:H9"/>
    <mergeCell ref="B10:H10"/>
    <mergeCell ref="B6:B7"/>
    <mergeCell ref="C6:C7"/>
    <mergeCell ref="D6:D7"/>
    <mergeCell ref="E6:E7"/>
    <mergeCell ref="F6:F7"/>
    <mergeCell ref="C47:H47"/>
    <mergeCell ref="C24:H24"/>
    <mergeCell ref="B35:G35"/>
    <mergeCell ref="B37:G37"/>
    <mergeCell ref="C13:H13"/>
    <mergeCell ref="B84:H84"/>
    <mergeCell ref="B78:G78"/>
    <mergeCell ref="C58:H58"/>
    <mergeCell ref="C64:H64"/>
    <mergeCell ref="B80:H80"/>
    <mergeCell ref="B81:H81"/>
    <mergeCell ref="B82:H82"/>
    <mergeCell ref="B70:G70"/>
    <mergeCell ref="B71:G71"/>
    <mergeCell ref="B72:G72"/>
    <mergeCell ref="B73:G73"/>
  </mergeCells>
  <phoneticPr fontId="1" type="noConversion"/>
  <pageMargins left="0.75" right="0.75" top="1" bottom="1" header="0.5" footer="0.5"/>
  <pageSetup paperSize="9" scale="73" fitToHeight="3"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C97A00FF66EE469E10821195335A4F" ma:contentTypeVersion="13" ma:contentTypeDescription="Een nieuw document maken." ma:contentTypeScope="" ma:versionID="65463efcd5ac17cc6ab4571c56553b5f">
  <xsd:schema xmlns:xsd="http://www.w3.org/2001/XMLSchema" xmlns:xs="http://www.w3.org/2001/XMLSchema" xmlns:p="http://schemas.microsoft.com/office/2006/metadata/properties" xmlns:ns2="d0663aab-4540-4685-a1ca-4af095fa3338" xmlns:ns3="1825ad2e-8d8f-4e99-be05-6e8764fcd592" targetNamespace="http://schemas.microsoft.com/office/2006/metadata/properties" ma:root="true" ma:fieldsID="faf888c105d7c59e29fa739ec16fb270" ns2:_="" ns3:_="">
    <xsd:import namespace="d0663aab-4540-4685-a1ca-4af095fa3338"/>
    <xsd:import namespace="1825ad2e-8d8f-4e99-be05-6e8764fcd5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63aab-4540-4685-a1ca-4af095fa3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b1638a25-643f-4885-8c67-587aa6d2792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25ad2e-8d8f-4e99-be05-6e8764fcd59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663aab-4540-4685-a1ca-4af095fa33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5F7C5A-F375-44E3-8E68-C4AF30A9F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63aab-4540-4685-a1ca-4af095fa3338"/>
    <ds:schemaRef ds:uri="1825ad2e-8d8f-4e99-be05-6e8764fcd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B2B94C-6F02-4D05-B9B4-B64CF3DBB827}">
  <ds:schemaRefs>
    <ds:schemaRef ds:uri="http://schemas.microsoft.com/sharepoint/v3/contenttype/forms"/>
  </ds:schemaRefs>
</ds:datastoreItem>
</file>

<file path=customXml/itemProps3.xml><?xml version="1.0" encoding="utf-8"?>
<ds:datastoreItem xmlns:ds="http://schemas.openxmlformats.org/officeDocument/2006/customXml" ds:itemID="{0951F26E-A3A5-40AD-B5EC-AD80D7CDB1D1}">
  <ds:schemaRefs>
    <ds:schemaRef ds:uri="d0663aab-4540-4685-a1ca-4af095fa3338"/>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metadata/properties"/>
    <ds:schemaRef ds:uri="1825ad2e-8d8f-4e99-be05-6e8764fcd59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Blad1!_Toc285107315</vt:lpstr>
    </vt:vector>
  </TitlesOfParts>
  <Manager/>
  <Company>S.P.A. Project &amp; Advies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Spoelstra</dc:creator>
  <cp:keywords/>
  <dc:description/>
  <cp:lastModifiedBy>Piet Bakker</cp:lastModifiedBy>
  <cp:revision/>
  <dcterms:created xsi:type="dcterms:W3CDTF">2015-02-15T12:33:02Z</dcterms:created>
  <dcterms:modified xsi:type="dcterms:W3CDTF">2024-11-06T12:47:57Z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0x01010017C97A00FF66EE469E10821195335A4F</vt:lpwstr>
  </property>
  <property fmtid="{D5CDD505-2E9C-101B-9397-08002B2CF9AE}" pid="3" name="Order">
    <vt:r8>1016800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