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h &amp; v/NvI 2/"/>
    </mc:Choice>
  </mc:AlternateContent>
  <xr:revisionPtr revIDLastSave="0" documentId="8_{246B10F4-552D-4C6D-9EA4-1D8CE4065D71}" xr6:coauthVersionLast="47" xr6:coauthVersionMax="47" xr10:uidLastSave="{00000000-0000-0000-0000-000000000000}"/>
  <bookViews>
    <workbookView xWindow="-110" yWindow="-110" windowWidth="19420" windowHeight="10420" xr2:uid="{9CFA5493-0B14-42BD-8F91-CD8676864380}"/>
  </bookViews>
  <sheets>
    <sheet name="Noord" sheetId="2" r:id="rId1"/>
    <sheet name="Zuid" sheetId="1" r:id="rId2"/>
  </sheets>
  <externalReferences>
    <externalReference r:id="rId3"/>
  </externalReferences>
  <definedNames>
    <definedName name="Afdelingen">#REF!</definedName>
    <definedName name="_xlnm.Print_Titles" localSheetId="0">Noord!$1:$5</definedName>
    <definedName name="Afleveradresnummers">OFFSET(#REF!,0,0,COUNT(#REF!),1)</definedName>
    <definedName name="AktTypeOmschr">#REF!</definedName>
    <definedName name="AN">#REF!</definedName>
    <definedName name="Artikel_Aantal">OFFSET(#REF!,0,0,COUNTA(#REF!)-1)</definedName>
    <definedName name="Artikel_AantallenArtikel">OFFSET(#REF!,0,0,COUNTA(#REF!)-1)</definedName>
    <definedName name="Artikel_AantallenLA">OFFSET(#REF!,0,0,COUNTA(#REF!)-1)</definedName>
    <definedName name="Artikel_LA">OFFSET(#REF!,0,0,COUNTA(#REF!)-1)</definedName>
    <definedName name="AutNrBesch">#REF!</definedName>
    <definedName name="AutNrStOv">#REF!</definedName>
    <definedName name="AutNrTijdPeriode">#REF!</definedName>
    <definedName name="Bestaande_nieuwe">[1]Hulptabellen!$D$2:$D$20</definedName>
    <definedName name="bev">#REF!</definedName>
    <definedName name="DATA10">#REF!</definedName>
    <definedName name="DATA1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JR_PAGE_ANCHOR_0_1">#REF!</definedName>
    <definedName name="Klantnummers">OFFSET(#REF!,0,0,COUNT(#REF!),1)</definedName>
    <definedName name="Matr_SM">#REF!</definedName>
    <definedName name="Matr_verw">#REF!</definedName>
    <definedName name="Omzet_Artikel">OFFSET(#REF!,0,0,COUNTA(#REF!)-1)</definedName>
    <definedName name="Omzet_LA">OFFSET(#REF!,0,0,COUNTA(#REF!)-1)</definedName>
    <definedName name="Omzet_TotaalArtikel">OFFSET(#REF!,0,0,COUNTA(#REF!)-1)</definedName>
    <definedName name="Omzet_TotaalLA">OFFSET(#REF!,0,0,COUNTA(#REF!)-1)</definedName>
    <definedName name="Regio">[1]Hulptabellen!$A$24:$A$58</definedName>
    <definedName name="ResponseTijd">#REF!</definedName>
    <definedName name="Roulatie_Aantal">OFFSET(#REF!,0,0,COUNTA(#REF!)-2)</definedName>
    <definedName name="Roulatie_LA">OFFSET(#REF!,0,0,COUNTA(#REF!)-1)</definedName>
    <definedName name="Storing_direct_TD_NIETwerkend">#REF!</definedName>
    <definedName name="StoringsTijd">#REF!</definedName>
    <definedName name="Tijd_beschikbaar_in_periode">#REF!</definedName>
    <definedName name="TijdWerk">#REF!</definedName>
    <definedName name="Z_07B3179C_EF42_48FC_9164_296835A43DD2_.wvu.PrintTitles" localSheetId="0" hidden="1">Noord!$1:$5</definedName>
    <definedName name="Z_6888A893_6C36_4B39_9240_DAF2F8C27E7F_.wvu.PrintTitles" localSheetId="0" hidden="1">Noord!$1:$5</definedName>
    <definedName name="Z_6E2547EE_659A_4F9E_AB6E_5D826D3898F9_.wvu.PrintTitles" localSheetId="0" hidden="1">Noord!$1:$5</definedName>
    <definedName name="Z_976B0EC8_AEC7_4409_B5B0_B1126547EADA_.wvu.PrintTitles" localSheetId="0" hidden="1">Noord!$1:$5</definedName>
    <definedName name="Z_B53FE7FE_C9E4_40D3_BB77_F03C1880AAA5_.wvu.PrintTitles" localSheetId="0" hidden="1">Noord!$1:$5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0" i="2" l="1"/>
  <c r="I220" i="2"/>
  <c r="I229" i="2" l="1"/>
  <c r="I211" i="2"/>
  <c r="I200" i="2"/>
  <c r="I191" i="2"/>
  <c r="I180" i="2"/>
  <c r="I168" i="2"/>
  <c r="I159" i="2"/>
  <c r="I149" i="2"/>
  <c r="I139" i="2"/>
  <c r="I119" i="2"/>
  <c r="I110" i="2"/>
  <c r="I90" i="2"/>
  <c r="I80" i="2"/>
  <c r="I70" i="2"/>
  <c r="I60" i="2"/>
  <c r="I41" i="2"/>
  <c r="I33" i="2"/>
  <c r="I24" i="2"/>
</calcChain>
</file>

<file path=xl/sharedStrings.xml><?xml version="1.0" encoding="utf-8"?>
<sst xmlns="http://schemas.openxmlformats.org/spreadsheetml/2006/main" count="627" uniqueCount="180">
  <si>
    <t>HUIDIG NOORD</t>
  </si>
  <si>
    <t>opmerkingen</t>
  </si>
  <si>
    <t xml:space="preserve">De vaste, reguliere inzet t.a.v. Post zoals weergegeven in bijlage 8 - Locatiekenmerken overzicht is meegenomen in dit overzicht. Dit geldt voor LEEL0, GROS0, maar ook voor ZWOK0. Zie de opmerking hierover per pand hieronder.  </t>
  </si>
  <si>
    <t xml:space="preserve">Locatie: </t>
  </si>
  <si>
    <t>Alkmaar, Wognumsebuurt</t>
  </si>
  <si>
    <t>ALKW0</t>
  </si>
  <si>
    <t>ALKW0 is per 1 juni gestopt met Gastvrouw dienstverlening.</t>
  </si>
  <si>
    <t>Ureninzet</t>
  </si>
  <si>
    <t>begintijd</t>
  </si>
  <si>
    <t>eindtijd</t>
  </si>
  <si>
    <t>Maandag</t>
  </si>
  <si>
    <t>Van</t>
  </si>
  <si>
    <t>tot</t>
  </si>
  <si>
    <t>uur door</t>
  </si>
  <si>
    <t>security Host</t>
  </si>
  <si>
    <t>postkamer</t>
  </si>
  <si>
    <t>Dinsdag t/m Vrijdag</t>
  </si>
  <si>
    <t>security host</t>
  </si>
  <si>
    <t>TOTAAL p/w</t>
  </si>
  <si>
    <t>Locatie:</t>
  </si>
  <si>
    <t>Amersfoort, Stadsring</t>
  </si>
  <si>
    <t>AMES6</t>
  </si>
  <si>
    <t>gastvrouw</t>
  </si>
  <si>
    <t>Amsterdam, Basisweg</t>
  </si>
  <si>
    <t>AMSB4</t>
  </si>
  <si>
    <t>Amsterdam, Delflandlaan</t>
  </si>
  <si>
    <t>AMSD2</t>
  </si>
  <si>
    <t>Amsterdam, Delflandlaan Gastvrouw</t>
  </si>
  <si>
    <t>Amsterdam, La Guardiaweg (gebouw D)</t>
  </si>
  <si>
    <t>AMSG3</t>
  </si>
  <si>
    <t>van</t>
  </si>
  <si>
    <t>Amsterdam, La Guardiaweg (gebouw C)</t>
  </si>
  <si>
    <t>AMSG2</t>
  </si>
  <si>
    <t>Amsterdam, La Guardiaweg (meldkamer)</t>
  </si>
  <si>
    <t>Apeldoorn, Het Rietveld 59</t>
  </si>
  <si>
    <t>APER0</t>
  </si>
  <si>
    <t>receptie</t>
  </si>
  <si>
    <t>Maandag, dinsdag en donderdag</t>
  </si>
  <si>
    <t>Woensdag en vrijdag</t>
  </si>
  <si>
    <t>Arnhem, Boulevard Heuvelink</t>
  </si>
  <si>
    <t>ARNB0</t>
  </si>
  <si>
    <t>Arnhem, Kronenburgsingel</t>
  </si>
  <si>
    <t>ARNK0</t>
  </si>
  <si>
    <t xml:space="preserve">Ureninzet </t>
  </si>
  <si>
    <t xml:space="preserve">Van </t>
  </si>
  <si>
    <t xml:space="preserve">          0,50 </t>
  </si>
  <si>
    <t xml:space="preserve">           11,00 </t>
  </si>
  <si>
    <t xml:space="preserve">          2,00 </t>
  </si>
  <si>
    <t xml:space="preserve"> Van </t>
  </si>
  <si>
    <t xml:space="preserve">             9,00 </t>
  </si>
  <si>
    <t xml:space="preserve">             6,00 </t>
  </si>
  <si>
    <t xml:space="preserve">        142,50 </t>
  </si>
  <si>
    <t>Assen, Stationsstraat</t>
  </si>
  <si>
    <t>ASSS0</t>
  </si>
  <si>
    <t xml:space="preserve">Doetinchem, Terborgseweg </t>
  </si>
  <si>
    <t>DOET1</t>
  </si>
  <si>
    <t>Emmen, Verlengde Spoorstraat</t>
  </si>
  <si>
    <t>EMMV0</t>
  </si>
  <si>
    <t>Groningen, Harm Buiterplein</t>
  </si>
  <si>
    <t>GROH1</t>
  </si>
  <si>
    <t>Gastvrouw</t>
  </si>
  <si>
    <t>Groningen, Stationsweg</t>
  </si>
  <si>
    <t>GROS0</t>
  </si>
  <si>
    <t xml:space="preserve">Dit is inclusief reguliere inzet postkamer en valt onder de security host. Het gaat hier om 4 uur per dag. </t>
  </si>
  <si>
    <t>Haarlem, Zijlsingel</t>
  </si>
  <si>
    <t>HAAZ0</t>
  </si>
  <si>
    <t>Hengelo, Prinses Beatrixstraat</t>
  </si>
  <si>
    <t>HENP1</t>
  </si>
  <si>
    <t>Leeuwarden, Stationsweg</t>
  </si>
  <si>
    <t>LEES0</t>
  </si>
  <si>
    <t>Leeuwarden, Lange Marktstraat</t>
  </si>
  <si>
    <t>LEEL0</t>
  </si>
  <si>
    <t>Dit is inclusief reguliere inzet postkamer. Deze betreffende persoon is alleen voor de postkamer, en daarom apart weergegeven. Betreft circa 2 uur per dag. De andere uren die onder post staan worden ingevuld voor SH taken.</t>
  </si>
  <si>
    <t>post</t>
  </si>
  <si>
    <t>Zwolle, Hanzelaan</t>
  </si>
  <si>
    <t>ZWOH0</t>
  </si>
  <si>
    <t>Maandag t/m vrijdag</t>
  </si>
  <si>
    <t>Zwolle, Koggelaan</t>
  </si>
  <si>
    <t>ZWOK0</t>
  </si>
  <si>
    <t>De betreffende persoon in Zwolle is alleen voor de postkamer, en daarom apart weergegeven. Betreft vaste inzet. Deze uren waren nog niet meegenomen in het LKO - vaste inzet post.</t>
  </si>
  <si>
    <t>Beveiliging - dienstlijnen per locatie ZUID</t>
  </si>
  <si>
    <t>Opmerkingen</t>
  </si>
  <si>
    <t>Elke regel komt overeen met 1 persoon inzet beveiliging.</t>
  </si>
  <si>
    <t>Klant</t>
  </si>
  <si>
    <t>UWV</t>
  </si>
  <si>
    <t>In bijlage 8 - Locatiekenmerken overzicht is bij EINP3 aangegeven dat de dienst gastheren/gastvrouwen in scope is. Per 01 juni is op deze locatie geen gastvrouw meer aanwezig en daarom is de inzet hiervan niet in dit overzicht weergegeven.</t>
  </si>
  <si>
    <t>Lokatie</t>
  </si>
  <si>
    <t>Almere ALMW0</t>
  </si>
  <si>
    <t xml:space="preserve">De vaste, reguliere inzet t.a.v. Post zoals weergegeven in bijlage 8 - Locatiekenmerken overzicht (ROTL0, DENV2), is niet meegenomen in dit overzicht. </t>
  </si>
  <si>
    <t xml:space="preserve">Bezetting: </t>
  </si>
  <si>
    <t>Ma t/m vr 06.30 - 19.00</t>
  </si>
  <si>
    <t>Ma t/m vr 07.30 - 19.00</t>
  </si>
  <si>
    <t>Ma t/m vr 08.00 - 16.30</t>
  </si>
  <si>
    <t>Ma t/m do 08.00 - 15.00 Gastvrouw</t>
  </si>
  <si>
    <t>Vr 08.00 - 12.00 Gastvrouw</t>
  </si>
  <si>
    <t xml:space="preserve">Breda (BREC3) </t>
  </si>
  <si>
    <t>Ma t/m vr 09.00 - 17.00</t>
  </si>
  <si>
    <t>Ma t/m vr 07.30 - 16.00</t>
  </si>
  <si>
    <t>Ma t/m vr 06.30 - 18.30</t>
  </si>
  <si>
    <t>Ma t/m vr 08.30-13.30 Gastvrouw</t>
  </si>
  <si>
    <t>Locatie: Leeghwaterplein 1</t>
  </si>
  <si>
    <t xml:space="preserve">Den Haag (DENL0) </t>
  </si>
  <si>
    <t>Bezetting:</t>
  </si>
  <si>
    <t>Ma t/m vr 06.45 - 18.30</t>
  </si>
  <si>
    <t>Ma t/m vr 08.00 - 17.00</t>
  </si>
  <si>
    <t xml:space="preserve">Den Bosch (DENM0) </t>
  </si>
  <si>
    <t>Ma t/m vr 06.15 - 18.30</t>
  </si>
  <si>
    <t>Ma t/m vr. 08.00 - 17.00</t>
  </si>
  <si>
    <t>Ma t/m vr. 08.00 - 15.30</t>
  </si>
  <si>
    <t>Ma t/m vr. 08.30 - 12.30 Gastvrouw</t>
  </si>
  <si>
    <t>Locatie: Platinaweg 10</t>
  </si>
  <si>
    <t xml:space="preserve">Den Haag (DENP1) </t>
  </si>
  <si>
    <t>Ma t/m vr 06.45 - 18.00</t>
  </si>
  <si>
    <t>Ma t/m vr 08.00 - 18.00</t>
  </si>
  <si>
    <t>Ma t/m vr 08.00 - 15.00 Gastvrouw</t>
  </si>
  <si>
    <t>Locatie: Verheeskade 25</t>
  </si>
  <si>
    <t xml:space="preserve">Den Haag (DENV2) </t>
  </si>
  <si>
    <t>Ma t/m do 07.30 - 14.00</t>
  </si>
  <si>
    <t>Vr 07.30 - 12.00</t>
  </si>
  <si>
    <t>Ma t/m vr 08.30 - 16.00</t>
  </si>
  <si>
    <t>Dordrecht DORW0</t>
  </si>
  <si>
    <t>Bezetting</t>
  </si>
  <si>
    <t xml:space="preserve">Ma t/m vr 06.30 - 15.00 </t>
  </si>
  <si>
    <t xml:space="preserve">Ma t/m vr 14.00 - 18.30 </t>
  </si>
  <si>
    <t>Ma t/m vr 07.45 - 17.15</t>
  </si>
  <si>
    <t>Locatie: Boschdijk 20</t>
  </si>
  <si>
    <t xml:space="preserve">Eindhoven (EINB0) </t>
  </si>
  <si>
    <t>Ma t/m vr 06.30 - 18.45</t>
  </si>
  <si>
    <t>Ma t/m vr. 08.00 - 16.15</t>
  </si>
  <si>
    <t>Ma t/m vr. 09.00 - 17.00</t>
  </si>
  <si>
    <t>Ma t/m vr. 08.30 - 16.00 Gastvrouw</t>
  </si>
  <si>
    <t>Locatie: Past. Peterstr. 160 - 166</t>
  </si>
  <si>
    <t xml:space="preserve">Eindhoven (EINP3) </t>
  </si>
  <si>
    <t>Ma t/m vr. 06.30 - 18.30</t>
  </si>
  <si>
    <t>Ma t/m do. 08.00 - 16.00</t>
  </si>
  <si>
    <t>Vr. 08.00 - 16.00</t>
  </si>
  <si>
    <t xml:space="preserve">Goes (GOEP1) </t>
  </si>
  <si>
    <t>Ma t/m vr 06.30 - 19.30</t>
  </si>
  <si>
    <t>Ma 13.00 - 16.00</t>
  </si>
  <si>
    <t>Ma 08.30 - 13.00 Gastvrouw</t>
  </si>
  <si>
    <t>Woe en vr. 08.30 - 14.30 Gastvrouw</t>
  </si>
  <si>
    <t>Di en do. 08.30 - 15.30 Gastvrouw</t>
  </si>
  <si>
    <t>Locatie: Stadhuisplein 1</t>
  </si>
  <si>
    <t>Gorinchem (GORS0)</t>
  </si>
  <si>
    <t>Ma t/m do 08.30 - 16.30</t>
  </si>
  <si>
    <t>Vrij 08.30 - 12.00</t>
  </si>
  <si>
    <t>Locatie: Geerstraat 121</t>
  </si>
  <si>
    <t xml:space="preserve">Heerlen (HEEG0) </t>
  </si>
  <si>
    <t>Ma t/m vr 06.15 - 18.45</t>
  </si>
  <si>
    <t>Ma t/m vr 12.30 - 17.00</t>
  </si>
  <si>
    <t>Ma t/m vr 08.30 - 12.30 Gastvrouw</t>
  </si>
  <si>
    <t>Locatie: Maanplein 88</t>
  </si>
  <si>
    <t xml:space="preserve">Heerlen (HEEM1) </t>
  </si>
  <si>
    <t>Ma t/n vr 06.15 - 19.00</t>
  </si>
  <si>
    <t>Ma t/n vr 08.30 - 17.00</t>
  </si>
  <si>
    <t>Locatie: Vondellaan 55</t>
  </si>
  <si>
    <t xml:space="preserve">Leiden (LEIV5) </t>
  </si>
  <si>
    <t>Ma t/m do 09.00 - 14.00</t>
  </si>
  <si>
    <t>Vr. 09.00 - 12.00</t>
  </si>
  <si>
    <t>Ma t/m do. 08.00 - 15.00 Gastvrouw</t>
  </si>
  <si>
    <t>vr 08.00 - 12.00 Gastvrouw</t>
  </si>
  <si>
    <t>Locatie: Kazernelaan 172</t>
  </si>
  <si>
    <t xml:space="preserve">Roermond (ROEK0) </t>
  </si>
  <si>
    <t>Ma, di en do 08.30 - 14.30 Gastvrouw</t>
  </si>
  <si>
    <t>Rotterdam (ROTH1)</t>
  </si>
  <si>
    <t>Rotterdam ( ROTL0 )</t>
  </si>
  <si>
    <t>Ma t/m vr 06.00 - 20.00</t>
  </si>
  <si>
    <t>Ma t/m vr 08.30 - 17.00 Gastvrouw</t>
  </si>
  <si>
    <t>Locatie: Burg. Brockxlaan 1680</t>
  </si>
  <si>
    <t xml:space="preserve">Tilburg (TILB1) </t>
  </si>
  <si>
    <t>Ma t/m vr 07.30 - 17.00</t>
  </si>
  <si>
    <t>Locatie: Moeder Theresalaan</t>
  </si>
  <si>
    <t>Utrecht (UTRT0)</t>
  </si>
  <si>
    <t>Ma t/m vr 07.30 - 16.30</t>
  </si>
  <si>
    <t>Ma t/m vr 08.15 - 15.45 Gastvrouw</t>
  </si>
  <si>
    <t>Locatie: Prinsessesingel 10</t>
  </si>
  <si>
    <t xml:space="preserve">Venlo (VENP0) </t>
  </si>
  <si>
    <t>Ma t/m vr 06.30 – 19.00 uur</t>
  </si>
  <si>
    <t>Ma t/m vr 08.00 – 17.00 uur</t>
  </si>
  <si>
    <t>Ma t/m vr 08.30 - 12.30 uur Gastvrouw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</si>
</sst>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-[$€-413]\ * #,##0.00_-;_-[$€-413]\ * #,##0.00\-;_-[$€-413]\ * &quot;-&quot;??_-;_-@_-"/>
  </numFmts>
  <fonts count="1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b/>
      <sz val="9"/>
      <color rgb="FF223370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i/>
      <sz val="9"/>
      <color theme="1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i/>
      <sz val="9"/>
      <color theme="1"/>
      <name val="Verdana"/>
      <family val="2"/>
    </font>
    <font>
      <sz val="9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/>
    <xf numFmtId="0" fontId="3" fillId="0" borderId="0"/>
  </cellStyleXfs>
  <cellXfs count="245">
    <xf numFmtId="0" fontId="0" fillId="0" borderId="0" xfId="0"/>
    <xf numFmtId="49" fontId="4" fillId="0" borderId="9" xfId="1" applyNumberFormat="1" applyFont="1" applyBorder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/>
    <xf numFmtId="0" fontId="3" fillId="0" borderId="12" xfId="0" applyFont="1" applyBorder="1"/>
    <xf numFmtId="0" fontId="3" fillId="0" borderId="13" xfId="0" applyFont="1" applyBorder="1"/>
    <xf numFmtId="0" fontId="6" fillId="0" borderId="1" xfId="0" applyFont="1" applyBorder="1"/>
    <xf numFmtId="0" fontId="6" fillId="0" borderId="2" xfId="0" applyFont="1" applyBorder="1"/>
    <xf numFmtId="0" fontId="7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5" xfId="0" applyFont="1" applyBorder="1"/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0" fillId="0" borderId="0" xfId="0" applyFont="1"/>
    <xf numFmtId="0" fontId="3" fillId="0" borderId="0" xfId="0" applyFont="1" applyAlignment="1">
      <alignment vertical="top" wrapText="1"/>
    </xf>
    <xf numFmtId="0" fontId="10" fillId="0" borderId="5" xfId="0" applyFont="1" applyBorder="1"/>
    <xf numFmtId="0" fontId="11" fillId="0" borderId="4" xfId="0" applyFont="1" applyBorder="1"/>
    <xf numFmtId="0" fontId="11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6" fillId="0" borderId="0" xfId="0" applyFont="1" applyAlignment="1">
      <alignment vertical="top" wrapText="1"/>
    </xf>
    <xf numFmtId="0" fontId="6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4" borderId="17" xfId="1" applyFont="1" applyFill="1" applyBorder="1" applyAlignment="1">
      <alignment horizontal="left"/>
    </xf>
    <xf numFmtId="0" fontId="3" fillId="2" borderId="25" xfId="0" applyFont="1" applyFill="1" applyBorder="1"/>
    <xf numFmtId="0" fontId="3" fillId="2" borderId="24" xfId="0" applyFont="1" applyFill="1" applyBorder="1"/>
    <xf numFmtId="0" fontId="3" fillId="2" borderId="23" xfId="0" applyFont="1" applyFill="1" applyBorder="1"/>
    <xf numFmtId="0" fontId="3" fillId="0" borderId="0" xfId="1" applyFont="1"/>
    <xf numFmtId="0" fontId="6" fillId="0" borderId="0" xfId="1" applyFont="1" applyAlignment="1">
      <alignment horizontal="center"/>
    </xf>
    <xf numFmtId="0" fontId="6" fillId="2" borderId="0" xfId="1" applyFont="1" applyFill="1"/>
    <xf numFmtId="0" fontId="6" fillId="0" borderId="0" xfId="1" applyFont="1"/>
    <xf numFmtId="164" fontId="7" fillId="5" borderId="9" xfId="2" applyNumberFormat="1" applyFont="1" applyFill="1" applyBorder="1" applyProtection="1"/>
    <xf numFmtId="0" fontId="10" fillId="5" borderId="10" xfId="1" applyFont="1" applyFill="1" applyBorder="1"/>
    <xf numFmtId="20" fontId="10" fillId="5" borderId="10" xfId="1" applyNumberFormat="1" applyFont="1" applyFill="1" applyBorder="1" applyAlignment="1">
      <alignment horizontal="center"/>
    </xf>
    <xf numFmtId="20" fontId="10" fillId="5" borderId="11" xfId="1" applyNumberFormat="1" applyFont="1" applyFill="1" applyBorder="1" applyAlignment="1">
      <alignment horizontal="center"/>
    </xf>
    <xf numFmtId="0" fontId="3" fillId="0" borderId="0" xfId="1" applyFont="1" applyAlignment="1">
      <alignment horizontal="left" vertical="top" wrapText="1"/>
    </xf>
    <xf numFmtId="164" fontId="10" fillId="5" borderId="14" xfId="2" applyNumberFormat="1" applyFont="1" applyFill="1" applyBorder="1" applyProtection="1"/>
    <xf numFmtId="0" fontId="10" fillId="5" borderId="15" xfId="1" applyFont="1" applyFill="1" applyBorder="1"/>
    <xf numFmtId="20" fontId="10" fillId="5" borderId="15" xfId="1" applyNumberFormat="1" applyFont="1" applyFill="1" applyBorder="1" applyAlignment="1">
      <alignment horizontal="center"/>
    </xf>
    <xf numFmtId="20" fontId="10" fillId="5" borderId="16" xfId="1" applyNumberFormat="1" applyFont="1" applyFill="1" applyBorder="1" applyAlignment="1">
      <alignment horizontal="center"/>
    </xf>
    <xf numFmtId="164" fontId="8" fillId="6" borderId="14" xfId="2" applyNumberFormat="1" applyFont="1" applyFill="1" applyBorder="1" applyProtection="1"/>
    <xf numFmtId="0" fontId="10" fillId="6" borderId="15" xfId="1" applyFont="1" applyFill="1" applyBorder="1"/>
    <xf numFmtId="20" fontId="10" fillId="6" borderId="14" xfId="1" applyNumberFormat="1" applyFont="1" applyFill="1" applyBorder="1"/>
    <xf numFmtId="20" fontId="10" fillId="6" borderId="20" xfId="1" applyNumberFormat="1" applyFont="1" applyFill="1" applyBorder="1"/>
    <xf numFmtId="164" fontId="10" fillId="7" borderId="12" xfId="2" applyNumberFormat="1" applyFont="1" applyFill="1" applyBorder="1" applyProtection="1"/>
    <xf numFmtId="20" fontId="10" fillId="8" borderId="0" xfId="1" applyNumberFormat="1" applyFont="1" applyFill="1" applyProtection="1">
      <protection locked="0"/>
    </xf>
    <xf numFmtId="0" fontId="10" fillId="9" borderId="0" xfId="1" applyFont="1" applyFill="1"/>
    <xf numFmtId="0" fontId="10" fillId="6" borderId="0" xfId="1" applyFont="1" applyFill="1"/>
    <xf numFmtId="0" fontId="10" fillId="8" borderId="0" xfId="1" applyFont="1" applyFill="1" applyProtection="1">
      <protection locked="0"/>
    </xf>
    <xf numFmtId="164" fontId="10" fillId="10" borderId="12" xfId="3" applyFont="1" applyFill="1" applyBorder="1" applyProtection="1"/>
    <xf numFmtId="164" fontId="10" fillId="10" borderId="12" xfId="3" quotePrefix="1" applyFont="1" applyFill="1" applyBorder="1" applyProtection="1"/>
    <xf numFmtId="164" fontId="10" fillId="10" borderId="21" xfId="3" quotePrefix="1" applyFont="1" applyFill="1" applyBorder="1" applyProtection="1"/>
    <xf numFmtId="0" fontId="10" fillId="0" borderId="0" xfId="1" applyFont="1"/>
    <xf numFmtId="0" fontId="10" fillId="10" borderId="0" xfId="1" applyFont="1" applyFill="1"/>
    <xf numFmtId="164" fontId="10" fillId="7" borderId="0" xfId="2" applyNumberFormat="1" applyFont="1" applyFill="1" applyBorder="1" applyProtection="1"/>
    <xf numFmtId="164" fontId="10" fillId="10" borderId="0" xfId="3" applyFont="1" applyFill="1" applyBorder="1" applyProtection="1"/>
    <xf numFmtId="164" fontId="10" fillId="10" borderId="0" xfId="3" quotePrefix="1" applyFont="1" applyFill="1" applyBorder="1" applyProtection="1"/>
    <xf numFmtId="0" fontId="3" fillId="0" borderId="22" xfId="1" applyFont="1" applyBorder="1"/>
    <xf numFmtId="43" fontId="3" fillId="3" borderId="0" xfId="1" applyNumberFormat="1" applyFont="1" applyFill="1" applyAlignment="1">
      <alignment vertical="center"/>
    </xf>
    <xf numFmtId="43" fontId="3" fillId="0" borderId="0" xfId="1" applyNumberFormat="1" applyFont="1" applyAlignment="1">
      <alignment vertical="center"/>
    </xf>
    <xf numFmtId="164" fontId="7" fillId="5" borderId="9" xfId="4" applyFont="1" applyFill="1" applyBorder="1" applyProtection="1"/>
    <xf numFmtId="164" fontId="10" fillId="5" borderId="14" xfId="4" applyFont="1" applyFill="1" applyBorder="1" applyProtection="1"/>
    <xf numFmtId="164" fontId="7" fillId="6" borderId="14" xfId="4" applyFont="1" applyFill="1" applyBorder="1" applyProtection="1"/>
    <xf numFmtId="164" fontId="10" fillId="7" borderId="12" xfId="4" applyFont="1" applyFill="1" applyBorder="1" applyProtection="1"/>
    <xf numFmtId="20" fontId="10" fillId="11" borderId="0" xfId="1" applyNumberFormat="1" applyFont="1" applyFill="1" applyProtection="1">
      <protection locked="0"/>
    </xf>
    <xf numFmtId="0" fontId="10" fillId="11" borderId="0" xfId="1" applyFont="1" applyFill="1" applyProtection="1">
      <protection locked="0"/>
    </xf>
    <xf numFmtId="164" fontId="10" fillId="6" borderId="12" xfId="4" applyFont="1" applyFill="1" applyBorder="1" applyProtection="1"/>
    <xf numFmtId="164" fontId="10" fillId="6" borderId="12" xfId="4" quotePrefix="1" applyFont="1" applyFill="1" applyBorder="1" applyProtection="1"/>
    <xf numFmtId="164" fontId="10" fillId="6" borderId="21" xfId="4" quotePrefix="1" applyFont="1" applyFill="1" applyBorder="1" applyProtection="1"/>
    <xf numFmtId="164" fontId="7" fillId="12" borderId="9" xfId="5" applyFont="1" applyFill="1" applyBorder="1" applyProtection="1"/>
    <xf numFmtId="0" fontId="10" fillId="12" borderId="10" xfId="6" applyFont="1" applyFill="1" applyBorder="1"/>
    <xf numFmtId="20" fontId="10" fillId="12" borderId="10" xfId="6" applyNumberFormat="1" applyFont="1" applyFill="1" applyBorder="1" applyAlignment="1">
      <alignment horizontal="center"/>
    </xf>
    <xf numFmtId="20" fontId="10" fillId="12" borderId="11" xfId="6" applyNumberFormat="1" applyFont="1" applyFill="1" applyBorder="1" applyAlignment="1">
      <alignment horizontal="center"/>
    </xf>
    <xf numFmtId="164" fontId="10" fillId="12" borderId="14" xfId="5" applyFont="1" applyFill="1" applyBorder="1" applyProtection="1"/>
    <xf numFmtId="0" fontId="10" fillId="12" borderId="15" xfId="6" applyFont="1" applyFill="1" applyBorder="1"/>
    <xf numFmtId="20" fontId="10" fillId="12" borderId="15" xfId="6" applyNumberFormat="1" applyFont="1" applyFill="1" applyBorder="1" applyAlignment="1">
      <alignment horizontal="center"/>
    </xf>
    <xf numFmtId="20" fontId="10" fillId="12" borderId="16" xfId="6" applyNumberFormat="1" applyFont="1" applyFill="1" applyBorder="1" applyAlignment="1">
      <alignment horizontal="center"/>
    </xf>
    <xf numFmtId="164" fontId="7" fillId="10" borderId="14" xfId="5" applyFont="1" applyFill="1" applyBorder="1" applyProtection="1"/>
    <xf numFmtId="0" fontId="10" fillId="10" borderId="15" xfId="6" applyFont="1" applyFill="1" applyBorder="1"/>
    <xf numFmtId="20" fontId="10" fillId="10" borderId="14" xfId="6" applyNumberFormat="1" applyFont="1" applyFill="1" applyBorder="1"/>
    <xf numFmtId="20" fontId="10" fillId="10" borderId="20" xfId="6" applyNumberFormat="1" applyFont="1" applyFill="1" applyBorder="1"/>
    <xf numFmtId="164" fontId="10" fillId="3" borderId="12" xfId="5" applyFont="1" applyFill="1" applyBorder="1" applyProtection="1"/>
    <xf numFmtId="20" fontId="10" fillId="8" borderId="0" xfId="6" applyNumberFormat="1" applyFont="1" applyFill="1" applyProtection="1">
      <protection locked="0"/>
    </xf>
    <xf numFmtId="0" fontId="10" fillId="10" borderId="0" xfId="6" applyFont="1" applyFill="1"/>
    <xf numFmtId="0" fontId="10" fillId="8" borderId="0" xfId="6" applyFont="1" applyFill="1" applyProtection="1">
      <protection locked="0"/>
    </xf>
    <xf numFmtId="164" fontId="10" fillId="10" borderId="12" xfId="5" applyFont="1" applyFill="1" applyBorder="1" applyProtection="1"/>
    <xf numFmtId="164" fontId="10" fillId="10" borderId="12" xfId="5" quotePrefix="1" applyFont="1" applyFill="1" applyBorder="1" applyProtection="1"/>
    <xf numFmtId="164" fontId="10" fillId="10" borderId="21" xfId="5" quotePrefix="1" applyFont="1" applyFill="1" applyBorder="1" applyProtection="1"/>
    <xf numFmtId="164" fontId="7" fillId="6" borderId="14" xfId="2" applyNumberFormat="1" applyFont="1" applyFill="1" applyBorder="1" applyProtection="1"/>
    <xf numFmtId="164" fontId="10" fillId="3" borderId="0" xfId="5" applyFont="1" applyFill="1" applyBorder="1" applyProtection="1"/>
    <xf numFmtId="164" fontId="10" fillId="10" borderId="0" xfId="5" applyFont="1" applyFill="1" applyBorder="1" applyProtection="1"/>
    <xf numFmtId="164" fontId="10" fillId="10" borderId="0" xfId="5" quotePrefix="1" applyFont="1" applyFill="1" applyBorder="1" applyProtection="1"/>
    <xf numFmtId="164" fontId="7" fillId="12" borderId="9" xfId="4" applyFont="1" applyFill="1" applyBorder="1" applyProtection="1"/>
    <xf numFmtId="0" fontId="10" fillId="12" borderId="10" xfId="7" applyFont="1" applyFill="1" applyBorder="1"/>
    <xf numFmtId="20" fontId="10" fillId="12" borderId="10" xfId="7" applyNumberFormat="1" applyFont="1" applyFill="1" applyBorder="1" applyAlignment="1">
      <alignment horizontal="center"/>
    </xf>
    <xf numFmtId="20" fontId="10" fillId="12" borderId="11" xfId="7" applyNumberFormat="1" applyFont="1" applyFill="1" applyBorder="1" applyAlignment="1">
      <alignment horizontal="center"/>
    </xf>
    <xf numFmtId="164" fontId="10" fillId="12" borderId="14" xfId="4" applyFont="1" applyFill="1" applyBorder="1" applyProtection="1"/>
    <xf numFmtId="0" fontId="10" fillId="12" borderId="15" xfId="7" applyFont="1" applyFill="1" applyBorder="1"/>
    <xf numFmtId="20" fontId="10" fillId="12" borderId="15" xfId="7" applyNumberFormat="1" applyFont="1" applyFill="1" applyBorder="1" applyAlignment="1">
      <alignment horizontal="center"/>
    </xf>
    <xf numFmtId="20" fontId="10" fillId="12" borderId="16" xfId="7" applyNumberFormat="1" applyFont="1" applyFill="1" applyBorder="1" applyAlignment="1">
      <alignment horizontal="center"/>
    </xf>
    <xf numFmtId="164" fontId="7" fillId="10" borderId="14" xfId="4" applyFont="1" applyFill="1" applyBorder="1" applyProtection="1"/>
    <xf numFmtId="0" fontId="10" fillId="10" borderId="15" xfId="7" applyFont="1" applyFill="1" applyBorder="1"/>
    <xf numFmtId="20" fontId="10" fillId="10" borderId="14" xfId="7" applyNumberFormat="1" applyFont="1" applyFill="1" applyBorder="1"/>
    <xf numFmtId="20" fontId="10" fillId="10" borderId="20" xfId="7" applyNumberFormat="1" applyFont="1" applyFill="1" applyBorder="1"/>
    <xf numFmtId="164" fontId="10" fillId="3" borderId="12" xfId="4" applyFont="1" applyFill="1" applyBorder="1" applyProtection="1"/>
    <xf numFmtId="20" fontId="10" fillId="8" borderId="0" xfId="7" applyNumberFormat="1" applyFont="1" applyFill="1" applyProtection="1">
      <protection locked="0"/>
    </xf>
    <xf numFmtId="0" fontId="10" fillId="10" borderId="0" xfId="7" applyFont="1" applyFill="1"/>
    <xf numFmtId="0" fontId="10" fillId="8" borderId="0" xfId="7" applyFont="1" applyFill="1" applyProtection="1">
      <protection locked="0"/>
    </xf>
    <xf numFmtId="164" fontId="10" fillId="10" borderId="12" xfId="4" applyFont="1" applyFill="1" applyBorder="1" applyProtection="1"/>
    <xf numFmtId="164" fontId="10" fillId="10" borderId="12" xfId="4" quotePrefix="1" applyFont="1" applyFill="1" applyBorder="1" applyProtection="1"/>
    <xf numFmtId="164" fontId="10" fillId="10" borderId="21" xfId="4" quotePrefix="1" applyFont="1" applyFill="1" applyBorder="1" applyProtection="1"/>
    <xf numFmtId="20" fontId="10" fillId="5" borderId="10" xfId="1" applyNumberFormat="1" applyFont="1" applyFill="1" applyBorder="1"/>
    <xf numFmtId="164" fontId="10" fillId="6" borderId="12" xfId="2" applyNumberFormat="1" applyFont="1" applyFill="1" applyBorder="1" applyProtection="1"/>
    <xf numFmtId="164" fontId="10" fillId="6" borderId="12" xfId="2" quotePrefix="1" applyNumberFormat="1" applyFont="1" applyFill="1" applyBorder="1" applyProtection="1"/>
    <xf numFmtId="164" fontId="10" fillId="6" borderId="21" xfId="2" quotePrefix="1" applyNumberFormat="1" applyFont="1" applyFill="1" applyBorder="1" applyProtection="1"/>
    <xf numFmtId="0" fontId="11" fillId="2" borderId="0" xfId="0" applyFont="1" applyFill="1" applyAlignment="1">
      <alignment vertical="center"/>
    </xf>
    <xf numFmtId="0" fontId="11" fillId="13" borderId="1" xfId="0" applyFont="1" applyFill="1" applyBorder="1" applyAlignment="1">
      <alignment vertical="center"/>
    </xf>
    <xf numFmtId="0" fontId="12" fillId="13" borderId="2" xfId="0" applyFont="1" applyFill="1" applyBorder="1" applyAlignment="1">
      <alignment vertical="center"/>
    </xf>
    <xf numFmtId="20" fontId="12" fillId="13" borderId="2" xfId="0" applyNumberFormat="1" applyFont="1" applyFill="1" applyBorder="1" applyAlignment="1">
      <alignment horizontal="center" vertical="center"/>
    </xf>
    <xf numFmtId="20" fontId="12" fillId="13" borderId="3" xfId="0" applyNumberFormat="1" applyFont="1" applyFill="1" applyBorder="1" applyAlignment="1">
      <alignment horizontal="center" vertical="center"/>
    </xf>
    <xf numFmtId="0" fontId="12" fillId="13" borderId="6" xfId="0" applyFont="1" applyFill="1" applyBorder="1" applyAlignment="1">
      <alignment vertical="center"/>
    </xf>
    <xf numFmtId="0" fontId="12" fillId="13" borderId="7" xfId="0" applyFont="1" applyFill="1" applyBorder="1" applyAlignment="1">
      <alignment vertical="center"/>
    </xf>
    <xf numFmtId="20" fontId="12" fillId="13" borderId="7" xfId="0" applyNumberFormat="1" applyFont="1" applyFill="1" applyBorder="1" applyAlignment="1">
      <alignment horizontal="center" vertical="center"/>
    </xf>
    <xf numFmtId="20" fontId="12" fillId="13" borderId="8" xfId="0" applyNumberFormat="1" applyFont="1" applyFill="1" applyBorder="1" applyAlignment="1">
      <alignment horizontal="center" vertical="center"/>
    </xf>
    <xf numFmtId="0" fontId="11" fillId="14" borderId="6" xfId="0" applyFont="1" applyFill="1" applyBorder="1" applyAlignment="1">
      <alignment vertical="center"/>
    </xf>
    <xf numFmtId="0" fontId="12" fillId="14" borderId="7" xfId="0" applyFont="1" applyFill="1" applyBorder="1" applyAlignment="1">
      <alignment vertical="center"/>
    </xf>
    <xf numFmtId="0" fontId="12" fillId="14" borderId="6" xfId="0" applyFont="1" applyFill="1" applyBorder="1" applyAlignment="1">
      <alignment vertical="center"/>
    </xf>
    <xf numFmtId="0" fontId="12" fillId="14" borderId="2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20" fontId="12" fillId="15" borderId="0" xfId="0" applyNumberFormat="1" applyFont="1" applyFill="1" applyAlignment="1">
      <alignment horizontal="right" vertical="center"/>
    </xf>
    <xf numFmtId="0" fontId="12" fillId="14" borderId="0" xfId="0" applyFont="1" applyFill="1" applyAlignment="1">
      <alignment vertical="center"/>
    </xf>
    <xf numFmtId="0" fontId="12" fillId="15" borderId="0" xfId="0" applyFont="1" applyFill="1" applyAlignment="1">
      <alignment horizontal="right" vertical="center"/>
    </xf>
    <xf numFmtId="0" fontId="12" fillId="14" borderId="4" xfId="0" applyFont="1" applyFill="1" applyBorder="1" applyAlignment="1">
      <alignment vertical="center"/>
    </xf>
    <xf numFmtId="0" fontId="12" fillId="14" borderId="24" xfId="0" applyFont="1" applyFill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1" applyNumberFormat="1" applyFont="1"/>
    <xf numFmtId="0" fontId="9" fillId="0" borderId="0" xfId="1" applyFont="1"/>
    <xf numFmtId="0" fontId="13" fillId="0" borderId="0" xfId="1" applyFont="1"/>
    <xf numFmtId="164" fontId="8" fillId="10" borderId="14" xfId="4" applyFont="1" applyFill="1" applyBorder="1" applyProtection="1"/>
    <xf numFmtId="164" fontId="10" fillId="6" borderId="0" xfId="2" applyNumberFormat="1" applyFont="1" applyFill="1" applyBorder="1" applyProtection="1"/>
    <xf numFmtId="164" fontId="10" fillId="6" borderId="0" xfId="2" quotePrefix="1" applyNumberFormat="1" applyFont="1" applyFill="1" applyBorder="1" applyProtection="1"/>
    <xf numFmtId="164" fontId="10" fillId="9" borderId="12" xfId="4" quotePrefix="1" applyFont="1" applyFill="1" applyBorder="1" applyProtection="1"/>
    <xf numFmtId="20" fontId="10" fillId="10" borderId="0" xfId="7" applyNumberFormat="1" applyFont="1" applyFill="1"/>
    <xf numFmtId="164" fontId="7" fillId="12" borderId="9" xfId="3" applyFont="1" applyFill="1" applyBorder="1" applyProtection="1"/>
    <xf numFmtId="164" fontId="10" fillId="12" borderId="14" xfId="3" applyFont="1" applyFill="1" applyBorder="1" applyProtection="1"/>
    <xf numFmtId="164" fontId="7" fillId="10" borderId="14" xfId="3" applyFont="1" applyFill="1" applyBorder="1" applyProtection="1"/>
    <xf numFmtId="164" fontId="10" fillId="3" borderId="12" xfId="3" applyFont="1" applyFill="1" applyBorder="1" applyProtection="1"/>
    <xf numFmtId="0" fontId="3" fillId="2" borderId="0" xfId="1" applyFont="1" applyFill="1"/>
    <xf numFmtId="164" fontId="10" fillId="9" borderId="12" xfId="5" applyFont="1" applyFill="1" applyBorder="1" applyProtection="1"/>
    <xf numFmtId="164" fontId="10" fillId="9" borderId="12" xfId="5" quotePrefix="1" applyFont="1" applyFill="1" applyBorder="1" applyProtection="1"/>
    <xf numFmtId="164" fontId="10" fillId="9" borderId="21" xfId="5" quotePrefix="1" applyFont="1" applyFill="1" applyBorder="1" applyProtection="1"/>
    <xf numFmtId="43" fontId="6" fillId="0" borderId="0" xfId="1" applyNumberFormat="1" applyFont="1"/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3" fillId="0" borderId="6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8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0" fontId="14" fillId="0" borderId="2" xfId="1" applyFont="1" applyBorder="1" applyAlignment="1">
      <alignment horizontal="left" vertical="top" wrapText="1"/>
    </xf>
    <xf numFmtId="0" fontId="14" fillId="0" borderId="3" xfId="1" applyFont="1" applyBorder="1" applyAlignment="1">
      <alignment horizontal="left" vertical="top" wrapText="1"/>
    </xf>
    <xf numFmtId="0" fontId="14" fillId="0" borderId="4" xfId="1" applyFont="1" applyBorder="1" applyAlignment="1">
      <alignment horizontal="left" vertical="top" wrapText="1"/>
    </xf>
    <xf numFmtId="0" fontId="14" fillId="0" borderId="0" xfId="1" applyFont="1" applyAlignment="1">
      <alignment horizontal="left" vertical="top" wrapText="1"/>
    </xf>
    <xf numFmtId="0" fontId="14" fillId="0" borderId="5" xfId="1" applyFont="1" applyBorder="1" applyAlignment="1">
      <alignment horizontal="left" vertical="top" wrapText="1"/>
    </xf>
    <xf numFmtId="0" fontId="14" fillId="0" borderId="6" xfId="1" applyFont="1" applyBorder="1" applyAlignment="1">
      <alignment horizontal="left" vertical="top" wrapText="1"/>
    </xf>
    <xf numFmtId="0" fontId="14" fillId="0" borderId="7" xfId="1" applyFont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1" fillId="2" borderId="7" xfId="0" applyFont="1" applyFill="1" applyBorder="1" applyAlignment="1">
      <alignment vertical="center"/>
    </xf>
    <xf numFmtId="0" fontId="6" fillId="3" borderId="17" xfId="1" applyFont="1" applyFill="1" applyBorder="1" applyAlignment="1">
      <alignment horizontal="center"/>
    </xf>
    <xf numFmtId="0" fontId="6" fillId="3" borderId="18" xfId="1" applyFont="1" applyFill="1" applyBorder="1" applyAlignment="1">
      <alignment horizontal="center"/>
    </xf>
    <xf numFmtId="0" fontId="6" fillId="3" borderId="19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5" fillId="4" borderId="19" xfId="1" applyFont="1" applyFill="1" applyBorder="1" applyAlignment="1">
      <alignment horizontal="center"/>
    </xf>
    <xf numFmtId="0" fontId="10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0" fontId="10" fillId="2" borderId="8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6" fillId="0" borderId="2" xfId="0" applyFont="1" applyBorder="1"/>
    <xf numFmtId="0" fontId="7" fillId="0" borderId="3" xfId="0" applyFont="1" applyBorder="1"/>
    <xf numFmtId="0" fontId="6" fillId="0" borderId="0" xfId="0" applyFont="1"/>
    <xf numFmtId="0" fontId="7" fillId="0" borderId="5" xfId="0" applyFont="1" applyBorder="1"/>
    <xf numFmtId="0" fontId="3" fillId="0" borderId="0" xfId="0" applyFont="1" applyAlignment="1">
      <alignment vertical="top" wrapText="1"/>
    </xf>
    <xf numFmtId="0" fontId="10" fillId="0" borderId="5" xfId="0" applyFont="1" applyBorder="1"/>
    <xf numFmtId="0" fontId="3" fillId="0" borderId="0" xfId="0" applyFont="1"/>
    <xf numFmtId="0" fontId="10" fillId="0" borderId="7" xfId="0" applyFont="1" applyBorder="1"/>
    <xf numFmtId="0" fontId="10" fillId="0" borderId="8" xfId="0" applyFont="1" applyBorder="1"/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0">
    <cellStyle name="Komma 10 2" xfId="3" xr:uid="{CF160C41-89F1-4BED-9D0F-9B75EFC8BBA2}"/>
    <cellStyle name="Komma 2" xfId="2" xr:uid="{B9E98328-69E6-4BAF-81F5-97CEC568C678}"/>
    <cellStyle name="Komma 2 2" xfId="4" xr:uid="{C280F766-C454-4493-BCE1-1698AF295067}"/>
    <cellStyle name="Komma 9" xfId="5" xr:uid="{27E0A290-E982-407A-86BF-9850B3EEA0B5}"/>
    <cellStyle name="Standaard" xfId="0" builtinId="0"/>
    <cellStyle name="Standaard 2" xfId="9" xr:uid="{B2D8F8CF-5167-4E66-AF85-795004A181D8}"/>
    <cellStyle name="Standaard 2 2 2" xfId="7" xr:uid="{80B5C436-DBB5-4239-A69F-1B87185B6909}"/>
    <cellStyle name="Standaard 5" xfId="1" xr:uid="{E6089FAF-A5FC-4B81-AF96-F84D408A52AC}"/>
    <cellStyle name="Standaard 7" xfId="6" xr:uid="{BF6A3556-FFE3-491D-B4D2-985607B1F348}"/>
    <cellStyle name="Standaard 73 2" xfId="8" xr:uid="{A09A0DDD-27D0-4864-B1A1-E8981C0591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ru003\Local%20Settings\Temporary%20Internet%20Files\OLK127D\Stenenplan%20panden%20vanaf%202008%20tbv%20MJ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 "/>
      <sheetName val="Bron"/>
      <sheetName val="RB -  m2 + exploitatie"/>
      <sheetName val="RB - m2 leeg"/>
      <sheetName val="RB - Rente"/>
      <sheetName val="RB - Afschrijvingen"/>
      <sheetName val="RB - activa PS"/>
      <sheetName val="RB - herstelverplichting"/>
      <sheetName val="NEN2632"/>
      <sheetName val="Kosten NEN2632 (oud)"/>
      <sheetName val="Uitgangspunten"/>
      <sheetName val="CWI-lokaties"/>
      <sheetName val="Afwijking uitgangspunten"/>
      <sheetName val="Hulptabellen"/>
      <sheetName val="Opmerk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6C44-EA94-4A0C-A3CC-2BFF046549CA}">
  <dimension ref="A1:U244"/>
  <sheetViews>
    <sheetView tabSelected="1" zoomScale="70" zoomScaleNormal="70" workbookViewId="0">
      <pane ySplit="5" topLeftCell="A6" activePane="bottomLeft" state="frozen"/>
      <selection pane="bottomLeft" activeCell="L2" sqref="L2:R4"/>
    </sheetView>
  </sheetViews>
  <sheetFormatPr defaultColWidth="9.1796875" defaultRowHeight="11.5" x14ac:dyDescent="0.25"/>
  <cols>
    <col min="1" max="6" width="9.1796875" style="40"/>
    <col min="7" max="7" width="24.54296875" style="40" customWidth="1"/>
    <col min="8" max="8" width="15.453125" style="40" customWidth="1"/>
    <col min="9" max="9" width="19.54296875" style="40" customWidth="1"/>
    <col min="10" max="10" width="16.453125" style="40" customWidth="1"/>
    <col min="11" max="11" width="2.54296875" style="40" customWidth="1"/>
    <col min="12" max="17" width="9.1796875" style="40"/>
    <col min="18" max="18" width="34.54296875" style="40" customWidth="1"/>
    <col min="19" max="16384" width="9.1796875" style="40"/>
  </cols>
  <sheetData>
    <row r="1" spans="1:18" ht="12" thickBot="1" x14ac:dyDescent="0.3">
      <c r="A1" s="205" t="s">
        <v>0</v>
      </c>
      <c r="B1" s="206"/>
      <c r="C1" s="206"/>
      <c r="D1" s="206"/>
      <c r="E1" s="206"/>
      <c r="F1" s="206"/>
      <c r="G1" s="206"/>
      <c r="H1" s="206"/>
      <c r="I1" s="206"/>
      <c r="J1" s="207"/>
      <c r="L1" s="208" t="s">
        <v>1</v>
      </c>
      <c r="M1" s="209"/>
      <c r="N1" s="209"/>
      <c r="O1" s="209"/>
      <c r="P1" s="209"/>
      <c r="Q1" s="209"/>
      <c r="R1" s="210"/>
    </row>
    <row r="2" spans="1:18" ht="9.6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L2" s="211" t="s">
        <v>2</v>
      </c>
      <c r="M2" s="212"/>
      <c r="N2" s="212"/>
      <c r="O2" s="212"/>
      <c r="P2" s="212"/>
      <c r="Q2" s="212"/>
      <c r="R2" s="213"/>
    </row>
    <row r="3" spans="1:18" ht="9.6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L3" s="214"/>
      <c r="M3" s="215"/>
      <c r="N3" s="215"/>
      <c r="O3" s="215"/>
      <c r="P3" s="215"/>
      <c r="Q3" s="215"/>
      <c r="R3" s="216"/>
    </row>
    <row r="4" spans="1:18" ht="21.65" customHeight="1" thickBot="1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L4" s="217"/>
      <c r="M4" s="218"/>
      <c r="N4" s="218"/>
      <c r="O4" s="218"/>
      <c r="P4" s="218"/>
      <c r="Q4" s="218"/>
      <c r="R4" s="219"/>
    </row>
    <row r="5" spans="1:18" ht="12" thickBot="1" x14ac:dyDescent="0.3"/>
    <row r="6" spans="1:18" ht="15" customHeight="1" x14ac:dyDescent="0.25">
      <c r="A6" s="42" t="s">
        <v>3</v>
      </c>
      <c r="B6" s="42" t="s">
        <v>4</v>
      </c>
      <c r="C6" s="42"/>
      <c r="D6" s="42"/>
      <c r="E6" s="42" t="s">
        <v>5</v>
      </c>
      <c r="F6" s="42"/>
      <c r="G6" s="42"/>
      <c r="H6" s="42"/>
      <c r="I6" s="42"/>
      <c r="J6" s="42"/>
      <c r="K6" s="43"/>
      <c r="L6" s="168" t="s">
        <v>6</v>
      </c>
      <c r="M6" s="169"/>
      <c r="N6" s="169"/>
      <c r="O6" s="169"/>
      <c r="P6" s="169"/>
      <c r="Q6" s="169"/>
      <c r="R6" s="170"/>
    </row>
    <row r="7" spans="1:18" x14ac:dyDescent="0.25">
      <c r="A7" s="44" t="s">
        <v>7</v>
      </c>
      <c r="B7" s="45"/>
      <c r="C7" s="45"/>
      <c r="D7" s="45"/>
      <c r="E7" s="45"/>
      <c r="F7" s="45"/>
      <c r="G7" s="45" t="s">
        <v>8</v>
      </c>
      <c r="H7" s="46">
        <v>0</v>
      </c>
      <c r="I7" s="46">
        <v>0.29166666666666669</v>
      </c>
      <c r="J7" s="47">
        <v>0.75</v>
      </c>
      <c r="L7" s="171"/>
      <c r="M7" s="172"/>
      <c r="N7" s="172"/>
      <c r="O7" s="172"/>
      <c r="P7" s="172"/>
      <c r="Q7" s="172"/>
      <c r="R7" s="173"/>
    </row>
    <row r="8" spans="1:18" x14ac:dyDescent="0.25">
      <c r="A8" s="49"/>
      <c r="B8" s="50"/>
      <c r="C8" s="50"/>
      <c r="D8" s="50"/>
      <c r="E8" s="50"/>
      <c r="F8" s="50"/>
      <c r="G8" s="50" t="s">
        <v>9</v>
      </c>
      <c r="H8" s="51">
        <v>0.29166666666666669</v>
      </c>
      <c r="I8" s="51">
        <v>0.75</v>
      </c>
      <c r="J8" s="52">
        <v>1</v>
      </c>
      <c r="L8" s="171"/>
      <c r="M8" s="172"/>
      <c r="N8" s="172"/>
      <c r="O8" s="172"/>
      <c r="P8" s="172"/>
      <c r="Q8" s="172"/>
      <c r="R8" s="173"/>
    </row>
    <row r="9" spans="1:18" x14ac:dyDescent="0.25">
      <c r="A9" s="53" t="s">
        <v>10</v>
      </c>
      <c r="B9" s="54"/>
      <c r="C9" s="54"/>
      <c r="D9" s="54"/>
      <c r="E9" s="54"/>
      <c r="F9" s="54"/>
      <c r="G9" s="54"/>
      <c r="H9" s="55"/>
      <c r="I9" s="55"/>
      <c r="J9" s="56"/>
      <c r="L9" s="171"/>
      <c r="M9" s="172"/>
      <c r="N9" s="172"/>
      <c r="O9" s="172"/>
      <c r="P9" s="172"/>
      <c r="Q9" s="172"/>
      <c r="R9" s="173"/>
    </row>
    <row r="10" spans="1:18" x14ac:dyDescent="0.25">
      <c r="A10" s="57" t="s">
        <v>11</v>
      </c>
      <c r="B10" s="58">
        <v>0.33333333333333331</v>
      </c>
      <c r="C10" s="59" t="s">
        <v>12</v>
      </c>
      <c r="D10" s="58">
        <v>0.70833333333333337</v>
      </c>
      <c r="E10" s="60" t="s">
        <v>13</v>
      </c>
      <c r="F10" s="61">
        <v>1</v>
      </c>
      <c r="G10" s="60" t="s">
        <v>14</v>
      </c>
      <c r="H10" s="62">
        <v>0</v>
      </c>
      <c r="I10" s="63">
        <v>9</v>
      </c>
      <c r="J10" s="64">
        <v>0</v>
      </c>
      <c r="L10" s="171"/>
      <c r="M10" s="172"/>
      <c r="N10" s="172"/>
      <c r="O10" s="172"/>
      <c r="P10" s="172"/>
      <c r="Q10" s="172"/>
      <c r="R10" s="173"/>
    </row>
    <row r="11" spans="1:18" x14ac:dyDescent="0.25">
      <c r="A11" s="57" t="s">
        <v>11</v>
      </c>
      <c r="B11" s="58">
        <v>0.27083333333333331</v>
      </c>
      <c r="C11" s="59" t="s">
        <v>12</v>
      </c>
      <c r="D11" s="58">
        <v>0.58333333333333337</v>
      </c>
      <c r="E11" s="60" t="s">
        <v>13</v>
      </c>
      <c r="F11" s="61">
        <v>1</v>
      </c>
      <c r="G11" s="60" t="s">
        <v>14</v>
      </c>
      <c r="H11" s="62">
        <v>0.50000000000000089</v>
      </c>
      <c r="I11" s="63">
        <v>7</v>
      </c>
      <c r="J11" s="64">
        <v>0</v>
      </c>
      <c r="L11" s="171"/>
      <c r="M11" s="172"/>
      <c r="N11" s="172"/>
      <c r="O11" s="172"/>
      <c r="P11" s="172"/>
      <c r="Q11" s="172"/>
      <c r="R11" s="173"/>
    </row>
    <row r="12" spans="1:18" x14ac:dyDescent="0.25">
      <c r="A12" s="57" t="s">
        <v>11</v>
      </c>
      <c r="B12" s="58">
        <v>0.58333333333333337</v>
      </c>
      <c r="C12" s="65" t="s">
        <v>12</v>
      </c>
      <c r="D12" s="58">
        <v>0.80208333333333337</v>
      </c>
      <c r="E12" s="60" t="s">
        <v>13</v>
      </c>
      <c r="F12" s="61">
        <v>1</v>
      </c>
      <c r="G12" s="60" t="s">
        <v>14</v>
      </c>
      <c r="H12" s="62">
        <v>0</v>
      </c>
      <c r="I12" s="63">
        <v>3.9999999999999991</v>
      </c>
      <c r="J12" s="64">
        <v>1.25</v>
      </c>
      <c r="L12" s="171"/>
      <c r="M12" s="172"/>
      <c r="N12" s="172"/>
      <c r="O12" s="172"/>
      <c r="P12" s="172"/>
      <c r="Q12" s="172"/>
      <c r="R12" s="173"/>
    </row>
    <row r="13" spans="1:18" x14ac:dyDescent="0.25">
      <c r="A13" s="57" t="s">
        <v>11</v>
      </c>
      <c r="B13" s="58">
        <v>0</v>
      </c>
      <c r="C13" s="66" t="s">
        <v>12</v>
      </c>
      <c r="D13" s="58">
        <v>0</v>
      </c>
      <c r="E13" s="60" t="s">
        <v>13</v>
      </c>
      <c r="F13" s="61">
        <v>0</v>
      </c>
      <c r="G13" s="60" t="s">
        <v>15</v>
      </c>
      <c r="H13" s="62">
        <v>0</v>
      </c>
      <c r="I13" s="63">
        <v>0</v>
      </c>
      <c r="J13" s="64">
        <v>0</v>
      </c>
      <c r="L13" s="171"/>
      <c r="M13" s="172"/>
      <c r="N13" s="172"/>
      <c r="O13" s="172"/>
      <c r="P13" s="172"/>
      <c r="Q13" s="172"/>
      <c r="R13" s="173"/>
    </row>
    <row r="14" spans="1:18" x14ac:dyDescent="0.25">
      <c r="A14" s="67"/>
      <c r="B14" s="58"/>
      <c r="C14" s="66"/>
      <c r="D14" s="58"/>
      <c r="E14" s="60"/>
      <c r="F14" s="61"/>
      <c r="G14" s="60"/>
      <c r="H14" s="68"/>
      <c r="I14" s="69"/>
      <c r="J14" s="69"/>
      <c r="L14" s="171"/>
      <c r="M14" s="172"/>
      <c r="N14" s="172"/>
      <c r="O14" s="172"/>
      <c r="P14" s="172"/>
      <c r="Q14" s="172"/>
      <c r="R14" s="173"/>
    </row>
    <row r="15" spans="1:18" ht="12" thickBot="1" x14ac:dyDescent="0.3">
      <c r="G15" s="70"/>
      <c r="H15" s="70"/>
      <c r="I15" s="70"/>
      <c r="J15" s="70"/>
      <c r="L15" s="171"/>
      <c r="M15" s="172"/>
      <c r="N15" s="172"/>
      <c r="O15" s="172"/>
      <c r="P15" s="172"/>
      <c r="Q15" s="172"/>
      <c r="R15" s="173"/>
    </row>
    <row r="16" spans="1:18" ht="12" thickTop="1" x14ac:dyDescent="0.25">
      <c r="A16" s="44" t="s">
        <v>7</v>
      </c>
      <c r="B16" s="45"/>
      <c r="C16" s="45"/>
      <c r="D16" s="45"/>
      <c r="E16" s="45"/>
      <c r="F16" s="45"/>
      <c r="G16" s="45" t="s">
        <v>8</v>
      </c>
      <c r="H16" s="46">
        <v>0</v>
      </c>
      <c r="I16" s="46">
        <v>0.29166666666666669</v>
      </c>
      <c r="J16" s="47">
        <v>0.75</v>
      </c>
      <c r="L16" s="171"/>
      <c r="M16" s="172"/>
      <c r="N16" s="172"/>
      <c r="O16" s="172"/>
      <c r="P16" s="172"/>
      <c r="Q16" s="172"/>
      <c r="R16" s="173"/>
    </row>
    <row r="17" spans="1:18" x14ac:dyDescent="0.25">
      <c r="A17" s="49"/>
      <c r="B17" s="50"/>
      <c r="C17" s="50"/>
      <c r="D17" s="50"/>
      <c r="E17" s="50"/>
      <c r="F17" s="50"/>
      <c r="G17" s="50" t="s">
        <v>9</v>
      </c>
      <c r="H17" s="51">
        <v>0.29166666666666669</v>
      </c>
      <c r="I17" s="51">
        <v>0.75</v>
      </c>
      <c r="J17" s="52">
        <v>1</v>
      </c>
      <c r="L17" s="171"/>
      <c r="M17" s="172"/>
      <c r="N17" s="172"/>
      <c r="O17" s="172"/>
      <c r="P17" s="172"/>
      <c r="Q17" s="172"/>
      <c r="R17" s="173"/>
    </row>
    <row r="18" spans="1:18" x14ac:dyDescent="0.25">
      <c r="A18" s="53" t="s">
        <v>16</v>
      </c>
      <c r="B18" s="54"/>
      <c r="C18" s="54"/>
      <c r="D18" s="54"/>
      <c r="E18" s="54"/>
      <c r="F18" s="54"/>
      <c r="G18" s="54"/>
      <c r="H18" s="55"/>
      <c r="I18" s="55"/>
      <c r="J18" s="56"/>
      <c r="L18" s="171"/>
      <c r="M18" s="172"/>
      <c r="N18" s="172"/>
      <c r="O18" s="172"/>
      <c r="P18" s="172"/>
      <c r="Q18" s="172"/>
      <c r="R18" s="173"/>
    </row>
    <row r="19" spans="1:18" x14ac:dyDescent="0.25">
      <c r="A19" s="57" t="s">
        <v>11</v>
      </c>
      <c r="B19" s="58">
        <v>0.33333333333333331</v>
      </c>
      <c r="C19" s="59" t="s">
        <v>12</v>
      </c>
      <c r="D19" s="58">
        <v>0.70833333333333337</v>
      </c>
      <c r="E19" s="60" t="s">
        <v>13</v>
      </c>
      <c r="F19" s="61">
        <v>1</v>
      </c>
      <c r="G19" s="60" t="s">
        <v>17</v>
      </c>
      <c r="H19" s="62">
        <v>0</v>
      </c>
      <c r="I19" s="63">
        <v>9</v>
      </c>
      <c r="J19" s="64">
        <v>0</v>
      </c>
      <c r="L19" s="171"/>
      <c r="M19" s="172"/>
      <c r="N19" s="172"/>
      <c r="O19" s="172"/>
      <c r="P19" s="172"/>
      <c r="Q19" s="172"/>
      <c r="R19" s="173"/>
    </row>
    <row r="20" spans="1:18" x14ac:dyDescent="0.25">
      <c r="A20" s="57" t="s">
        <v>11</v>
      </c>
      <c r="B20" s="58">
        <v>0.27083333333333331</v>
      </c>
      <c r="C20" s="59" t="s">
        <v>12</v>
      </c>
      <c r="D20" s="58">
        <v>0.58333333333333337</v>
      </c>
      <c r="E20" s="60" t="s">
        <v>13</v>
      </c>
      <c r="F20" s="61">
        <v>1</v>
      </c>
      <c r="G20" s="60" t="s">
        <v>17</v>
      </c>
      <c r="H20" s="62">
        <v>0.50000000000000089</v>
      </c>
      <c r="I20" s="63">
        <v>7</v>
      </c>
      <c r="J20" s="64">
        <v>0</v>
      </c>
      <c r="L20" s="171"/>
      <c r="M20" s="172"/>
      <c r="N20" s="172"/>
      <c r="O20" s="172"/>
      <c r="P20" s="172"/>
      <c r="Q20" s="172"/>
      <c r="R20" s="173"/>
    </row>
    <row r="21" spans="1:18" x14ac:dyDescent="0.25">
      <c r="A21" s="57"/>
      <c r="B21" s="58"/>
      <c r="C21" s="59"/>
      <c r="D21" s="58"/>
      <c r="E21" s="60"/>
      <c r="F21" s="61"/>
      <c r="G21" s="60"/>
      <c r="H21" s="62"/>
      <c r="I21" s="63"/>
      <c r="J21" s="64"/>
      <c r="L21" s="171"/>
      <c r="M21" s="172"/>
      <c r="N21" s="172"/>
      <c r="O21" s="172"/>
      <c r="P21" s="172"/>
      <c r="Q21" s="172"/>
      <c r="R21" s="173"/>
    </row>
    <row r="22" spans="1:18" x14ac:dyDescent="0.25">
      <c r="A22" s="57" t="s">
        <v>11</v>
      </c>
      <c r="B22" s="58">
        <v>0.58333333333333337</v>
      </c>
      <c r="C22" s="65" t="s">
        <v>12</v>
      </c>
      <c r="D22" s="58">
        <v>0.80208333333333337</v>
      </c>
      <c r="E22" s="60" t="s">
        <v>13</v>
      </c>
      <c r="F22" s="61">
        <v>1</v>
      </c>
      <c r="G22" s="60" t="s">
        <v>17</v>
      </c>
      <c r="H22" s="62">
        <v>0</v>
      </c>
      <c r="I22" s="63">
        <v>3.9999999999999991</v>
      </c>
      <c r="J22" s="64">
        <v>1.25</v>
      </c>
      <c r="L22" s="171"/>
      <c r="M22" s="172"/>
      <c r="N22" s="172"/>
      <c r="O22" s="172"/>
      <c r="P22" s="172"/>
      <c r="Q22" s="172"/>
      <c r="R22" s="173"/>
    </row>
    <row r="23" spans="1:18" ht="12" thickBot="1" x14ac:dyDescent="0.3">
      <c r="G23" s="70"/>
      <c r="H23" s="70"/>
      <c r="I23" s="70"/>
      <c r="J23" s="70"/>
      <c r="L23" s="171"/>
      <c r="M23" s="172"/>
      <c r="N23" s="172"/>
      <c r="O23" s="172"/>
      <c r="P23" s="172"/>
      <c r="Q23" s="172"/>
      <c r="R23" s="173"/>
    </row>
    <row r="24" spans="1:18" ht="12.5" thickTop="1" thickBot="1" x14ac:dyDescent="0.3">
      <c r="G24" s="43" t="s">
        <v>18</v>
      </c>
      <c r="I24" s="71">
        <f>(SUM(H10:J14))+(4*(SUM(H19:J22)))</f>
        <v>108.75</v>
      </c>
      <c r="J24" s="72"/>
      <c r="L24" s="174"/>
      <c r="M24" s="175"/>
      <c r="N24" s="175"/>
      <c r="O24" s="175"/>
      <c r="P24" s="175"/>
      <c r="Q24" s="175"/>
      <c r="R24" s="176"/>
    </row>
    <row r="25" spans="1:18" ht="12" thickBot="1" x14ac:dyDescent="0.3"/>
    <row r="26" spans="1:18" ht="15" customHeight="1" x14ac:dyDescent="0.25">
      <c r="A26" s="42" t="s">
        <v>19</v>
      </c>
      <c r="B26" s="42" t="s">
        <v>20</v>
      </c>
      <c r="C26" s="42"/>
      <c r="D26" s="42"/>
      <c r="E26" s="42" t="s">
        <v>21</v>
      </c>
      <c r="F26" s="42"/>
      <c r="G26" s="42"/>
      <c r="H26" s="42"/>
      <c r="I26" s="42"/>
      <c r="J26" s="42"/>
      <c r="L26" s="168"/>
      <c r="M26" s="169"/>
      <c r="N26" s="169"/>
      <c r="O26" s="169"/>
      <c r="P26" s="169"/>
      <c r="Q26" s="169"/>
      <c r="R26" s="170"/>
    </row>
    <row r="27" spans="1:18" x14ac:dyDescent="0.25">
      <c r="A27" s="73" t="s">
        <v>7</v>
      </c>
      <c r="B27" s="45"/>
      <c r="C27" s="45"/>
      <c r="D27" s="45"/>
      <c r="E27" s="45"/>
      <c r="F27" s="45"/>
      <c r="G27" s="45" t="s">
        <v>8</v>
      </c>
      <c r="H27" s="46">
        <v>0</v>
      </c>
      <c r="I27" s="46">
        <v>0.29166666666666669</v>
      </c>
      <c r="J27" s="47">
        <v>0.75</v>
      </c>
      <c r="L27" s="171"/>
      <c r="M27" s="172"/>
      <c r="N27" s="172"/>
      <c r="O27" s="172"/>
      <c r="P27" s="172"/>
      <c r="Q27" s="172"/>
      <c r="R27" s="173"/>
    </row>
    <row r="28" spans="1:18" x14ac:dyDescent="0.25">
      <c r="A28" s="74"/>
      <c r="B28" s="50"/>
      <c r="C28" s="50"/>
      <c r="D28" s="50"/>
      <c r="E28" s="50"/>
      <c r="F28" s="50"/>
      <c r="G28" s="50" t="s">
        <v>9</v>
      </c>
      <c r="H28" s="51">
        <v>0.29166666666666669</v>
      </c>
      <c r="I28" s="51">
        <v>0.75</v>
      </c>
      <c r="J28" s="52">
        <v>1</v>
      </c>
      <c r="L28" s="171"/>
      <c r="M28" s="172"/>
      <c r="N28" s="172"/>
      <c r="O28" s="172"/>
      <c r="P28" s="172"/>
      <c r="Q28" s="172"/>
      <c r="R28" s="173"/>
    </row>
    <row r="29" spans="1:18" x14ac:dyDescent="0.25">
      <c r="A29" s="75"/>
      <c r="B29" s="54"/>
      <c r="C29" s="54"/>
      <c r="D29" s="54"/>
      <c r="E29" s="54"/>
      <c r="F29" s="54"/>
      <c r="G29" s="54"/>
      <c r="H29" s="55"/>
      <c r="I29" s="55"/>
      <c r="J29" s="56"/>
      <c r="L29" s="171"/>
      <c r="M29" s="172"/>
      <c r="N29" s="172"/>
      <c r="O29" s="172"/>
      <c r="P29" s="172"/>
      <c r="Q29" s="172"/>
      <c r="R29" s="173"/>
    </row>
    <row r="30" spans="1:18" x14ac:dyDescent="0.25">
      <c r="A30" s="76" t="s">
        <v>11</v>
      </c>
      <c r="B30" s="77">
        <v>0.29166666666666669</v>
      </c>
      <c r="C30" s="60" t="s">
        <v>12</v>
      </c>
      <c r="D30" s="77">
        <v>0.70833333333333337</v>
      </c>
      <c r="E30" s="60" t="s">
        <v>13</v>
      </c>
      <c r="F30" s="78">
        <v>1</v>
      </c>
      <c r="G30" s="60" t="s">
        <v>17</v>
      </c>
      <c r="H30" s="79">
        <v>0</v>
      </c>
      <c r="I30" s="80">
        <v>10</v>
      </c>
      <c r="J30" s="81">
        <v>0</v>
      </c>
      <c r="L30" s="171"/>
      <c r="M30" s="172"/>
      <c r="N30" s="172"/>
      <c r="O30" s="172"/>
      <c r="P30" s="172"/>
      <c r="Q30" s="172"/>
      <c r="R30" s="173"/>
    </row>
    <row r="31" spans="1:18" x14ac:dyDescent="0.25">
      <c r="A31" s="76" t="s">
        <v>11</v>
      </c>
      <c r="B31" s="77">
        <v>0.33333333333333331</v>
      </c>
      <c r="C31" s="60" t="s">
        <v>12</v>
      </c>
      <c r="D31" s="77">
        <v>0.66666666666666663</v>
      </c>
      <c r="E31" s="60" t="s">
        <v>13</v>
      </c>
      <c r="F31" s="78">
        <v>1</v>
      </c>
      <c r="G31" s="60" t="s">
        <v>22</v>
      </c>
      <c r="H31" s="79"/>
      <c r="I31" s="80">
        <v>8</v>
      </c>
      <c r="J31" s="81"/>
      <c r="L31" s="171"/>
      <c r="M31" s="172"/>
      <c r="N31" s="172"/>
      <c r="O31" s="172"/>
      <c r="P31" s="172"/>
      <c r="Q31" s="172"/>
      <c r="R31" s="173"/>
    </row>
    <row r="32" spans="1:18" ht="12" thickBot="1" x14ac:dyDescent="0.3">
      <c r="G32" s="70"/>
      <c r="H32" s="70"/>
      <c r="I32" s="70"/>
      <c r="J32" s="70"/>
      <c r="L32" s="171"/>
      <c r="M32" s="172"/>
      <c r="N32" s="172"/>
      <c r="O32" s="172"/>
      <c r="P32" s="172"/>
      <c r="Q32" s="172"/>
      <c r="R32" s="173"/>
    </row>
    <row r="33" spans="1:18" ht="12.5" thickTop="1" thickBot="1" x14ac:dyDescent="0.3">
      <c r="G33" s="43" t="s">
        <v>18</v>
      </c>
      <c r="I33" s="71">
        <f>(I31+I30)*5</f>
        <v>90</v>
      </c>
      <c r="J33" s="72"/>
      <c r="L33" s="174"/>
      <c r="M33" s="175"/>
      <c r="N33" s="175"/>
      <c r="O33" s="175"/>
      <c r="P33" s="175"/>
      <c r="Q33" s="175"/>
      <c r="R33" s="176"/>
    </row>
    <row r="34" spans="1:18" ht="12" thickBot="1" x14ac:dyDescent="0.3"/>
    <row r="35" spans="1:18" ht="15" customHeight="1" x14ac:dyDescent="0.25">
      <c r="A35" s="42" t="s">
        <v>3</v>
      </c>
      <c r="B35" s="42" t="s">
        <v>23</v>
      </c>
      <c r="C35" s="42"/>
      <c r="D35" s="42"/>
      <c r="E35" s="42" t="s">
        <v>24</v>
      </c>
      <c r="F35" s="42"/>
      <c r="G35" s="42"/>
      <c r="H35" s="42"/>
      <c r="I35" s="42"/>
      <c r="J35" s="42"/>
      <c r="K35" s="43"/>
      <c r="L35" s="168"/>
      <c r="M35" s="169"/>
      <c r="N35" s="169"/>
      <c r="O35" s="169"/>
      <c r="P35" s="169"/>
      <c r="Q35" s="169"/>
      <c r="R35" s="170"/>
    </row>
    <row r="36" spans="1:18" x14ac:dyDescent="0.25">
      <c r="A36" s="82" t="s">
        <v>7</v>
      </c>
      <c r="B36" s="83"/>
      <c r="C36" s="83"/>
      <c r="D36" s="83"/>
      <c r="E36" s="83"/>
      <c r="F36" s="83"/>
      <c r="G36" s="83" t="s">
        <v>8</v>
      </c>
      <c r="H36" s="84">
        <v>0</v>
      </c>
      <c r="I36" s="84">
        <v>0.29166666666666669</v>
      </c>
      <c r="J36" s="85">
        <v>0.75</v>
      </c>
      <c r="L36" s="171"/>
      <c r="M36" s="172"/>
      <c r="N36" s="172"/>
      <c r="O36" s="172"/>
      <c r="P36" s="172"/>
      <c r="Q36" s="172"/>
      <c r="R36" s="173"/>
    </row>
    <row r="37" spans="1:18" x14ac:dyDescent="0.25">
      <c r="A37" s="86"/>
      <c r="B37" s="87"/>
      <c r="C37" s="87"/>
      <c r="D37" s="87"/>
      <c r="E37" s="87"/>
      <c r="F37" s="87"/>
      <c r="G37" s="87" t="s">
        <v>9</v>
      </c>
      <c r="H37" s="88">
        <v>0.29166666666666669</v>
      </c>
      <c r="I37" s="88">
        <v>0.75</v>
      </c>
      <c r="J37" s="89">
        <v>1</v>
      </c>
      <c r="L37" s="171"/>
      <c r="M37" s="172"/>
      <c r="N37" s="172"/>
      <c r="O37" s="172"/>
      <c r="P37" s="172"/>
      <c r="Q37" s="172"/>
      <c r="R37" s="173"/>
    </row>
    <row r="38" spans="1:18" x14ac:dyDescent="0.25">
      <c r="A38" s="90"/>
      <c r="B38" s="91"/>
      <c r="C38" s="91"/>
      <c r="D38" s="91"/>
      <c r="E38" s="91"/>
      <c r="F38" s="91"/>
      <c r="G38" s="91"/>
      <c r="H38" s="92"/>
      <c r="I38" s="92"/>
      <c r="J38" s="93"/>
      <c r="L38" s="171"/>
      <c r="M38" s="172"/>
      <c r="N38" s="172"/>
      <c r="O38" s="172"/>
      <c r="P38" s="172"/>
      <c r="Q38" s="172"/>
      <c r="R38" s="173"/>
    </row>
    <row r="39" spans="1:18" x14ac:dyDescent="0.25">
      <c r="A39" s="94" t="s">
        <v>11</v>
      </c>
      <c r="B39" s="95">
        <v>0.25</v>
      </c>
      <c r="C39" s="96" t="s">
        <v>12</v>
      </c>
      <c r="D39" s="95">
        <v>0.83333333333333337</v>
      </c>
      <c r="E39" s="96" t="s">
        <v>13</v>
      </c>
      <c r="F39" s="97">
        <v>1</v>
      </c>
      <c r="G39" s="60" t="s">
        <v>17</v>
      </c>
      <c r="H39" s="98">
        <v>1.0000000000000004</v>
      </c>
      <c r="I39" s="99">
        <v>11</v>
      </c>
      <c r="J39" s="100">
        <v>2.0000000000000009</v>
      </c>
      <c r="L39" s="171"/>
      <c r="M39" s="172"/>
      <c r="N39" s="172"/>
      <c r="O39" s="172"/>
      <c r="P39" s="172"/>
      <c r="Q39" s="172"/>
      <c r="R39" s="173"/>
    </row>
    <row r="40" spans="1:18" ht="12" thickBot="1" x14ac:dyDescent="0.3">
      <c r="G40" s="70"/>
      <c r="H40" s="70"/>
      <c r="I40" s="70"/>
      <c r="J40" s="70"/>
      <c r="L40" s="171"/>
      <c r="M40" s="172"/>
      <c r="N40" s="172"/>
      <c r="O40" s="172"/>
      <c r="P40" s="172"/>
      <c r="Q40" s="172"/>
      <c r="R40" s="173"/>
    </row>
    <row r="41" spans="1:18" ht="12.5" thickTop="1" thickBot="1" x14ac:dyDescent="0.3">
      <c r="G41" s="43" t="s">
        <v>18</v>
      </c>
      <c r="I41" s="71">
        <f>SUM(H39:J39)*5</f>
        <v>70</v>
      </c>
      <c r="J41" s="72"/>
      <c r="L41" s="174"/>
      <c r="M41" s="175"/>
      <c r="N41" s="175"/>
      <c r="O41" s="175"/>
      <c r="P41" s="175"/>
      <c r="Q41" s="175"/>
      <c r="R41" s="176"/>
    </row>
    <row r="42" spans="1:18" ht="12" thickBot="1" x14ac:dyDescent="0.3"/>
    <row r="43" spans="1:18" ht="15" customHeight="1" x14ac:dyDescent="0.25">
      <c r="A43" s="42" t="s">
        <v>3</v>
      </c>
      <c r="B43" s="42" t="s">
        <v>25</v>
      </c>
      <c r="C43" s="42"/>
      <c r="D43" s="42"/>
      <c r="E43" s="42" t="s">
        <v>26</v>
      </c>
      <c r="F43" s="42"/>
      <c r="G43" s="42"/>
      <c r="H43" s="42"/>
      <c r="I43" s="42"/>
      <c r="J43" s="42"/>
      <c r="K43" s="43"/>
      <c r="L43" s="168"/>
      <c r="M43" s="169"/>
      <c r="N43" s="169"/>
      <c r="O43" s="169"/>
      <c r="P43" s="169"/>
      <c r="Q43" s="169"/>
      <c r="R43" s="170"/>
    </row>
    <row r="44" spans="1:18" x14ac:dyDescent="0.25">
      <c r="A44" s="44" t="s">
        <v>7</v>
      </c>
      <c r="B44" s="45"/>
      <c r="C44" s="45"/>
      <c r="D44" s="45"/>
      <c r="E44" s="45"/>
      <c r="F44" s="45"/>
      <c r="G44" s="45" t="s">
        <v>8</v>
      </c>
      <c r="H44" s="46">
        <v>0</v>
      </c>
      <c r="I44" s="46">
        <v>0.29166666666666669</v>
      </c>
      <c r="J44" s="47">
        <v>0.75</v>
      </c>
      <c r="L44" s="171"/>
      <c r="M44" s="172"/>
      <c r="N44" s="172"/>
      <c r="O44" s="172"/>
      <c r="P44" s="172"/>
      <c r="Q44" s="172"/>
      <c r="R44" s="173"/>
    </row>
    <row r="45" spans="1:18" x14ac:dyDescent="0.25">
      <c r="A45" s="49"/>
      <c r="B45" s="50"/>
      <c r="C45" s="50"/>
      <c r="D45" s="50"/>
      <c r="E45" s="50"/>
      <c r="F45" s="50"/>
      <c r="G45" s="50" t="s">
        <v>9</v>
      </c>
      <c r="H45" s="51">
        <v>0.29166666666666669</v>
      </c>
      <c r="I45" s="51">
        <v>0.75</v>
      </c>
      <c r="J45" s="52">
        <v>1</v>
      </c>
      <c r="L45" s="171"/>
      <c r="M45" s="172"/>
      <c r="N45" s="172"/>
      <c r="O45" s="172"/>
      <c r="P45" s="172"/>
      <c r="Q45" s="172"/>
      <c r="R45" s="173"/>
    </row>
    <row r="46" spans="1:18" x14ac:dyDescent="0.25">
      <c r="A46" s="101"/>
      <c r="B46" s="54"/>
      <c r="C46" s="54"/>
      <c r="D46" s="54"/>
      <c r="E46" s="54"/>
      <c r="F46" s="54"/>
      <c r="G46" s="54"/>
      <c r="H46" s="55"/>
      <c r="I46" s="55"/>
      <c r="J46" s="56"/>
      <c r="L46" s="171"/>
      <c r="M46" s="172"/>
      <c r="N46" s="172"/>
      <c r="O46" s="172"/>
      <c r="P46" s="172"/>
      <c r="Q46" s="172"/>
      <c r="R46" s="173"/>
    </row>
    <row r="47" spans="1:18" x14ac:dyDescent="0.25">
      <c r="A47" s="57" t="s">
        <v>11</v>
      </c>
      <c r="B47" s="58">
        <v>0.26041666666666669</v>
      </c>
      <c r="C47" s="66" t="s">
        <v>12</v>
      </c>
      <c r="D47" s="58">
        <v>0.57291666666666663</v>
      </c>
      <c r="E47" s="60" t="s">
        <v>13</v>
      </c>
      <c r="F47" s="61">
        <v>1</v>
      </c>
      <c r="G47" s="60" t="s">
        <v>17</v>
      </c>
      <c r="H47" s="62">
        <v>0.75</v>
      </c>
      <c r="I47" s="63">
        <v>6.7499999999999982</v>
      </c>
      <c r="J47" s="64">
        <v>0</v>
      </c>
      <c r="L47" s="171"/>
      <c r="M47" s="172"/>
      <c r="N47" s="172"/>
      <c r="O47" s="172"/>
      <c r="P47" s="172"/>
      <c r="Q47" s="172"/>
      <c r="R47" s="173"/>
    </row>
    <row r="48" spans="1:18" x14ac:dyDescent="0.25">
      <c r="A48" s="57" t="s">
        <v>11</v>
      </c>
      <c r="B48" s="58">
        <v>0.5625</v>
      </c>
      <c r="C48" s="66" t="s">
        <v>12</v>
      </c>
      <c r="D48" s="58">
        <v>0.82291666666666663</v>
      </c>
      <c r="E48" s="60" t="s">
        <v>13</v>
      </c>
      <c r="F48" s="61">
        <v>2</v>
      </c>
      <c r="G48" s="60" t="s">
        <v>17</v>
      </c>
      <c r="H48" s="62">
        <v>0</v>
      </c>
      <c r="I48" s="63">
        <v>9</v>
      </c>
      <c r="J48" s="64">
        <v>3.5</v>
      </c>
      <c r="L48" s="171"/>
      <c r="M48" s="172"/>
      <c r="N48" s="172"/>
      <c r="O48" s="172"/>
      <c r="P48" s="172"/>
      <c r="Q48" s="172"/>
      <c r="R48" s="173"/>
    </row>
    <row r="49" spans="1:18" x14ac:dyDescent="0.25">
      <c r="A49" s="57" t="s">
        <v>11</v>
      </c>
      <c r="B49" s="58">
        <v>0.29166666666666669</v>
      </c>
      <c r="C49" s="66" t="s">
        <v>12</v>
      </c>
      <c r="D49" s="58">
        <v>0.625</v>
      </c>
      <c r="E49" s="60" t="s">
        <v>13</v>
      </c>
      <c r="F49" s="61">
        <v>1</v>
      </c>
      <c r="G49" s="60" t="s">
        <v>17</v>
      </c>
      <c r="H49" s="62">
        <v>0</v>
      </c>
      <c r="I49" s="63">
        <v>8</v>
      </c>
      <c r="J49" s="64">
        <v>0</v>
      </c>
      <c r="L49" s="171"/>
      <c r="M49" s="172"/>
      <c r="N49" s="172"/>
      <c r="O49" s="172"/>
      <c r="P49" s="172"/>
      <c r="Q49" s="172"/>
      <c r="R49" s="173"/>
    </row>
    <row r="50" spans="1:18" x14ac:dyDescent="0.25">
      <c r="A50" s="57" t="s">
        <v>11</v>
      </c>
      <c r="B50" s="58">
        <v>0.33333333333333331</v>
      </c>
      <c r="C50" s="66" t="s">
        <v>12</v>
      </c>
      <c r="D50" s="58">
        <v>0.66666666666666663</v>
      </c>
      <c r="E50" s="60" t="s">
        <v>13</v>
      </c>
      <c r="F50" s="61">
        <v>4</v>
      </c>
      <c r="G50" s="60" t="s">
        <v>17</v>
      </c>
      <c r="H50" s="62">
        <v>0</v>
      </c>
      <c r="I50" s="63">
        <v>32</v>
      </c>
      <c r="J50" s="64">
        <v>0</v>
      </c>
      <c r="L50" s="171"/>
      <c r="M50" s="172"/>
      <c r="N50" s="172"/>
      <c r="O50" s="172"/>
      <c r="P50" s="172"/>
      <c r="Q50" s="172"/>
      <c r="R50" s="173"/>
    </row>
    <row r="51" spans="1:18" x14ac:dyDescent="0.25">
      <c r="A51" s="57" t="s">
        <v>11</v>
      </c>
      <c r="B51" s="58">
        <v>0.375</v>
      </c>
      <c r="C51" s="66" t="s">
        <v>12</v>
      </c>
      <c r="D51" s="58">
        <v>0.70833333333333337</v>
      </c>
      <c r="E51" s="60" t="s">
        <v>13</v>
      </c>
      <c r="F51" s="61">
        <v>1</v>
      </c>
      <c r="G51" s="60" t="s">
        <v>17</v>
      </c>
      <c r="H51" s="62"/>
      <c r="I51" s="63">
        <v>8</v>
      </c>
      <c r="J51" s="64"/>
      <c r="L51" s="171"/>
      <c r="M51" s="172"/>
      <c r="N51" s="172"/>
      <c r="O51" s="172"/>
      <c r="P51" s="172"/>
      <c r="Q51" s="172"/>
      <c r="R51" s="173"/>
    </row>
    <row r="52" spans="1:18" x14ac:dyDescent="0.25">
      <c r="A52" s="57" t="s">
        <v>11</v>
      </c>
      <c r="B52" s="58">
        <v>0.26041666666666669</v>
      </c>
      <c r="C52" s="66" t="s">
        <v>12</v>
      </c>
      <c r="D52" s="58">
        <v>0.625</v>
      </c>
      <c r="E52" s="60" t="s">
        <v>13</v>
      </c>
      <c r="F52" s="61">
        <v>1</v>
      </c>
      <c r="G52" s="60" t="s">
        <v>17</v>
      </c>
      <c r="H52" s="62">
        <v>0.75</v>
      </c>
      <c r="I52" s="63">
        <v>8</v>
      </c>
      <c r="J52" s="64">
        <v>0</v>
      </c>
      <c r="L52" s="171"/>
      <c r="M52" s="172"/>
      <c r="N52" s="172"/>
      <c r="O52" s="172"/>
      <c r="P52" s="172"/>
      <c r="Q52" s="172"/>
      <c r="R52" s="173"/>
    </row>
    <row r="53" spans="1:18" ht="12" thickBot="1" x14ac:dyDescent="0.3">
      <c r="G53" s="70"/>
      <c r="H53" s="70"/>
      <c r="I53" s="70"/>
      <c r="J53" s="70"/>
      <c r="L53" s="171"/>
      <c r="M53" s="172"/>
      <c r="N53" s="172"/>
      <c r="O53" s="172"/>
      <c r="P53" s="172"/>
      <c r="Q53" s="172"/>
      <c r="R53" s="173"/>
    </row>
    <row r="54" spans="1:18" ht="15" customHeight="1" thickTop="1" x14ac:dyDescent="0.25">
      <c r="A54" s="42" t="s">
        <v>3</v>
      </c>
      <c r="B54" s="42" t="s">
        <v>27</v>
      </c>
      <c r="C54" s="42"/>
      <c r="D54" s="42"/>
      <c r="E54" s="42"/>
      <c r="F54" s="42" t="s">
        <v>26</v>
      </c>
      <c r="G54" s="42"/>
      <c r="H54" s="42"/>
      <c r="I54" s="42"/>
      <c r="J54" s="42"/>
      <c r="L54" s="168"/>
      <c r="M54" s="169"/>
      <c r="N54" s="169"/>
      <c r="O54" s="169"/>
      <c r="P54" s="169"/>
      <c r="Q54" s="169"/>
      <c r="R54" s="170"/>
    </row>
    <row r="55" spans="1:18" x14ac:dyDescent="0.25">
      <c r="A55" s="44" t="s">
        <v>7</v>
      </c>
      <c r="B55" s="45"/>
      <c r="C55" s="45"/>
      <c r="D55" s="45"/>
      <c r="E55" s="45"/>
      <c r="F55" s="45"/>
      <c r="G55" s="45" t="s">
        <v>8</v>
      </c>
      <c r="H55" s="46">
        <v>0</v>
      </c>
      <c r="I55" s="46">
        <v>0.29166666666666669</v>
      </c>
      <c r="J55" s="47">
        <v>0.75</v>
      </c>
      <c r="L55" s="171"/>
      <c r="M55" s="172"/>
      <c r="N55" s="172"/>
      <c r="O55" s="172"/>
      <c r="P55" s="172"/>
      <c r="Q55" s="172"/>
      <c r="R55" s="173"/>
    </row>
    <row r="56" spans="1:18" x14ac:dyDescent="0.25">
      <c r="A56" s="49"/>
      <c r="B56" s="50"/>
      <c r="C56" s="50"/>
      <c r="D56" s="50"/>
      <c r="E56" s="50"/>
      <c r="F56" s="50"/>
      <c r="G56" s="50" t="s">
        <v>9</v>
      </c>
      <c r="H56" s="51">
        <v>0.29166666666666669</v>
      </c>
      <c r="I56" s="51">
        <v>0.75</v>
      </c>
      <c r="J56" s="52">
        <v>1</v>
      </c>
      <c r="L56" s="171"/>
      <c r="M56" s="172"/>
      <c r="N56" s="172"/>
      <c r="O56" s="172"/>
      <c r="P56" s="172"/>
      <c r="Q56" s="172"/>
      <c r="R56" s="173"/>
    </row>
    <row r="57" spans="1:18" x14ac:dyDescent="0.25">
      <c r="A57" s="101"/>
      <c r="B57" s="54"/>
      <c r="C57" s="54"/>
      <c r="D57" s="54"/>
      <c r="E57" s="54"/>
      <c r="F57" s="54"/>
      <c r="G57" s="54"/>
      <c r="H57" s="55"/>
      <c r="I57" s="55"/>
      <c r="J57" s="56"/>
      <c r="L57" s="171"/>
      <c r="M57" s="172"/>
      <c r="N57" s="172"/>
      <c r="O57" s="172"/>
      <c r="P57" s="172"/>
      <c r="Q57" s="172"/>
      <c r="R57" s="173"/>
    </row>
    <row r="58" spans="1:18" x14ac:dyDescent="0.25">
      <c r="A58" s="57" t="s">
        <v>11</v>
      </c>
      <c r="B58" s="58">
        <v>0.33333333333333331</v>
      </c>
      <c r="C58" s="66" t="s">
        <v>12</v>
      </c>
      <c r="D58" s="58">
        <v>0.66666666666666663</v>
      </c>
      <c r="E58" s="60" t="s">
        <v>13</v>
      </c>
      <c r="F58" s="61">
        <v>1</v>
      </c>
      <c r="G58" s="60" t="s">
        <v>22</v>
      </c>
      <c r="H58" s="64">
        <v>0</v>
      </c>
      <c r="I58" s="63">
        <v>8</v>
      </c>
      <c r="J58" s="64">
        <v>0</v>
      </c>
      <c r="L58" s="171"/>
      <c r="M58" s="172"/>
      <c r="N58" s="172"/>
      <c r="O58" s="172"/>
      <c r="P58" s="172"/>
      <c r="Q58" s="172"/>
      <c r="R58" s="173"/>
    </row>
    <row r="59" spans="1:18" ht="12" thickBot="1" x14ac:dyDescent="0.3">
      <c r="G59" s="70"/>
      <c r="H59" s="70"/>
      <c r="I59" s="70"/>
      <c r="J59" s="70"/>
      <c r="L59" s="171"/>
      <c r="M59" s="172"/>
      <c r="N59" s="172"/>
      <c r="O59" s="172"/>
      <c r="P59" s="172"/>
      <c r="Q59" s="172"/>
      <c r="R59" s="173"/>
    </row>
    <row r="60" spans="1:18" ht="12.5" thickTop="1" thickBot="1" x14ac:dyDescent="0.3">
      <c r="G60" s="43" t="s">
        <v>18</v>
      </c>
      <c r="I60" s="71">
        <f>SUM(H47:J52)*5+(H58:J58)*5</f>
        <v>423.75</v>
      </c>
      <c r="J60" s="72"/>
      <c r="L60" s="174"/>
      <c r="M60" s="175"/>
      <c r="N60" s="175"/>
      <c r="O60" s="175"/>
      <c r="P60" s="175"/>
      <c r="Q60" s="175"/>
      <c r="R60" s="176"/>
    </row>
    <row r="61" spans="1:18" ht="12" thickBot="1" x14ac:dyDescent="0.3"/>
    <row r="62" spans="1:18" ht="15" customHeight="1" x14ac:dyDescent="0.25">
      <c r="A62" s="42" t="s">
        <v>3</v>
      </c>
      <c r="B62" s="42" t="s">
        <v>28</v>
      </c>
      <c r="C62" s="42"/>
      <c r="D62" s="42"/>
      <c r="E62" s="42"/>
      <c r="F62" s="42" t="s">
        <v>29</v>
      </c>
      <c r="G62" s="42"/>
      <c r="H62" s="42"/>
      <c r="I62" s="42"/>
      <c r="J62" s="42"/>
      <c r="K62" s="43"/>
      <c r="L62" s="168"/>
      <c r="M62" s="169"/>
      <c r="N62" s="169"/>
      <c r="O62" s="169"/>
      <c r="P62" s="169"/>
      <c r="Q62" s="169"/>
      <c r="R62" s="170"/>
    </row>
    <row r="63" spans="1:18" x14ac:dyDescent="0.25">
      <c r="A63" s="82" t="s">
        <v>7</v>
      </c>
      <c r="B63" s="83"/>
      <c r="C63" s="83"/>
      <c r="D63" s="83"/>
      <c r="E63" s="83"/>
      <c r="F63" s="83"/>
      <c r="G63" s="83" t="s">
        <v>8</v>
      </c>
      <c r="H63" s="84">
        <v>0</v>
      </c>
      <c r="I63" s="84">
        <v>0.29166666666666669</v>
      </c>
      <c r="J63" s="85">
        <v>0.75</v>
      </c>
      <c r="L63" s="171"/>
      <c r="M63" s="172"/>
      <c r="N63" s="172"/>
      <c r="O63" s="172"/>
      <c r="P63" s="172"/>
      <c r="Q63" s="172"/>
      <c r="R63" s="173"/>
    </row>
    <row r="64" spans="1:18" x14ac:dyDescent="0.25">
      <c r="A64" s="86"/>
      <c r="B64" s="87"/>
      <c r="C64" s="87"/>
      <c r="D64" s="87"/>
      <c r="E64" s="87"/>
      <c r="F64" s="87"/>
      <c r="G64" s="87" t="s">
        <v>9</v>
      </c>
      <c r="H64" s="88">
        <v>0.29166666666666669</v>
      </c>
      <c r="I64" s="88">
        <v>0.75</v>
      </c>
      <c r="J64" s="89">
        <v>1</v>
      </c>
      <c r="L64" s="171"/>
      <c r="M64" s="172"/>
      <c r="N64" s="172"/>
      <c r="O64" s="172"/>
      <c r="P64" s="172"/>
      <c r="Q64" s="172"/>
      <c r="R64" s="173"/>
    </row>
    <row r="65" spans="1:18" x14ac:dyDescent="0.25">
      <c r="A65" s="90"/>
      <c r="B65" s="91"/>
      <c r="C65" s="91"/>
      <c r="D65" s="91"/>
      <c r="E65" s="91"/>
      <c r="F65" s="91"/>
      <c r="G65" s="91"/>
      <c r="H65" s="92"/>
      <c r="I65" s="92"/>
      <c r="J65" s="93"/>
      <c r="L65" s="171"/>
      <c r="M65" s="172"/>
      <c r="N65" s="172"/>
      <c r="O65" s="172"/>
      <c r="P65" s="172"/>
      <c r="Q65" s="172"/>
      <c r="R65" s="173"/>
    </row>
    <row r="66" spans="1:18" x14ac:dyDescent="0.25">
      <c r="A66" s="94" t="s">
        <v>11</v>
      </c>
      <c r="B66" s="95">
        <v>0.29166666666666669</v>
      </c>
      <c r="C66" s="96" t="s">
        <v>12</v>
      </c>
      <c r="D66" s="95">
        <v>0.5625</v>
      </c>
      <c r="E66" s="96" t="s">
        <v>13</v>
      </c>
      <c r="F66" s="97">
        <v>1</v>
      </c>
      <c r="G66" s="96" t="s">
        <v>17</v>
      </c>
      <c r="H66" s="98">
        <v>0</v>
      </c>
      <c r="I66" s="99">
        <v>6.5</v>
      </c>
      <c r="J66" s="100">
        <v>0</v>
      </c>
      <c r="L66" s="171"/>
      <c r="M66" s="172"/>
      <c r="N66" s="172"/>
      <c r="O66" s="172"/>
      <c r="P66" s="172"/>
      <c r="Q66" s="172"/>
      <c r="R66" s="173"/>
    </row>
    <row r="67" spans="1:18" x14ac:dyDescent="0.25">
      <c r="A67" s="102"/>
      <c r="B67" s="95"/>
      <c r="C67" s="96"/>
      <c r="D67" s="95"/>
      <c r="E67" s="96"/>
      <c r="F67" s="97"/>
      <c r="G67" s="96"/>
      <c r="H67" s="103"/>
      <c r="I67" s="104"/>
      <c r="J67" s="104"/>
      <c r="L67" s="171"/>
      <c r="M67" s="172"/>
      <c r="N67" s="172"/>
      <c r="O67" s="172"/>
      <c r="P67" s="172"/>
      <c r="Q67" s="172"/>
      <c r="R67" s="173"/>
    </row>
    <row r="68" spans="1:18" x14ac:dyDescent="0.25">
      <c r="A68" s="102" t="s">
        <v>30</v>
      </c>
      <c r="B68" s="95">
        <v>0.5625</v>
      </c>
      <c r="C68" s="96" t="s">
        <v>12</v>
      </c>
      <c r="D68" s="95">
        <v>0.83333333333333337</v>
      </c>
      <c r="E68" s="96" t="s">
        <v>13</v>
      </c>
      <c r="F68" s="97">
        <v>1</v>
      </c>
      <c r="G68" s="96" t="s">
        <v>17</v>
      </c>
      <c r="H68" s="103"/>
      <c r="I68" s="104">
        <v>4.5</v>
      </c>
      <c r="J68" s="104">
        <v>3</v>
      </c>
      <c r="L68" s="171"/>
      <c r="M68" s="172"/>
      <c r="N68" s="172"/>
      <c r="O68" s="172"/>
      <c r="P68" s="172"/>
      <c r="Q68" s="172"/>
      <c r="R68" s="173"/>
    </row>
    <row r="69" spans="1:18" ht="12" thickBot="1" x14ac:dyDescent="0.3">
      <c r="G69" s="70"/>
      <c r="H69" s="70"/>
      <c r="I69" s="70"/>
      <c r="J69" s="70"/>
      <c r="L69" s="174"/>
      <c r="M69" s="175"/>
      <c r="N69" s="175"/>
      <c r="O69" s="175"/>
      <c r="P69" s="175"/>
      <c r="Q69" s="175"/>
      <c r="R69" s="176"/>
    </row>
    <row r="70" spans="1:18" ht="12" thickTop="1" x14ac:dyDescent="0.25">
      <c r="G70" s="43" t="s">
        <v>18</v>
      </c>
      <c r="I70" s="71">
        <f>SUM(H66:J68)*5</f>
        <v>70</v>
      </c>
      <c r="J70" s="72"/>
    </row>
    <row r="71" spans="1:18" ht="12" thickBot="1" x14ac:dyDescent="0.3"/>
    <row r="72" spans="1:18" ht="15" customHeight="1" x14ac:dyDescent="0.25">
      <c r="A72" s="42" t="s">
        <v>3</v>
      </c>
      <c r="B72" s="42" t="s">
        <v>31</v>
      </c>
      <c r="C72" s="42"/>
      <c r="D72" s="42"/>
      <c r="E72" s="42"/>
      <c r="F72" s="42" t="s">
        <v>32</v>
      </c>
      <c r="G72" s="42"/>
      <c r="H72" s="42"/>
      <c r="I72" s="42"/>
      <c r="J72" s="42"/>
      <c r="K72" s="43"/>
      <c r="L72" s="168"/>
      <c r="M72" s="169"/>
      <c r="N72" s="169"/>
      <c r="O72" s="169"/>
      <c r="P72" s="169"/>
      <c r="Q72" s="169"/>
      <c r="R72" s="170"/>
    </row>
    <row r="73" spans="1:18" x14ac:dyDescent="0.25">
      <c r="A73" s="105" t="s">
        <v>7</v>
      </c>
      <c r="B73" s="106"/>
      <c r="C73" s="106"/>
      <c r="D73" s="106"/>
      <c r="E73" s="106"/>
      <c r="F73" s="106"/>
      <c r="G73" s="106" t="s">
        <v>8</v>
      </c>
      <c r="H73" s="107">
        <v>0</v>
      </c>
      <c r="I73" s="107">
        <v>0.29166666666666669</v>
      </c>
      <c r="J73" s="108">
        <v>0.75</v>
      </c>
      <c r="L73" s="171"/>
      <c r="M73" s="172"/>
      <c r="N73" s="172"/>
      <c r="O73" s="172"/>
      <c r="P73" s="172"/>
      <c r="Q73" s="172"/>
      <c r="R73" s="173"/>
    </row>
    <row r="74" spans="1:18" x14ac:dyDescent="0.25">
      <c r="A74" s="109"/>
      <c r="B74" s="110"/>
      <c r="C74" s="110"/>
      <c r="D74" s="110"/>
      <c r="E74" s="110"/>
      <c r="F74" s="110"/>
      <c r="G74" s="110" t="s">
        <v>9</v>
      </c>
      <c r="H74" s="111">
        <v>0.29166666666666669</v>
      </c>
      <c r="I74" s="111">
        <v>0.75</v>
      </c>
      <c r="J74" s="112">
        <v>1</v>
      </c>
      <c r="L74" s="171"/>
      <c r="M74" s="172"/>
      <c r="N74" s="172"/>
      <c r="O74" s="172"/>
      <c r="P74" s="172"/>
      <c r="Q74" s="172"/>
      <c r="R74" s="173"/>
    </row>
    <row r="75" spans="1:18" x14ac:dyDescent="0.25">
      <c r="A75" s="113"/>
      <c r="B75" s="114"/>
      <c r="C75" s="114"/>
      <c r="D75" s="114"/>
      <c r="E75" s="114"/>
      <c r="F75" s="114"/>
      <c r="G75" s="114"/>
      <c r="H75" s="115"/>
      <c r="I75" s="115"/>
      <c r="J75" s="116"/>
      <c r="L75" s="171"/>
      <c r="M75" s="172"/>
      <c r="N75" s="172"/>
      <c r="O75" s="172"/>
      <c r="P75" s="172"/>
      <c r="Q75" s="172"/>
      <c r="R75" s="173"/>
    </row>
    <row r="76" spans="1:18" x14ac:dyDescent="0.25">
      <c r="A76" s="117" t="s">
        <v>11</v>
      </c>
      <c r="B76" s="118">
        <v>0.29166666666666669</v>
      </c>
      <c r="C76" s="119" t="s">
        <v>12</v>
      </c>
      <c r="D76" s="118">
        <v>0.625</v>
      </c>
      <c r="E76" s="119" t="s">
        <v>13</v>
      </c>
      <c r="F76" s="120">
        <v>1</v>
      </c>
      <c r="G76" s="96" t="s">
        <v>17</v>
      </c>
      <c r="H76" s="121">
        <v>0</v>
      </c>
      <c r="I76" s="122">
        <v>8</v>
      </c>
      <c r="J76" s="123">
        <v>0</v>
      </c>
      <c r="L76" s="171"/>
      <c r="M76" s="172"/>
      <c r="N76" s="172"/>
      <c r="O76" s="172"/>
      <c r="P76" s="172"/>
      <c r="Q76" s="172"/>
      <c r="R76" s="173"/>
    </row>
    <row r="77" spans="1:18" x14ac:dyDescent="0.25">
      <c r="A77" s="117" t="s">
        <v>11</v>
      </c>
      <c r="B77" s="118">
        <v>0.29166666666666669</v>
      </c>
      <c r="C77" s="119" t="s">
        <v>12</v>
      </c>
      <c r="D77" s="118">
        <v>0.58333333333333337</v>
      </c>
      <c r="E77" s="119" t="s">
        <v>13</v>
      </c>
      <c r="F77" s="120">
        <v>1</v>
      </c>
      <c r="G77" s="119" t="s">
        <v>17</v>
      </c>
      <c r="H77" s="121">
        <v>0</v>
      </c>
      <c r="I77" s="122">
        <v>7</v>
      </c>
      <c r="J77" s="123">
        <v>0</v>
      </c>
      <c r="L77" s="171"/>
      <c r="M77" s="172"/>
      <c r="N77" s="172"/>
      <c r="O77" s="172"/>
      <c r="P77" s="172"/>
      <c r="Q77" s="172"/>
      <c r="R77" s="173"/>
    </row>
    <row r="78" spans="1:18" x14ac:dyDescent="0.25">
      <c r="A78" s="117" t="s">
        <v>11</v>
      </c>
      <c r="B78" s="118">
        <v>0.58333333333333337</v>
      </c>
      <c r="C78" s="119" t="s">
        <v>12</v>
      </c>
      <c r="D78" s="118">
        <v>0.83333333333333337</v>
      </c>
      <c r="E78" s="119" t="s">
        <v>13</v>
      </c>
      <c r="F78" s="120">
        <v>1</v>
      </c>
      <c r="G78" s="119" t="s">
        <v>17</v>
      </c>
      <c r="H78" s="121">
        <v>0</v>
      </c>
      <c r="I78" s="122">
        <v>4</v>
      </c>
      <c r="J78" s="123">
        <v>3</v>
      </c>
      <c r="L78" s="171"/>
      <c r="M78" s="172"/>
      <c r="N78" s="172"/>
      <c r="O78" s="172"/>
      <c r="P78" s="172"/>
      <c r="Q78" s="172"/>
      <c r="R78" s="173"/>
    </row>
    <row r="79" spans="1:18" ht="12" thickBot="1" x14ac:dyDescent="0.3">
      <c r="G79" s="70"/>
      <c r="H79" s="70"/>
      <c r="I79" s="70"/>
      <c r="J79" s="70"/>
      <c r="L79" s="171"/>
      <c r="M79" s="172"/>
      <c r="N79" s="172"/>
      <c r="O79" s="172"/>
      <c r="P79" s="172"/>
      <c r="Q79" s="172"/>
      <c r="R79" s="173"/>
    </row>
    <row r="80" spans="1:18" ht="12.5" thickTop="1" thickBot="1" x14ac:dyDescent="0.3">
      <c r="G80" s="43" t="s">
        <v>18</v>
      </c>
      <c r="I80" s="71">
        <f>SUM(H76:J78)*5</f>
        <v>110</v>
      </c>
      <c r="J80" s="72"/>
      <c r="L80" s="174"/>
      <c r="M80" s="175"/>
      <c r="N80" s="175"/>
      <c r="O80" s="175"/>
      <c r="P80" s="175"/>
      <c r="Q80" s="175"/>
      <c r="R80" s="176"/>
    </row>
    <row r="81" spans="1:18" ht="12" thickBot="1" x14ac:dyDescent="0.3">
      <c r="G81" s="43"/>
      <c r="I81" s="72"/>
      <c r="J81" s="72"/>
    </row>
    <row r="82" spans="1:18" x14ac:dyDescent="0.25">
      <c r="A82" s="42" t="s">
        <v>3</v>
      </c>
      <c r="B82" s="42" t="s">
        <v>33</v>
      </c>
      <c r="C82" s="42"/>
      <c r="D82" s="42"/>
      <c r="E82" s="42"/>
      <c r="F82" s="42"/>
      <c r="G82" s="42"/>
      <c r="H82" s="42"/>
      <c r="I82" s="42"/>
      <c r="J82" s="42"/>
      <c r="K82" s="43"/>
      <c r="L82" s="168"/>
      <c r="M82" s="169"/>
      <c r="N82" s="169"/>
      <c r="O82" s="169"/>
      <c r="P82" s="169"/>
      <c r="Q82" s="169"/>
      <c r="R82" s="170"/>
    </row>
    <row r="83" spans="1:18" x14ac:dyDescent="0.25">
      <c r="A83" s="105" t="s">
        <v>7</v>
      </c>
      <c r="B83" s="106"/>
      <c r="C83" s="106"/>
      <c r="D83" s="106"/>
      <c r="E83" s="106"/>
      <c r="F83" s="106"/>
      <c r="G83" s="106" t="s">
        <v>8</v>
      </c>
      <c r="H83" s="107">
        <v>0</v>
      </c>
      <c r="I83" s="107">
        <v>0.29166666666666669</v>
      </c>
      <c r="J83" s="108">
        <v>0.75</v>
      </c>
      <c r="L83" s="171"/>
      <c r="M83" s="172"/>
      <c r="N83" s="172"/>
      <c r="O83" s="172"/>
      <c r="P83" s="172"/>
      <c r="Q83" s="172"/>
      <c r="R83" s="173"/>
    </row>
    <row r="84" spans="1:18" x14ac:dyDescent="0.25">
      <c r="A84" s="109"/>
      <c r="B84" s="110"/>
      <c r="C84" s="110"/>
      <c r="D84" s="110"/>
      <c r="E84" s="110"/>
      <c r="F84" s="110"/>
      <c r="G84" s="110" t="s">
        <v>9</v>
      </c>
      <c r="H84" s="111">
        <v>0.29166666666666669</v>
      </c>
      <c r="I84" s="111">
        <v>0.75</v>
      </c>
      <c r="J84" s="112">
        <v>1</v>
      </c>
      <c r="L84" s="171"/>
      <c r="M84" s="172"/>
      <c r="N84" s="172"/>
      <c r="O84" s="172"/>
      <c r="P84" s="172"/>
      <c r="Q84" s="172"/>
      <c r="R84" s="173"/>
    </row>
    <row r="85" spans="1:18" x14ac:dyDescent="0.25">
      <c r="A85" s="113"/>
      <c r="B85" s="114"/>
      <c r="C85" s="114"/>
      <c r="D85" s="114"/>
      <c r="E85" s="114"/>
      <c r="F85" s="114"/>
      <c r="G85" s="114"/>
      <c r="H85" s="115"/>
      <c r="I85" s="115"/>
      <c r="J85" s="116"/>
      <c r="L85" s="171"/>
      <c r="M85" s="172"/>
      <c r="N85" s="172"/>
      <c r="O85" s="172"/>
      <c r="P85" s="172"/>
      <c r="Q85" s="172"/>
      <c r="R85" s="173"/>
    </row>
    <row r="86" spans="1:18" x14ac:dyDescent="0.25">
      <c r="A86" s="117" t="s">
        <v>11</v>
      </c>
      <c r="B86" s="118">
        <v>0.22916666666666666</v>
      </c>
      <c r="C86" s="119" t="s">
        <v>12</v>
      </c>
      <c r="D86" s="118">
        <v>0.29166666666666669</v>
      </c>
      <c r="E86" s="119" t="s">
        <v>13</v>
      </c>
      <c r="F86" s="120">
        <v>0</v>
      </c>
      <c r="G86" s="96" t="s">
        <v>17</v>
      </c>
      <c r="H86" s="121">
        <v>0</v>
      </c>
      <c r="I86" s="122">
        <v>0</v>
      </c>
      <c r="J86" s="123">
        <v>0</v>
      </c>
      <c r="L86" s="171"/>
      <c r="M86" s="172"/>
      <c r="N86" s="172"/>
      <c r="O86" s="172"/>
      <c r="P86" s="172"/>
      <c r="Q86" s="172"/>
      <c r="R86" s="173"/>
    </row>
    <row r="87" spans="1:18" x14ac:dyDescent="0.25">
      <c r="A87" s="117" t="s">
        <v>11</v>
      </c>
      <c r="B87" s="118">
        <v>0.22916666666666666</v>
      </c>
      <c r="C87" s="119" t="s">
        <v>12</v>
      </c>
      <c r="D87" s="118">
        <v>0.58333333333333337</v>
      </c>
      <c r="E87" s="119" t="s">
        <v>13</v>
      </c>
      <c r="F87" s="120">
        <v>2</v>
      </c>
      <c r="G87" s="119" t="s">
        <v>17</v>
      </c>
      <c r="H87" s="121">
        <v>3</v>
      </c>
      <c r="I87" s="122">
        <v>14</v>
      </c>
      <c r="J87" s="123">
        <v>0</v>
      </c>
      <c r="L87" s="171"/>
      <c r="M87" s="172"/>
      <c r="N87" s="172"/>
      <c r="O87" s="172"/>
      <c r="P87" s="172"/>
      <c r="Q87" s="172"/>
      <c r="R87" s="173"/>
    </row>
    <row r="88" spans="1:18" x14ac:dyDescent="0.25">
      <c r="A88" s="117" t="s">
        <v>11</v>
      </c>
      <c r="B88" s="118">
        <v>0.58333333333333337</v>
      </c>
      <c r="C88" s="119" t="s">
        <v>12</v>
      </c>
      <c r="D88" s="118">
        <v>0.83333333333333337</v>
      </c>
      <c r="E88" s="119" t="s">
        <v>13</v>
      </c>
      <c r="F88" s="120">
        <v>2</v>
      </c>
      <c r="G88" s="119" t="s">
        <v>17</v>
      </c>
      <c r="H88" s="121">
        <v>0</v>
      </c>
      <c r="I88" s="122">
        <v>8</v>
      </c>
      <c r="J88" s="123">
        <v>6</v>
      </c>
      <c r="L88" s="171"/>
      <c r="M88" s="172"/>
      <c r="N88" s="172"/>
      <c r="O88" s="172"/>
      <c r="P88" s="172"/>
      <c r="Q88" s="172"/>
      <c r="R88" s="173"/>
    </row>
    <row r="89" spans="1:18" ht="12" thickBot="1" x14ac:dyDescent="0.3">
      <c r="G89" s="70"/>
      <c r="H89" s="70"/>
      <c r="I89" s="70"/>
      <c r="J89" s="70"/>
      <c r="L89" s="171"/>
      <c r="M89" s="172"/>
      <c r="N89" s="172"/>
      <c r="O89" s="172"/>
      <c r="P89" s="172"/>
      <c r="Q89" s="172"/>
      <c r="R89" s="173"/>
    </row>
    <row r="90" spans="1:18" ht="12.5" thickTop="1" thickBot="1" x14ac:dyDescent="0.3">
      <c r="G90" s="43" t="s">
        <v>18</v>
      </c>
      <c r="I90" s="71">
        <f>SUM(H86:J88)*5</f>
        <v>155</v>
      </c>
      <c r="J90" s="72"/>
      <c r="L90" s="174"/>
      <c r="M90" s="175"/>
      <c r="N90" s="175"/>
      <c r="O90" s="175"/>
      <c r="P90" s="175"/>
      <c r="Q90" s="175"/>
      <c r="R90" s="176"/>
    </row>
    <row r="92" spans="1:18" ht="12" thickBot="1" x14ac:dyDescent="0.3"/>
    <row r="93" spans="1:18" ht="15" customHeight="1" x14ac:dyDescent="0.25">
      <c r="A93" s="42" t="s">
        <v>19</v>
      </c>
      <c r="B93" s="42" t="s">
        <v>34</v>
      </c>
      <c r="C93" s="42"/>
      <c r="D93" s="42"/>
      <c r="E93" s="42" t="s">
        <v>35</v>
      </c>
      <c r="F93" s="42"/>
      <c r="G93" s="42"/>
      <c r="H93" s="42"/>
      <c r="I93" s="42"/>
      <c r="J93" s="42"/>
      <c r="L93" s="168"/>
      <c r="M93" s="169"/>
      <c r="N93" s="169"/>
      <c r="O93" s="169"/>
      <c r="P93" s="169"/>
      <c r="Q93" s="169"/>
      <c r="R93" s="170"/>
    </row>
    <row r="94" spans="1:18" x14ac:dyDescent="0.25">
      <c r="A94" s="73" t="s">
        <v>7</v>
      </c>
      <c r="B94" s="45"/>
      <c r="C94" s="45"/>
      <c r="D94" s="45"/>
      <c r="E94" s="45"/>
      <c r="F94" s="45"/>
      <c r="G94" s="45" t="s">
        <v>8</v>
      </c>
      <c r="H94" s="46">
        <v>0</v>
      </c>
      <c r="I94" s="46">
        <v>0.29166666666666669</v>
      </c>
      <c r="J94" s="47">
        <v>0.75</v>
      </c>
      <c r="L94" s="171"/>
      <c r="M94" s="172"/>
      <c r="N94" s="172"/>
      <c r="O94" s="172"/>
      <c r="P94" s="172"/>
      <c r="Q94" s="172"/>
      <c r="R94" s="173"/>
    </row>
    <row r="95" spans="1:18" x14ac:dyDescent="0.25">
      <c r="A95" s="74"/>
      <c r="B95" s="50"/>
      <c r="C95" s="50"/>
      <c r="D95" s="50"/>
      <c r="E95" s="50"/>
      <c r="F95" s="50"/>
      <c r="G95" s="50" t="s">
        <v>9</v>
      </c>
      <c r="H95" s="51">
        <v>0.29166666666666669</v>
      </c>
      <c r="I95" s="51">
        <v>0.75</v>
      </c>
      <c r="J95" s="52">
        <v>1</v>
      </c>
      <c r="L95" s="171"/>
      <c r="M95" s="172"/>
      <c r="N95" s="172"/>
      <c r="O95" s="172"/>
      <c r="P95" s="172"/>
      <c r="Q95" s="172"/>
      <c r="R95" s="173"/>
    </row>
    <row r="96" spans="1:18" x14ac:dyDescent="0.25">
      <c r="A96" s="75"/>
      <c r="B96" s="54"/>
      <c r="C96" s="54"/>
      <c r="D96" s="54"/>
      <c r="E96" s="54"/>
      <c r="F96" s="54"/>
      <c r="G96" s="54"/>
      <c r="H96" s="55"/>
      <c r="I96" s="55"/>
      <c r="J96" s="56"/>
      <c r="L96" s="171"/>
      <c r="M96" s="172"/>
      <c r="N96" s="172"/>
      <c r="O96" s="172"/>
      <c r="P96" s="172"/>
      <c r="Q96" s="172"/>
      <c r="R96" s="173"/>
    </row>
    <row r="97" spans="1:18" x14ac:dyDescent="0.25">
      <c r="A97" s="76" t="s">
        <v>11</v>
      </c>
      <c r="B97" s="77">
        <v>0.27083333333333331</v>
      </c>
      <c r="C97" s="60" t="s">
        <v>12</v>
      </c>
      <c r="D97" s="77">
        <v>0.78125</v>
      </c>
      <c r="E97" s="60" t="s">
        <v>13</v>
      </c>
      <c r="F97" s="78">
        <v>1</v>
      </c>
      <c r="G97" s="96" t="s">
        <v>17</v>
      </c>
      <c r="H97" s="79">
        <v>0.5</v>
      </c>
      <c r="I97" s="80">
        <v>11</v>
      </c>
      <c r="J97" s="81">
        <v>0.75</v>
      </c>
      <c r="K97" s="65"/>
      <c r="L97" s="171"/>
      <c r="M97" s="172"/>
      <c r="N97" s="172"/>
      <c r="O97" s="172"/>
      <c r="P97" s="172"/>
      <c r="Q97" s="172"/>
      <c r="R97" s="173"/>
    </row>
    <row r="98" spans="1:18" x14ac:dyDescent="0.25">
      <c r="A98" s="117" t="s">
        <v>11</v>
      </c>
      <c r="B98" s="118">
        <v>0.35416666666666669</v>
      </c>
      <c r="C98" s="119" t="s">
        <v>12</v>
      </c>
      <c r="D98" s="118">
        <v>0.70833333333333337</v>
      </c>
      <c r="E98" s="119" t="s">
        <v>13</v>
      </c>
      <c r="F98" s="120">
        <v>1</v>
      </c>
      <c r="G98" s="60" t="s">
        <v>36</v>
      </c>
      <c r="H98" s="121">
        <v>0</v>
      </c>
      <c r="I98" s="122">
        <v>8.5</v>
      </c>
      <c r="J98" s="123">
        <v>0</v>
      </c>
      <c r="L98" s="171"/>
      <c r="M98" s="172"/>
      <c r="N98" s="172"/>
      <c r="O98" s="172"/>
      <c r="P98" s="172"/>
      <c r="Q98" s="172"/>
      <c r="R98" s="173"/>
    </row>
    <row r="99" spans="1:18" ht="12" thickBot="1" x14ac:dyDescent="0.3">
      <c r="G99" s="70"/>
      <c r="H99" s="70"/>
      <c r="I99" s="70"/>
      <c r="J99" s="70"/>
      <c r="L99" s="171"/>
      <c r="M99" s="172"/>
      <c r="N99" s="172"/>
      <c r="O99" s="172"/>
      <c r="P99" s="172"/>
      <c r="Q99" s="172"/>
      <c r="R99" s="173"/>
    </row>
    <row r="100" spans="1:18" ht="12.5" thickTop="1" thickBot="1" x14ac:dyDescent="0.3">
      <c r="A100" s="44" t="s">
        <v>7</v>
      </c>
      <c r="B100" s="45"/>
      <c r="C100" s="124"/>
      <c r="D100" s="45"/>
      <c r="E100" s="45"/>
      <c r="F100" s="45"/>
      <c r="G100" s="45" t="s">
        <v>8</v>
      </c>
      <c r="H100" s="46">
        <v>0</v>
      </c>
      <c r="I100" s="46">
        <v>0.29166666666666669</v>
      </c>
      <c r="J100" s="47">
        <v>0.75</v>
      </c>
      <c r="L100" s="174"/>
      <c r="M100" s="175"/>
      <c r="N100" s="175"/>
      <c r="O100" s="175"/>
      <c r="P100" s="175"/>
      <c r="Q100" s="175"/>
      <c r="R100" s="176"/>
    </row>
    <row r="101" spans="1:18" x14ac:dyDescent="0.25">
      <c r="A101" s="49"/>
      <c r="B101" s="50"/>
      <c r="C101" s="50"/>
      <c r="D101" s="50"/>
      <c r="E101" s="50"/>
      <c r="F101" s="50"/>
      <c r="G101" s="50" t="s">
        <v>9</v>
      </c>
      <c r="H101" s="51">
        <v>0.29166666666666669</v>
      </c>
      <c r="I101" s="51">
        <v>0.75</v>
      </c>
      <c r="J101" s="52">
        <v>1</v>
      </c>
      <c r="L101" s="48"/>
      <c r="M101" s="48"/>
      <c r="N101" s="48"/>
      <c r="O101" s="48"/>
      <c r="P101" s="48"/>
      <c r="Q101" s="48"/>
      <c r="R101" s="48"/>
    </row>
    <row r="102" spans="1:18" x14ac:dyDescent="0.25">
      <c r="A102" s="53" t="s">
        <v>37</v>
      </c>
      <c r="B102" s="54"/>
      <c r="C102" s="54"/>
      <c r="D102" s="54"/>
      <c r="E102" s="54"/>
      <c r="F102" s="54"/>
      <c r="G102" s="54"/>
      <c r="H102" s="55"/>
      <c r="I102" s="55"/>
      <c r="J102" s="56"/>
      <c r="L102" s="48"/>
      <c r="M102" s="48"/>
      <c r="N102" s="48"/>
      <c r="O102" s="48"/>
      <c r="P102" s="48"/>
      <c r="Q102" s="48"/>
      <c r="R102" s="48"/>
    </row>
    <row r="103" spans="1:18" x14ac:dyDescent="0.25">
      <c r="A103" s="57" t="s">
        <v>11</v>
      </c>
      <c r="B103" s="58">
        <v>0.36458333333333331</v>
      </c>
      <c r="C103" s="59" t="s">
        <v>12</v>
      </c>
      <c r="D103" s="58">
        <v>0.64583333333333337</v>
      </c>
      <c r="E103" s="60" t="s">
        <v>13</v>
      </c>
      <c r="F103" s="61">
        <v>1</v>
      </c>
      <c r="G103" s="60" t="s">
        <v>22</v>
      </c>
      <c r="H103" s="62">
        <v>0</v>
      </c>
      <c r="I103" s="63">
        <v>6.75</v>
      </c>
      <c r="J103" s="64">
        <v>0</v>
      </c>
      <c r="L103" s="48"/>
      <c r="M103" s="48"/>
      <c r="N103" s="48"/>
      <c r="O103" s="48"/>
      <c r="P103" s="48"/>
      <c r="Q103" s="48"/>
      <c r="R103" s="48"/>
    </row>
    <row r="104" spans="1:18" ht="12" thickBot="1" x14ac:dyDescent="0.3">
      <c r="G104" s="70"/>
      <c r="H104" s="70"/>
      <c r="I104" s="70"/>
      <c r="J104" s="70"/>
      <c r="L104" s="48"/>
      <c r="M104" s="48"/>
      <c r="N104" s="48"/>
      <c r="O104" s="48"/>
      <c r="P104" s="48"/>
      <c r="Q104" s="48"/>
      <c r="R104" s="48"/>
    </row>
    <row r="105" spans="1:18" ht="12" thickTop="1" x14ac:dyDescent="0.25">
      <c r="A105" s="44" t="s">
        <v>7</v>
      </c>
      <c r="B105" s="45"/>
      <c r="C105" s="45"/>
      <c r="D105" s="45"/>
      <c r="E105" s="45"/>
      <c r="F105" s="45"/>
      <c r="G105" s="45" t="s">
        <v>8</v>
      </c>
      <c r="H105" s="46">
        <v>0</v>
      </c>
      <c r="I105" s="46">
        <v>0.29166666666666669</v>
      </c>
      <c r="J105" s="47">
        <v>0.75</v>
      </c>
      <c r="L105" s="48"/>
      <c r="M105" s="48"/>
      <c r="N105" s="48"/>
      <c r="O105" s="48"/>
      <c r="P105" s="48"/>
      <c r="Q105" s="48"/>
      <c r="R105" s="48"/>
    </row>
    <row r="106" spans="1:18" x14ac:dyDescent="0.25">
      <c r="A106" s="49"/>
      <c r="B106" s="50"/>
      <c r="C106" s="50"/>
      <c r="D106" s="50"/>
      <c r="E106" s="50"/>
      <c r="F106" s="50"/>
      <c r="G106" s="50" t="s">
        <v>9</v>
      </c>
      <c r="H106" s="51">
        <v>0.29166666666666669</v>
      </c>
      <c r="I106" s="51">
        <v>0.75</v>
      </c>
      <c r="J106" s="52">
        <v>1</v>
      </c>
      <c r="L106" s="48"/>
      <c r="M106" s="48"/>
      <c r="N106" s="48"/>
      <c r="O106" s="48"/>
      <c r="P106" s="48"/>
      <c r="Q106" s="48"/>
      <c r="R106" s="48"/>
    </row>
    <row r="107" spans="1:18" x14ac:dyDescent="0.25">
      <c r="A107" s="53" t="s">
        <v>38</v>
      </c>
      <c r="B107" s="54"/>
      <c r="C107" s="54"/>
      <c r="D107" s="54"/>
      <c r="E107" s="54"/>
      <c r="F107" s="54"/>
      <c r="G107" s="54"/>
      <c r="H107" s="55"/>
      <c r="I107" s="55"/>
      <c r="J107" s="56"/>
      <c r="L107" s="48"/>
      <c r="M107" s="48"/>
      <c r="N107" s="48"/>
      <c r="O107" s="48"/>
      <c r="P107" s="48"/>
      <c r="Q107" s="48"/>
      <c r="R107" s="48"/>
    </row>
    <row r="108" spans="1:18" x14ac:dyDescent="0.25">
      <c r="A108" s="57" t="s">
        <v>11</v>
      </c>
      <c r="B108" s="58">
        <v>0.36458333333333331</v>
      </c>
      <c r="C108" s="59" t="s">
        <v>12</v>
      </c>
      <c r="D108" s="58">
        <v>0.5</v>
      </c>
      <c r="E108" s="60" t="s">
        <v>13</v>
      </c>
      <c r="F108" s="61">
        <v>1</v>
      </c>
      <c r="G108" s="60" t="s">
        <v>22</v>
      </c>
      <c r="H108" s="62">
        <v>0</v>
      </c>
      <c r="I108" s="63">
        <v>3.25</v>
      </c>
      <c r="J108" s="64">
        <v>0</v>
      </c>
      <c r="L108" s="48"/>
      <c r="M108" s="48"/>
      <c r="N108" s="48"/>
      <c r="O108" s="48"/>
      <c r="P108" s="48"/>
      <c r="Q108" s="48"/>
      <c r="R108" s="48"/>
    </row>
    <row r="109" spans="1:18" ht="12" thickBot="1" x14ac:dyDescent="0.3">
      <c r="G109" s="70"/>
      <c r="H109" s="70"/>
      <c r="I109" s="70"/>
      <c r="J109" s="70"/>
      <c r="L109" s="48"/>
      <c r="M109" s="48"/>
      <c r="N109" s="48"/>
      <c r="O109" s="48"/>
      <c r="P109" s="48"/>
      <c r="Q109" s="48"/>
      <c r="R109" s="48"/>
    </row>
    <row r="110" spans="1:18" ht="12" thickTop="1" x14ac:dyDescent="0.25">
      <c r="G110" s="43" t="s">
        <v>18</v>
      </c>
      <c r="I110" s="71">
        <f>SUM(H97:J98)*5+(H103:J103)*3+(H108:J108)*2</f>
        <v>130.5</v>
      </c>
      <c r="J110" s="72"/>
      <c r="L110" s="48"/>
      <c r="M110" s="48"/>
      <c r="N110" s="48"/>
      <c r="O110" s="48"/>
      <c r="P110" s="48"/>
      <c r="Q110" s="48"/>
      <c r="R110" s="48"/>
    </row>
    <row r="111" spans="1:18" ht="12" thickBot="1" x14ac:dyDescent="0.3">
      <c r="G111" s="43"/>
      <c r="I111" s="72"/>
      <c r="J111" s="72"/>
      <c r="L111" s="48"/>
      <c r="M111" s="48"/>
      <c r="N111" s="48"/>
      <c r="O111" s="48"/>
      <c r="P111" s="48"/>
      <c r="Q111" s="48"/>
      <c r="R111" s="48"/>
    </row>
    <row r="112" spans="1:18" ht="15" customHeight="1" x14ac:dyDescent="0.25">
      <c r="A112" s="42" t="s">
        <v>3</v>
      </c>
      <c r="B112" s="42" t="s">
        <v>39</v>
      </c>
      <c r="C112" s="42"/>
      <c r="D112" s="42"/>
      <c r="E112" s="42" t="s">
        <v>40</v>
      </c>
      <c r="F112" s="42"/>
      <c r="G112" s="42"/>
      <c r="H112" s="42"/>
      <c r="I112" s="42"/>
      <c r="J112" s="42"/>
      <c r="K112" s="43"/>
      <c r="L112" s="168"/>
      <c r="M112" s="169"/>
      <c r="N112" s="169"/>
      <c r="O112" s="169"/>
      <c r="P112" s="169"/>
      <c r="Q112" s="169"/>
      <c r="R112" s="170"/>
    </row>
    <row r="113" spans="1:18" x14ac:dyDescent="0.25">
      <c r="A113" s="44" t="s">
        <v>7</v>
      </c>
      <c r="B113" s="45"/>
      <c r="C113" s="45"/>
      <c r="D113" s="45"/>
      <c r="E113" s="45"/>
      <c r="F113" s="45"/>
      <c r="G113" s="45" t="s">
        <v>8</v>
      </c>
      <c r="H113" s="46">
        <v>0</v>
      </c>
      <c r="I113" s="46">
        <v>0.29166666666666669</v>
      </c>
      <c r="J113" s="47">
        <v>0.75</v>
      </c>
      <c r="L113" s="171"/>
      <c r="M113" s="172"/>
      <c r="N113" s="172"/>
      <c r="O113" s="172"/>
      <c r="P113" s="172"/>
      <c r="Q113" s="172"/>
      <c r="R113" s="173"/>
    </row>
    <row r="114" spans="1:18" x14ac:dyDescent="0.25">
      <c r="A114" s="49"/>
      <c r="B114" s="50"/>
      <c r="C114" s="50"/>
      <c r="D114" s="50"/>
      <c r="E114" s="50"/>
      <c r="F114" s="50"/>
      <c r="G114" s="50" t="s">
        <v>9</v>
      </c>
      <c r="H114" s="51">
        <v>0.29166666666666669</v>
      </c>
      <c r="I114" s="51">
        <v>0.75</v>
      </c>
      <c r="J114" s="52">
        <v>1</v>
      </c>
      <c r="L114" s="171"/>
      <c r="M114" s="172"/>
      <c r="N114" s="172"/>
      <c r="O114" s="172"/>
      <c r="P114" s="172"/>
      <c r="Q114" s="172"/>
      <c r="R114" s="173"/>
    </row>
    <row r="115" spans="1:18" x14ac:dyDescent="0.25">
      <c r="A115" s="101"/>
      <c r="B115" s="54"/>
      <c r="C115" s="54"/>
      <c r="D115" s="54"/>
      <c r="E115" s="54"/>
      <c r="F115" s="54"/>
      <c r="G115" s="54"/>
      <c r="H115" s="55"/>
      <c r="I115" s="55"/>
      <c r="J115" s="56"/>
      <c r="L115" s="171"/>
      <c r="M115" s="172"/>
      <c r="N115" s="172"/>
      <c r="O115" s="172"/>
      <c r="P115" s="172"/>
      <c r="Q115" s="172"/>
      <c r="R115" s="173"/>
    </row>
    <row r="116" spans="1:18" x14ac:dyDescent="0.25">
      <c r="A116" s="57" t="s">
        <v>11</v>
      </c>
      <c r="B116" s="58">
        <v>0.29166666666666669</v>
      </c>
      <c r="C116" s="66" t="s">
        <v>12</v>
      </c>
      <c r="D116" s="58">
        <v>0.8125</v>
      </c>
      <c r="E116" s="60" t="s">
        <v>13</v>
      </c>
      <c r="F116" s="78">
        <v>1</v>
      </c>
      <c r="G116" s="96" t="s">
        <v>17</v>
      </c>
      <c r="H116" s="125"/>
      <c r="I116" s="126">
        <v>11</v>
      </c>
      <c r="J116" s="127">
        <v>1.5</v>
      </c>
      <c r="L116" s="171"/>
      <c r="M116" s="172"/>
      <c r="N116" s="172"/>
      <c r="O116" s="172"/>
      <c r="P116" s="172"/>
      <c r="Q116" s="172"/>
      <c r="R116" s="173"/>
    </row>
    <row r="117" spans="1:18" x14ac:dyDescent="0.25">
      <c r="A117" s="57" t="s">
        <v>11</v>
      </c>
      <c r="B117" s="58">
        <v>0.36458333333333331</v>
      </c>
      <c r="C117" s="66" t="s">
        <v>12</v>
      </c>
      <c r="D117" s="58">
        <v>0.66666666666666663</v>
      </c>
      <c r="E117" s="60" t="s">
        <v>13</v>
      </c>
      <c r="F117" s="78">
        <v>1</v>
      </c>
      <c r="G117" s="60" t="s">
        <v>22</v>
      </c>
      <c r="H117" s="125"/>
      <c r="I117" s="126">
        <v>7.25</v>
      </c>
      <c r="J117" s="127"/>
      <c r="L117" s="171"/>
      <c r="M117" s="172"/>
      <c r="N117" s="172"/>
      <c r="O117" s="172"/>
      <c r="P117" s="172"/>
      <c r="Q117" s="172"/>
      <c r="R117" s="173"/>
    </row>
    <row r="118" spans="1:18" ht="12" thickBot="1" x14ac:dyDescent="0.3">
      <c r="G118" s="70"/>
      <c r="H118" s="70"/>
      <c r="I118" s="70"/>
      <c r="J118" s="70"/>
      <c r="L118" s="174"/>
      <c r="M118" s="175"/>
      <c r="N118" s="175"/>
      <c r="O118" s="175"/>
      <c r="P118" s="175"/>
      <c r="Q118" s="175"/>
      <c r="R118" s="176"/>
    </row>
    <row r="119" spans="1:18" ht="12" thickTop="1" x14ac:dyDescent="0.25">
      <c r="G119" s="43" t="s">
        <v>18</v>
      </c>
      <c r="I119" s="71">
        <f>SUM(H116:J117)*5</f>
        <v>98.75</v>
      </c>
      <c r="J119" s="72"/>
      <c r="L119" s="48"/>
      <c r="M119" s="48"/>
      <c r="N119" s="48"/>
      <c r="O119" s="48"/>
      <c r="P119" s="48"/>
      <c r="Q119" s="48"/>
      <c r="R119" s="48"/>
    </row>
    <row r="120" spans="1:18" ht="12" thickBot="1" x14ac:dyDescent="0.3"/>
    <row r="121" spans="1:18" ht="15" customHeight="1" thickBot="1" x14ac:dyDescent="0.3">
      <c r="A121" s="128" t="s">
        <v>3</v>
      </c>
      <c r="B121" s="204" t="s">
        <v>41</v>
      </c>
      <c r="C121" s="204"/>
      <c r="D121" s="204"/>
      <c r="E121" s="128" t="s">
        <v>42</v>
      </c>
      <c r="F121" s="128"/>
      <c r="G121" s="128"/>
      <c r="H121" s="128"/>
      <c r="I121" s="128"/>
      <c r="J121" s="128"/>
      <c r="K121" s="43"/>
      <c r="L121" s="168"/>
      <c r="M121" s="169"/>
      <c r="N121" s="169"/>
      <c r="O121" s="169"/>
      <c r="P121" s="169"/>
      <c r="Q121" s="169"/>
      <c r="R121" s="170"/>
    </row>
    <row r="122" spans="1:18" x14ac:dyDescent="0.25">
      <c r="A122" s="129" t="s">
        <v>43</v>
      </c>
      <c r="B122" s="130"/>
      <c r="C122" s="130"/>
      <c r="D122" s="130"/>
      <c r="E122" s="130"/>
      <c r="F122" s="130"/>
      <c r="G122" s="130" t="s">
        <v>8</v>
      </c>
      <c r="H122" s="131">
        <v>0</v>
      </c>
      <c r="I122" s="131">
        <v>0.29166666666666669</v>
      </c>
      <c r="J122" s="132">
        <v>0.75</v>
      </c>
      <c r="L122" s="171"/>
      <c r="M122" s="172"/>
      <c r="N122" s="172"/>
      <c r="O122" s="172"/>
      <c r="P122" s="172"/>
      <c r="Q122" s="172"/>
      <c r="R122" s="173"/>
    </row>
    <row r="123" spans="1:18" ht="12" thickBot="1" x14ac:dyDescent="0.3">
      <c r="A123" s="133"/>
      <c r="B123" s="134"/>
      <c r="C123" s="134"/>
      <c r="D123" s="134"/>
      <c r="E123" s="134"/>
      <c r="F123" s="134"/>
      <c r="G123" s="134" t="s">
        <v>9</v>
      </c>
      <c r="H123" s="135">
        <v>0.29166666666666669</v>
      </c>
      <c r="I123" s="135">
        <v>0.75</v>
      </c>
      <c r="J123" s="136">
        <v>0</v>
      </c>
      <c r="L123" s="171"/>
      <c r="M123" s="172"/>
      <c r="N123" s="172"/>
      <c r="O123" s="172"/>
      <c r="P123" s="172"/>
      <c r="Q123" s="172"/>
      <c r="R123" s="173"/>
    </row>
    <row r="124" spans="1:18" ht="12" thickBot="1" x14ac:dyDescent="0.3">
      <c r="A124" s="137"/>
      <c r="B124" s="138"/>
      <c r="C124" s="138"/>
      <c r="D124" s="138"/>
      <c r="E124" s="138"/>
      <c r="F124" s="138"/>
      <c r="G124" s="138"/>
      <c r="H124" s="139"/>
      <c r="I124" s="139"/>
      <c r="J124" s="140"/>
      <c r="L124" s="171"/>
      <c r="M124" s="172"/>
      <c r="N124" s="172"/>
      <c r="O124" s="172"/>
      <c r="P124" s="172"/>
      <c r="Q124" s="172"/>
      <c r="R124" s="173"/>
    </row>
    <row r="125" spans="1:18" x14ac:dyDescent="0.25">
      <c r="A125" s="141" t="s">
        <v>44</v>
      </c>
      <c r="B125" s="142">
        <v>0.27083333333333331</v>
      </c>
      <c r="C125" s="143" t="s">
        <v>12</v>
      </c>
      <c r="D125" s="142">
        <v>0.83333333333333337</v>
      </c>
      <c r="E125" s="143" t="s">
        <v>13</v>
      </c>
      <c r="F125" s="144">
        <v>1</v>
      </c>
      <c r="G125" s="143" t="s">
        <v>17</v>
      </c>
      <c r="H125" s="145" t="s">
        <v>45</v>
      </c>
      <c r="I125" s="145" t="s">
        <v>46</v>
      </c>
      <c r="J125" s="146" t="s">
        <v>47</v>
      </c>
      <c r="L125" s="171"/>
      <c r="M125" s="172"/>
      <c r="N125" s="172"/>
      <c r="O125" s="172"/>
      <c r="P125" s="172"/>
      <c r="Q125" s="172"/>
      <c r="R125" s="173"/>
    </row>
    <row r="126" spans="1:18" x14ac:dyDescent="0.25">
      <c r="A126" s="141" t="s">
        <v>48</v>
      </c>
      <c r="B126" s="142">
        <v>0.33333333333333331</v>
      </c>
      <c r="C126" s="143" t="s">
        <v>12</v>
      </c>
      <c r="D126" s="142">
        <v>0.70833333333333337</v>
      </c>
      <c r="E126" s="143" t="s">
        <v>13</v>
      </c>
      <c r="F126" s="144">
        <v>1</v>
      </c>
      <c r="G126" s="143" t="s">
        <v>17</v>
      </c>
      <c r="H126" s="145"/>
      <c r="I126" s="145" t="s">
        <v>49</v>
      </c>
      <c r="J126" s="146"/>
      <c r="L126" s="171"/>
      <c r="M126" s="172"/>
      <c r="N126" s="172"/>
      <c r="O126" s="172"/>
      <c r="P126" s="172"/>
      <c r="Q126" s="172"/>
      <c r="R126" s="173"/>
    </row>
    <row r="127" spans="1:18" x14ac:dyDescent="0.25">
      <c r="A127" s="141" t="s">
        <v>44</v>
      </c>
      <c r="B127" s="142">
        <v>0</v>
      </c>
      <c r="C127" s="143" t="s">
        <v>12</v>
      </c>
      <c r="D127" s="142">
        <v>0</v>
      </c>
      <c r="E127" s="143" t="s">
        <v>13</v>
      </c>
      <c r="F127" s="144">
        <v>0</v>
      </c>
      <c r="G127" s="143" t="s">
        <v>17</v>
      </c>
      <c r="H127" s="145"/>
      <c r="I127" s="145"/>
      <c r="J127" s="146"/>
      <c r="L127" s="171"/>
      <c r="M127" s="172"/>
      <c r="N127" s="172"/>
      <c r="O127" s="172"/>
      <c r="P127" s="172"/>
      <c r="Q127" s="172"/>
      <c r="R127" s="173"/>
    </row>
    <row r="128" spans="1:18" x14ac:dyDescent="0.25">
      <c r="A128" s="141" t="s">
        <v>44</v>
      </c>
      <c r="B128" s="142">
        <v>0.35416666666666669</v>
      </c>
      <c r="C128" s="143" t="s">
        <v>12</v>
      </c>
      <c r="D128" s="142">
        <v>0.60416666666666663</v>
      </c>
      <c r="E128" s="143" t="s">
        <v>13</v>
      </c>
      <c r="F128" s="144">
        <v>1</v>
      </c>
      <c r="G128" s="143" t="s">
        <v>22</v>
      </c>
      <c r="H128" s="145"/>
      <c r="I128" s="145" t="s">
        <v>50</v>
      </c>
      <c r="J128" s="146"/>
      <c r="L128" s="171"/>
      <c r="M128" s="172"/>
      <c r="N128" s="172"/>
      <c r="O128" s="172"/>
      <c r="P128" s="172"/>
      <c r="Q128" s="172"/>
      <c r="R128" s="173"/>
    </row>
    <row r="129" spans="1:18" ht="12" thickBot="1" x14ac:dyDescent="0.3">
      <c r="A129" s="4"/>
      <c r="B129" s="4"/>
      <c r="C129" s="4"/>
      <c r="D129" s="4"/>
      <c r="E129" s="4"/>
      <c r="F129" s="4"/>
      <c r="G129" s="147"/>
      <c r="H129" s="147"/>
      <c r="I129" s="147"/>
      <c r="J129" s="147"/>
      <c r="L129" s="174"/>
      <c r="M129" s="175"/>
      <c r="N129" s="175"/>
      <c r="O129" s="175"/>
      <c r="P129" s="175"/>
      <c r="Q129" s="175"/>
      <c r="R129" s="176"/>
    </row>
    <row r="130" spans="1:18" ht="12" thickTop="1" x14ac:dyDescent="0.25">
      <c r="A130" s="4"/>
      <c r="B130" s="4"/>
      <c r="C130" s="4"/>
      <c r="D130" s="4"/>
      <c r="E130" s="4"/>
      <c r="F130" s="4"/>
      <c r="G130" s="148" t="s">
        <v>18</v>
      </c>
      <c r="H130" s="4"/>
      <c r="I130" s="149" t="s">
        <v>51</v>
      </c>
      <c r="J130" s="150"/>
      <c r="L130" s="48"/>
      <c r="M130" s="48"/>
      <c r="N130" s="48"/>
      <c r="O130" s="48"/>
      <c r="P130" s="48"/>
      <c r="Q130" s="48"/>
      <c r="R130" s="48"/>
    </row>
    <row r="131" spans="1:18" x14ac:dyDescent="0.25">
      <c r="G131" s="43"/>
      <c r="I131" s="72"/>
      <c r="J131" s="72"/>
      <c r="L131" s="48"/>
      <c r="M131" s="48"/>
      <c r="N131" s="48"/>
      <c r="O131" s="48"/>
      <c r="P131" s="48"/>
      <c r="Q131" s="48"/>
      <c r="R131" s="48"/>
    </row>
    <row r="132" spans="1:18" ht="12" thickBot="1" x14ac:dyDescent="0.3">
      <c r="I132" s="151"/>
    </row>
    <row r="133" spans="1:18" ht="15" customHeight="1" x14ac:dyDescent="0.25">
      <c r="A133" s="42" t="s">
        <v>3</v>
      </c>
      <c r="B133" s="42" t="s">
        <v>52</v>
      </c>
      <c r="C133" s="42"/>
      <c r="D133" s="42"/>
      <c r="E133" s="42" t="s">
        <v>53</v>
      </c>
      <c r="F133" s="42"/>
      <c r="G133" s="42"/>
      <c r="H133" s="42"/>
      <c r="I133" s="42"/>
      <c r="J133" s="42"/>
      <c r="K133" s="152"/>
      <c r="L133" s="186"/>
      <c r="M133" s="187"/>
      <c r="N133" s="187"/>
      <c r="O133" s="187"/>
      <c r="P133" s="187"/>
      <c r="Q133" s="187"/>
      <c r="R133" s="188"/>
    </row>
    <row r="134" spans="1:18" x14ac:dyDescent="0.25">
      <c r="A134" s="105" t="s">
        <v>7</v>
      </c>
      <c r="B134" s="106"/>
      <c r="C134" s="106"/>
      <c r="D134" s="106"/>
      <c r="E134" s="106"/>
      <c r="F134" s="106"/>
      <c r="G134" s="106" t="s">
        <v>8</v>
      </c>
      <c r="H134" s="107">
        <v>0</v>
      </c>
      <c r="I134" s="107">
        <v>0.29166666666666669</v>
      </c>
      <c r="J134" s="108">
        <v>0.75</v>
      </c>
      <c r="K134" s="152"/>
      <c r="L134" s="189"/>
      <c r="M134" s="190"/>
      <c r="N134" s="190"/>
      <c r="O134" s="190"/>
      <c r="P134" s="190"/>
      <c r="Q134" s="190"/>
      <c r="R134" s="191"/>
    </row>
    <row r="135" spans="1:18" x14ac:dyDescent="0.25">
      <c r="A135" s="109"/>
      <c r="B135" s="110"/>
      <c r="C135" s="110"/>
      <c r="D135" s="110"/>
      <c r="E135" s="110"/>
      <c r="F135" s="110"/>
      <c r="G135" s="110" t="s">
        <v>9</v>
      </c>
      <c r="H135" s="111">
        <v>0.29166666666666669</v>
      </c>
      <c r="I135" s="111">
        <v>0.75</v>
      </c>
      <c r="J135" s="112">
        <v>1</v>
      </c>
      <c r="K135" s="152"/>
      <c r="L135" s="189"/>
      <c r="M135" s="190"/>
      <c r="N135" s="190"/>
      <c r="O135" s="190"/>
      <c r="P135" s="190"/>
      <c r="Q135" s="190"/>
      <c r="R135" s="191"/>
    </row>
    <row r="136" spans="1:18" x14ac:dyDescent="0.25">
      <c r="A136" s="113"/>
      <c r="B136" s="114"/>
      <c r="C136" s="114"/>
      <c r="D136" s="114"/>
      <c r="E136" s="114"/>
      <c r="F136" s="114"/>
      <c r="G136" s="114"/>
      <c r="H136" s="115"/>
      <c r="I136" s="115"/>
      <c r="J136" s="116"/>
      <c r="K136" s="152"/>
      <c r="L136" s="189"/>
      <c r="M136" s="190"/>
      <c r="N136" s="190"/>
      <c r="O136" s="190"/>
      <c r="P136" s="190"/>
      <c r="Q136" s="190"/>
      <c r="R136" s="191"/>
    </row>
    <row r="137" spans="1:18" x14ac:dyDescent="0.25">
      <c r="A137" s="117" t="s">
        <v>11</v>
      </c>
      <c r="B137" s="118">
        <v>0.28125</v>
      </c>
      <c r="C137" s="119" t="s">
        <v>12</v>
      </c>
      <c r="D137" s="118">
        <v>0.77083333333333337</v>
      </c>
      <c r="E137" s="119" t="s">
        <v>13</v>
      </c>
      <c r="F137" s="120">
        <v>1</v>
      </c>
      <c r="G137" s="96" t="s">
        <v>17</v>
      </c>
      <c r="H137" s="121">
        <v>0.25000000000000044</v>
      </c>
      <c r="I137" s="122">
        <v>11</v>
      </c>
      <c r="J137" s="123">
        <v>0.5</v>
      </c>
      <c r="K137" s="152"/>
      <c r="L137" s="189"/>
      <c r="M137" s="190"/>
      <c r="N137" s="190"/>
      <c r="O137" s="190"/>
      <c r="P137" s="190"/>
      <c r="Q137" s="190"/>
      <c r="R137" s="191"/>
    </row>
    <row r="138" spans="1:18" ht="12" thickBot="1" x14ac:dyDescent="0.3">
      <c r="G138" s="70"/>
      <c r="H138" s="70"/>
      <c r="I138" s="70"/>
      <c r="J138" s="70"/>
      <c r="L138" s="189"/>
      <c r="M138" s="190"/>
      <c r="N138" s="190"/>
      <c r="O138" s="190"/>
      <c r="P138" s="190"/>
      <c r="Q138" s="190"/>
      <c r="R138" s="191"/>
    </row>
    <row r="139" spans="1:18" ht="12.5" thickTop="1" thickBot="1" x14ac:dyDescent="0.3">
      <c r="G139" s="43" t="s">
        <v>18</v>
      </c>
      <c r="I139" s="71">
        <f>SUM(H137:J137)*5</f>
        <v>58.75</v>
      </c>
      <c r="J139" s="72"/>
      <c r="L139" s="192"/>
      <c r="M139" s="193"/>
      <c r="N139" s="193"/>
      <c r="O139" s="193"/>
      <c r="P139" s="193"/>
      <c r="Q139" s="193"/>
      <c r="R139" s="194"/>
    </row>
    <row r="140" spans="1:18" ht="12" thickBot="1" x14ac:dyDescent="0.3"/>
    <row r="141" spans="1:18" ht="15" customHeight="1" x14ac:dyDescent="0.25">
      <c r="A141" s="42" t="s">
        <v>3</v>
      </c>
      <c r="B141" s="42" t="s">
        <v>54</v>
      </c>
      <c r="C141" s="42"/>
      <c r="D141" s="42"/>
      <c r="E141" s="42" t="s">
        <v>55</v>
      </c>
      <c r="F141" s="42"/>
      <c r="G141" s="42"/>
      <c r="H141" s="42"/>
      <c r="I141" s="42"/>
      <c r="J141" s="42"/>
      <c r="K141" s="43"/>
      <c r="L141" s="168"/>
      <c r="M141" s="169"/>
      <c r="N141" s="169"/>
      <c r="O141" s="169"/>
      <c r="P141" s="169"/>
      <c r="Q141" s="169"/>
      <c r="R141" s="170"/>
    </row>
    <row r="142" spans="1:18" x14ac:dyDescent="0.25">
      <c r="A142" s="44" t="s">
        <v>7</v>
      </c>
      <c r="B142" s="45"/>
      <c r="C142" s="45"/>
      <c r="D142" s="45"/>
      <c r="E142" s="45"/>
      <c r="F142" s="45"/>
      <c r="G142" s="45" t="s">
        <v>8</v>
      </c>
      <c r="H142" s="46">
        <v>0</v>
      </c>
      <c r="I142" s="46">
        <v>0.29166666666666669</v>
      </c>
      <c r="J142" s="47">
        <v>0.75</v>
      </c>
      <c r="L142" s="171"/>
      <c r="M142" s="172"/>
      <c r="N142" s="172"/>
      <c r="O142" s="172"/>
      <c r="P142" s="172"/>
      <c r="Q142" s="172"/>
      <c r="R142" s="173"/>
    </row>
    <row r="143" spans="1:18" x14ac:dyDescent="0.25">
      <c r="A143" s="49"/>
      <c r="B143" s="50"/>
      <c r="C143" s="50"/>
      <c r="D143" s="50"/>
      <c r="E143" s="50"/>
      <c r="F143" s="50"/>
      <c r="G143" s="50" t="s">
        <v>9</v>
      </c>
      <c r="H143" s="51">
        <v>0.29166666666666669</v>
      </c>
      <c r="I143" s="51">
        <v>0.75</v>
      </c>
      <c r="J143" s="52">
        <v>1</v>
      </c>
      <c r="L143" s="171"/>
      <c r="M143" s="172"/>
      <c r="N143" s="172"/>
      <c r="O143" s="172"/>
      <c r="P143" s="172"/>
      <c r="Q143" s="172"/>
      <c r="R143" s="173"/>
    </row>
    <row r="144" spans="1:18" x14ac:dyDescent="0.25">
      <c r="A144" s="101"/>
      <c r="B144" s="54"/>
      <c r="C144" s="54"/>
      <c r="D144" s="54"/>
      <c r="E144" s="54"/>
      <c r="F144" s="54"/>
      <c r="G144" s="54"/>
      <c r="H144" s="55"/>
      <c r="I144" s="55"/>
      <c r="J144" s="56"/>
      <c r="L144" s="171"/>
      <c r="M144" s="172"/>
      <c r="N144" s="172"/>
      <c r="O144" s="172"/>
      <c r="P144" s="172"/>
      <c r="Q144" s="172"/>
      <c r="R144" s="173"/>
    </row>
    <row r="145" spans="1:18" x14ac:dyDescent="0.25">
      <c r="A145" s="57" t="s">
        <v>11</v>
      </c>
      <c r="B145" s="58">
        <v>0.27083333333333331</v>
      </c>
      <c r="C145" s="66" t="s">
        <v>12</v>
      </c>
      <c r="D145" s="58">
        <v>0.8125</v>
      </c>
      <c r="E145" s="60" t="s">
        <v>13</v>
      </c>
      <c r="F145" s="78">
        <v>1</v>
      </c>
      <c r="G145" s="96" t="s">
        <v>17</v>
      </c>
      <c r="H145" s="125">
        <v>0.500000000000001</v>
      </c>
      <c r="I145" s="126">
        <v>11</v>
      </c>
      <c r="J145" s="127">
        <v>1.5</v>
      </c>
      <c r="L145" s="171"/>
      <c r="M145" s="172"/>
      <c r="N145" s="172"/>
      <c r="O145" s="172"/>
      <c r="P145" s="172"/>
      <c r="Q145" s="172"/>
      <c r="R145" s="173"/>
    </row>
    <row r="146" spans="1:18" x14ac:dyDescent="0.25">
      <c r="A146" s="57" t="s">
        <v>11</v>
      </c>
      <c r="B146" s="58">
        <v>0.33333333333333331</v>
      </c>
      <c r="C146" s="66" t="s">
        <v>12</v>
      </c>
      <c r="D146" s="58">
        <v>0.70833333333333337</v>
      </c>
      <c r="E146" s="60" t="s">
        <v>13</v>
      </c>
      <c r="F146" s="78">
        <v>1</v>
      </c>
      <c r="G146" s="60" t="s">
        <v>17</v>
      </c>
      <c r="H146" s="125">
        <v>0</v>
      </c>
      <c r="I146" s="126">
        <v>8.9999999999999982</v>
      </c>
      <c r="J146" s="127">
        <v>0</v>
      </c>
      <c r="L146" s="171"/>
      <c r="M146" s="172"/>
      <c r="N146" s="172"/>
      <c r="O146" s="172"/>
      <c r="P146" s="172"/>
      <c r="Q146" s="172"/>
      <c r="R146" s="173"/>
    </row>
    <row r="147" spans="1:18" x14ac:dyDescent="0.25">
      <c r="A147" s="57" t="s">
        <v>11</v>
      </c>
      <c r="B147" s="58">
        <v>0.33333333333333331</v>
      </c>
      <c r="C147" s="66" t="s">
        <v>12</v>
      </c>
      <c r="D147" s="58">
        <v>0.66666666666666663</v>
      </c>
      <c r="E147" s="60" t="s">
        <v>13</v>
      </c>
      <c r="F147" s="78">
        <v>0</v>
      </c>
      <c r="G147" s="60" t="s">
        <v>17</v>
      </c>
      <c r="H147" s="125">
        <v>0</v>
      </c>
      <c r="I147" s="126"/>
      <c r="J147" s="127">
        <v>0</v>
      </c>
      <c r="L147" s="171"/>
      <c r="M147" s="172"/>
      <c r="N147" s="172"/>
      <c r="O147" s="172"/>
      <c r="P147" s="172"/>
      <c r="Q147" s="172"/>
      <c r="R147" s="173"/>
    </row>
    <row r="148" spans="1:18" ht="12" thickBot="1" x14ac:dyDescent="0.3">
      <c r="G148" s="70"/>
      <c r="H148" s="70"/>
      <c r="I148" s="70"/>
      <c r="J148" s="70"/>
      <c r="L148" s="171"/>
      <c r="M148" s="172"/>
      <c r="N148" s="172"/>
      <c r="O148" s="172"/>
      <c r="P148" s="172"/>
      <c r="Q148" s="172"/>
      <c r="R148" s="173"/>
    </row>
    <row r="149" spans="1:18" ht="12.5" thickTop="1" thickBot="1" x14ac:dyDescent="0.3">
      <c r="G149" s="43" t="s">
        <v>18</v>
      </c>
      <c r="I149" s="71">
        <f>SUM(H145:J147)*5</f>
        <v>110</v>
      </c>
      <c r="J149" s="72"/>
      <c r="L149" s="174"/>
      <c r="M149" s="175"/>
      <c r="N149" s="175"/>
      <c r="O149" s="175"/>
      <c r="P149" s="175"/>
      <c r="Q149" s="175"/>
      <c r="R149" s="176"/>
    </row>
    <row r="150" spans="1:18" ht="12" thickBot="1" x14ac:dyDescent="0.3"/>
    <row r="151" spans="1:18" ht="15" customHeight="1" x14ac:dyDescent="0.25">
      <c r="A151" s="42" t="s">
        <v>19</v>
      </c>
      <c r="B151" s="42" t="s">
        <v>56</v>
      </c>
      <c r="C151" s="42"/>
      <c r="D151" s="42"/>
      <c r="E151" s="42" t="s">
        <v>57</v>
      </c>
      <c r="F151" s="42"/>
      <c r="G151" s="42"/>
      <c r="H151" s="42"/>
      <c r="I151" s="42"/>
      <c r="J151" s="42"/>
      <c r="K151" s="152"/>
      <c r="L151" s="168"/>
      <c r="M151" s="169"/>
      <c r="N151" s="169"/>
      <c r="O151" s="169"/>
      <c r="P151" s="169"/>
      <c r="Q151" s="169"/>
      <c r="R151" s="170"/>
    </row>
    <row r="152" spans="1:18" x14ac:dyDescent="0.25">
      <c r="A152" s="105" t="s">
        <v>7</v>
      </c>
      <c r="B152" s="106"/>
      <c r="C152" s="106"/>
      <c r="D152" s="106"/>
      <c r="E152" s="106"/>
      <c r="F152" s="106"/>
      <c r="G152" s="106" t="s">
        <v>8</v>
      </c>
      <c r="H152" s="107">
        <v>0</v>
      </c>
      <c r="I152" s="107">
        <v>0.29166666666666669</v>
      </c>
      <c r="J152" s="108">
        <v>0.75</v>
      </c>
      <c r="K152" s="152"/>
      <c r="L152" s="171"/>
      <c r="M152" s="172"/>
      <c r="N152" s="172"/>
      <c r="O152" s="172"/>
      <c r="P152" s="172"/>
      <c r="Q152" s="172"/>
      <c r="R152" s="173"/>
    </row>
    <row r="153" spans="1:18" x14ac:dyDescent="0.25">
      <c r="A153" s="109"/>
      <c r="B153" s="110"/>
      <c r="C153" s="110"/>
      <c r="D153" s="110"/>
      <c r="E153" s="110"/>
      <c r="F153" s="110"/>
      <c r="G153" s="110" t="s">
        <v>9</v>
      </c>
      <c r="H153" s="111">
        <v>0.29166666666666669</v>
      </c>
      <c r="I153" s="111">
        <v>0.75</v>
      </c>
      <c r="J153" s="112">
        <v>1</v>
      </c>
      <c r="K153" s="152"/>
      <c r="L153" s="171"/>
      <c r="M153" s="172"/>
      <c r="N153" s="172"/>
      <c r="O153" s="172"/>
      <c r="P153" s="172"/>
      <c r="Q153" s="172"/>
      <c r="R153" s="173"/>
    </row>
    <row r="154" spans="1:18" x14ac:dyDescent="0.25">
      <c r="A154" s="113"/>
      <c r="B154" s="114"/>
      <c r="C154" s="114"/>
      <c r="D154" s="114"/>
      <c r="E154" s="114"/>
      <c r="F154" s="114"/>
      <c r="G154" s="114"/>
      <c r="H154" s="115"/>
      <c r="I154" s="115"/>
      <c r="J154" s="116"/>
      <c r="K154" s="152"/>
      <c r="L154" s="171"/>
      <c r="M154" s="172"/>
      <c r="N154" s="172"/>
      <c r="O154" s="172"/>
      <c r="P154" s="172"/>
      <c r="Q154" s="172"/>
      <c r="R154" s="173"/>
    </row>
    <row r="155" spans="1:18" x14ac:dyDescent="0.25">
      <c r="A155" s="117" t="s">
        <v>11</v>
      </c>
      <c r="B155" s="118">
        <v>0.28125</v>
      </c>
      <c r="C155" s="119" t="s">
        <v>12</v>
      </c>
      <c r="D155" s="118">
        <v>0.79166666666666663</v>
      </c>
      <c r="E155" s="119" t="s">
        <v>13</v>
      </c>
      <c r="F155" s="120">
        <v>1</v>
      </c>
      <c r="G155" s="96" t="s">
        <v>17</v>
      </c>
      <c r="H155" s="121">
        <v>0.25000000000000044</v>
      </c>
      <c r="I155" s="122">
        <v>11</v>
      </c>
      <c r="J155" s="123">
        <v>0.99999999999999911</v>
      </c>
      <c r="K155" s="152"/>
      <c r="L155" s="171"/>
      <c r="M155" s="172"/>
      <c r="N155" s="172"/>
      <c r="O155" s="172"/>
      <c r="P155" s="172"/>
      <c r="Q155" s="172"/>
      <c r="R155" s="173"/>
    </row>
    <row r="156" spans="1:18" x14ac:dyDescent="0.25">
      <c r="A156" s="117" t="s">
        <v>11</v>
      </c>
      <c r="B156" s="118">
        <v>0.33333333333333331</v>
      </c>
      <c r="C156" s="119" t="s">
        <v>12</v>
      </c>
      <c r="D156" s="118">
        <v>0.70833333333333337</v>
      </c>
      <c r="E156" s="119" t="s">
        <v>13</v>
      </c>
      <c r="F156" s="120">
        <v>1</v>
      </c>
      <c r="G156" s="119" t="s">
        <v>17</v>
      </c>
      <c r="H156" s="121">
        <v>0</v>
      </c>
      <c r="I156" s="122">
        <v>9</v>
      </c>
      <c r="J156" s="123">
        <v>0</v>
      </c>
      <c r="K156" s="152"/>
      <c r="L156" s="171"/>
      <c r="M156" s="172"/>
      <c r="N156" s="172"/>
      <c r="O156" s="172"/>
      <c r="P156" s="172"/>
      <c r="Q156" s="172"/>
      <c r="R156" s="173"/>
    </row>
    <row r="157" spans="1:18" x14ac:dyDescent="0.25">
      <c r="A157" s="117" t="s">
        <v>11</v>
      </c>
      <c r="B157" s="118">
        <v>0.35416666666666669</v>
      </c>
      <c r="C157" s="119" t="s">
        <v>12</v>
      </c>
      <c r="D157" s="118">
        <v>0.54166666666666663</v>
      </c>
      <c r="E157" s="119" t="s">
        <v>13</v>
      </c>
      <c r="F157" s="120">
        <v>1</v>
      </c>
      <c r="G157" s="119" t="s">
        <v>22</v>
      </c>
      <c r="H157" s="121">
        <v>0</v>
      </c>
      <c r="I157" s="122">
        <v>4.5</v>
      </c>
      <c r="J157" s="123">
        <v>0</v>
      </c>
      <c r="K157" s="152"/>
      <c r="L157" s="171"/>
      <c r="M157" s="172"/>
      <c r="N157" s="172"/>
      <c r="O157" s="172"/>
      <c r="P157" s="172"/>
      <c r="Q157" s="172"/>
      <c r="R157" s="173"/>
    </row>
    <row r="158" spans="1:18" ht="12" thickBot="1" x14ac:dyDescent="0.3">
      <c r="G158" s="70"/>
      <c r="H158" s="70"/>
      <c r="I158" s="70"/>
      <c r="J158" s="70"/>
      <c r="L158" s="171"/>
      <c r="M158" s="172"/>
      <c r="N158" s="172"/>
      <c r="O158" s="172"/>
      <c r="P158" s="172"/>
      <c r="Q158" s="172"/>
      <c r="R158" s="173"/>
    </row>
    <row r="159" spans="1:18" ht="12.5" thickTop="1" thickBot="1" x14ac:dyDescent="0.3">
      <c r="G159" s="43" t="s">
        <v>18</v>
      </c>
      <c r="I159" s="71">
        <f>SUM(H155:J157)*5</f>
        <v>128.75</v>
      </c>
      <c r="J159" s="72"/>
      <c r="L159" s="174"/>
      <c r="M159" s="175"/>
      <c r="N159" s="175"/>
      <c r="O159" s="175"/>
      <c r="P159" s="175"/>
      <c r="Q159" s="175"/>
      <c r="R159" s="176"/>
    </row>
    <row r="160" spans="1:18" x14ac:dyDescent="0.25">
      <c r="K160" s="153"/>
    </row>
    <row r="161" spans="1:21" ht="12" thickBot="1" x14ac:dyDescent="0.3">
      <c r="G161" s="43"/>
      <c r="I161" s="72"/>
      <c r="J161" s="72"/>
    </row>
    <row r="162" spans="1:21" ht="15" customHeight="1" x14ac:dyDescent="0.25">
      <c r="A162" s="42" t="s">
        <v>19</v>
      </c>
      <c r="B162" s="42" t="s">
        <v>58</v>
      </c>
      <c r="C162" s="42"/>
      <c r="D162" s="42"/>
      <c r="E162" s="42" t="s">
        <v>59</v>
      </c>
      <c r="F162" s="42"/>
      <c r="G162" s="42"/>
      <c r="H162" s="42"/>
      <c r="I162" s="42"/>
      <c r="J162" s="42"/>
      <c r="L162" s="195"/>
      <c r="M162" s="196"/>
      <c r="N162" s="196"/>
      <c r="O162" s="196"/>
      <c r="P162" s="196"/>
      <c r="Q162" s="196"/>
      <c r="R162" s="197"/>
    </row>
    <row r="163" spans="1:21" x14ac:dyDescent="0.25">
      <c r="A163" s="73" t="s">
        <v>7</v>
      </c>
      <c r="B163" s="45"/>
      <c r="C163" s="45"/>
      <c r="D163" s="45"/>
      <c r="E163" s="45"/>
      <c r="F163" s="45"/>
      <c r="G163" s="45" t="s">
        <v>8</v>
      </c>
      <c r="H163" s="46">
        <v>0</v>
      </c>
      <c r="I163" s="46">
        <v>0.29166666666666669</v>
      </c>
      <c r="J163" s="47">
        <v>0.75</v>
      </c>
      <c r="L163" s="198"/>
      <c r="M163" s="199"/>
      <c r="N163" s="199"/>
      <c r="O163" s="199"/>
      <c r="P163" s="199"/>
      <c r="Q163" s="199"/>
      <c r="R163" s="200"/>
    </row>
    <row r="164" spans="1:21" x14ac:dyDescent="0.25">
      <c r="A164" s="74"/>
      <c r="B164" s="50"/>
      <c r="C164" s="50"/>
      <c r="D164" s="50"/>
      <c r="E164" s="50"/>
      <c r="F164" s="50"/>
      <c r="G164" s="50" t="s">
        <v>9</v>
      </c>
      <c r="H164" s="51">
        <v>0.29166666666666669</v>
      </c>
      <c r="I164" s="51">
        <v>0.75</v>
      </c>
      <c r="J164" s="52">
        <v>1</v>
      </c>
      <c r="L164" s="198"/>
      <c r="M164" s="199"/>
      <c r="N164" s="199"/>
      <c r="O164" s="199"/>
      <c r="P164" s="199"/>
      <c r="Q164" s="199"/>
      <c r="R164" s="200"/>
    </row>
    <row r="165" spans="1:21" x14ac:dyDescent="0.25">
      <c r="A165" s="75"/>
      <c r="B165" s="54"/>
      <c r="C165" s="54"/>
      <c r="D165" s="54"/>
      <c r="E165" s="54"/>
      <c r="F165" s="54"/>
      <c r="G165" s="54"/>
      <c r="H165" s="55"/>
      <c r="I165" s="55"/>
      <c r="J165" s="56"/>
      <c r="L165" s="198"/>
      <c r="M165" s="199"/>
      <c r="N165" s="199"/>
      <c r="O165" s="199"/>
      <c r="P165" s="199"/>
      <c r="Q165" s="199"/>
      <c r="R165" s="200"/>
    </row>
    <row r="166" spans="1:21" x14ac:dyDescent="0.25">
      <c r="A166" s="76" t="s">
        <v>11</v>
      </c>
      <c r="B166" s="77">
        <v>0.36458333333333331</v>
      </c>
      <c r="C166" s="60" t="s">
        <v>12</v>
      </c>
      <c r="D166" s="77">
        <v>0.70833333333333337</v>
      </c>
      <c r="E166" s="60" t="s">
        <v>13</v>
      </c>
      <c r="F166" s="78">
        <v>1</v>
      </c>
      <c r="G166" s="119" t="s">
        <v>60</v>
      </c>
      <c r="H166" s="79">
        <v>0</v>
      </c>
      <c r="I166" s="80">
        <v>8.2500000000000018</v>
      </c>
      <c r="J166" s="81">
        <v>0</v>
      </c>
      <c r="L166" s="198"/>
      <c r="M166" s="199"/>
      <c r="N166" s="199"/>
      <c r="O166" s="199"/>
      <c r="P166" s="199"/>
      <c r="Q166" s="199"/>
      <c r="R166" s="200"/>
    </row>
    <row r="167" spans="1:21" ht="12" thickBot="1" x14ac:dyDescent="0.3">
      <c r="G167" s="70"/>
      <c r="H167" s="70"/>
      <c r="I167" s="70"/>
      <c r="J167" s="70"/>
      <c r="L167" s="198"/>
      <c r="M167" s="199"/>
      <c r="N167" s="199"/>
      <c r="O167" s="199"/>
      <c r="P167" s="199"/>
      <c r="Q167" s="199"/>
      <c r="R167" s="200"/>
    </row>
    <row r="168" spans="1:21" ht="12.5" thickTop="1" thickBot="1" x14ac:dyDescent="0.3">
      <c r="G168" s="43" t="s">
        <v>18</v>
      </c>
      <c r="I168" s="71">
        <f>SUM(H166:J166)*5</f>
        <v>41.250000000000007</v>
      </c>
      <c r="J168" s="72"/>
      <c r="L168" s="201"/>
      <c r="M168" s="202"/>
      <c r="N168" s="202"/>
      <c r="O168" s="202"/>
      <c r="P168" s="202"/>
      <c r="Q168" s="202"/>
      <c r="R168" s="203"/>
    </row>
    <row r="169" spans="1:21" ht="12" thickBot="1" x14ac:dyDescent="0.3"/>
    <row r="170" spans="1:21" ht="15" customHeight="1" x14ac:dyDescent="0.25">
      <c r="A170" s="42" t="s">
        <v>3</v>
      </c>
      <c r="B170" s="42" t="s">
        <v>61</v>
      </c>
      <c r="C170" s="42"/>
      <c r="D170" s="42"/>
      <c r="E170" s="42" t="s">
        <v>62</v>
      </c>
      <c r="F170" s="42"/>
      <c r="G170" s="42"/>
      <c r="H170" s="42"/>
      <c r="I170" s="42"/>
      <c r="J170" s="42"/>
      <c r="L170" s="177" t="s">
        <v>63</v>
      </c>
      <c r="M170" s="178"/>
      <c r="N170" s="178"/>
      <c r="O170" s="178"/>
      <c r="P170" s="178"/>
      <c r="Q170" s="178"/>
      <c r="R170" s="179"/>
      <c r="T170" s="4"/>
      <c r="U170" s="4"/>
    </row>
    <row r="171" spans="1:21" x14ac:dyDescent="0.25">
      <c r="A171" s="105" t="s">
        <v>7</v>
      </c>
      <c r="B171" s="106"/>
      <c r="C171" s="106"/>
      <c r="D171" s="106"/>
      <c r="E171" s="106"/>
      <c r="F171" s="106"/>
      <c r="G171" s="106" t="s">
        <v>8</v>
      </c>
      <c r="H171" s="107">
        <v>0</v>
      </c>
      <c r="I171" s="107">
        <v>0.29166666666666669</v>
      </c>
      <c r="J171" s="108">
        <v>0.75</v>
      </c>
      <c r="L171" s="180"/>
      <c r="M171" s="181"/>
      <c r="N171" s="181"/>
      <c r="O171" s="181"/>
      <c r="P171" s="181"/>
      <c r="Q171" s="181"/>
      <c r="R171" s="182"/>
      <c r="T171" s="4"/>
      <c r="U171" s="4"/>
    </row>
    <row r="172" spans="1:21" x14ac:dyDescent="0.25">
      <c r="A172" s="109"/>
      <c r="B172" s="110"/>
      <c r="C172" s="110"/>
      <c r="D172" s="110"/>
      <c r="E172" s="110"/>
      <c r="F172" s="110"/>
      <c r="G172" s="110" t="s">
        <v>9</v>
      </c>
      <c r="H172" s="111">
        <v>0.29166666666666669</v>
      </c>
      <c r="I172" s="111">
        <v>0.75</v>
      </c>
      <c r="J172" s="112">
        <v>1</v>
      </c>
      <c r="L172" s="180"/>
      <c r="M172" s="181"/>
      <c r="N172" s="181"/>
      <c r="O172" s="181"/>
      <c r="P172" s="181"/>
      <c r="Q172" s="181"/>
      <c r="R172" s="182"/>
    </row>
    <row r="173" spans="1:21" x14ac:dyDescent="0.25">
      <c r="A173" s="154"/>
      <c r="B173" s="114"/>
      <c r="C173" s="114"/>
      <c r="D173" s="114"/>
      <c r="E173" s="114"/>
      <c r="F173" s="114"/>
      <c r="G173" s="114"/>
      <c r="H173" s="115"/>
      <c r="I173" s="115"/>
      <c r="J173" s="116"/>
      <c r="L173" s="180"/>
      <c r="M173" s="181"/>
      <c r="N173" s="181"/>
      <c r="O173" s="181"/>
      <c r="P173" s="181"/>
      <c r="Q173" s="181"/>
      <c r="R173" s="182"/>
    </row>
    <row r="174" spans="1:21" x14ac:dyDescent="0.25">
      <c r="A174" s="117" t="s">
        <v>11</v>
      </c>
      <c r="B174" s="118">
        <v>0.27083333333333331</v>
      </c>
      <c r="C174" s="119" t="s">
        <v>12</v>
      </c>
      <c r="D174" s="118">
        <v>0.60416666666666663</v>
      </c>
      <c r="E174" s="119" t="s">
        <v>13</v>
      </c>
      <c r="F174" s="120">
        <v>1</v>
      </c>
      <c r="G174" s="96" t="s">
        <v>17</v>
      </c>
      <c r="H174" s="121">
        <v>0.5</v>
      </c>
      <c r="I174" s="122">
        <v>7.5</v>
      </c>
      <c r="J174" s="123">
        <v>0</v>
      </c>
      <c r="L174" s="180"/>
      <c r="M174" s="181"/>
      <c r="N174" s="181"/>
      <c r="O174" s="181"/>
      <c r="P174" s="181"/>
      <c r="Q174" s="181"/>
      <c r="R174" s="182"/>
    </row>
    <row r="175" spans="1:21" x14ac:dyDescent="0.25">
      <c r="A175" s="117" t="s">
        <v>30</v>
      </c>
      <c r="B175" s="118">
        <v>0.27083333333333331</v>
      </c>
      <c r="C175" s="119" t="s">
        <v>12</v>
      </c>
      <c r="D175" s="118">
        <v>0.66666666666666663</v>
      </c>
      <c r="E175" s="119" t="s">
        <v>13</v>
      </c>
      <c r="F175" s="120">
        <v>1</v>
      </c>
      <c r="G175" s="119" t="s">
        <v>17</v>
      </c>
      <c r="H175" s="121"/>
      <c r="I175" s="122">
        <v>9.5</v>
      </c>
      <c r="J175" s="123"/>
      <c r="L175" s="180"/>
      <c r="M175" s="181"/>
      <c r="N175" s="181"/>
      <c r="O175" s="181"/>
      <c r="P175" s="181"/>
      <c r="Q175" s="181"/>
      <c r="R175" s="182"/>
    </row>
    <row r="176" spans="1:21" x14ac:dyDescent="0.25">
      <c r="A176" s="117" t="s">
        <v>11</v>
      </c>
      <c r="B176" s="118">
        <v>0.5</v>
      </c>
      <c r="C176" s="119" t="s">
        <v>12</v>
      </c>
      <c r="D176" s="118">
        <v>0.79166666666666663</v>
      </c>
      <c r="E176" s="119" t="s">
        <v>13</v>
      </c>
      <c r="F176" s="120">
        <v>1</v>
      </c>
      <c r="G176" s="119" t="s">
        <v>17</v>
      </c>
      <c r="H176" s="121">
        <v>0</v>
      </c>
      <c r="I176" s="122">
        <v>6</v>
      </c>
      <c r="J176" s="123">
        <v>1</v>
      </c>
      <c r="L176" s="180"/>
      <c r="M176" s="181"/>
      <c r="N176" s="181"/>
      <c r="O176" s="181"/>
      <c r="P176" s="181"/>
      <c r="Q176" s="181"/>
      <c r="R176" s="182"/>
    </row>
    <row r="177" spans="1:18" x14ac:dyDescent="0.25">
      <c r="A177" s="117" t="s">
        <v>11</v>
      </c>
      <c r="B177" s="118">
        <v>0.60416666666666663</v>
      </c>
      <c r="C177" s="119" t="s">
        <v>12</v>
      </c>
      <c r="D177" s="118">
        <v>0.79166666666666663</v>
      </c>
      <c r="E177" s="119" t="s">
        <v>13</v>
      </c>
      <c r="F177" s="120">
        <v>1</v>
      </c>
      <c r="G177" s="119" t="s">
        <v>17</v>
      </c>
      <c r="H177" s="121"/>
      <c r="I177" s="122">
        <v>3.5</v>
      </c>
      <c r="J177" s="123">
        <v>1</v>
      </c>
      <c r="L177" s="180"/>
      <c r="M177" s="181"/>
      <c r="N177" s="181"/>
      <c r="O177" s="181"/>
      <c r="P177" s="181"/>
      <c r="Q177" s="181"/>
      <c r="R177" s="182"/>
    </row>
    <row r="178" spans="1:18" x14ac:dyDescent="0.25">
      <c r="A178" s="117" t="s">
        <v>11</v>
      </c>
      <c r="B178" s="118">
        <v>0.33333333333333331</v>
      </c>
      <c r="C178" s="119" t="s">
        <v>12</v>
      </c>
      <c r="D178" s="118">
        <v>0.52083333333333337</v>
      </c>
      <c r="E178" s="119" t="s">
        <v>13</v>
      </c>
      <c r="F178" s="120">
        <v>1</v>
      </c>
      <c r="G178" s="119" t="s">
        <v>22</v>
      </c>
      <c r="H178" s="121">
        <v>0</v>
      </c>
      <c r="I178" s="122">
        <v>4.5</v>
      </c>
      <c r="J178" s="123">
        <v>0</v>
      </c>
      <c r="L178" s="180"/>
      <c r="M178" s="181"/>
      <c r="N178" s="181"/>
      <c r="O178" s="181"/>
      <c r="P178" s="181"/>
      <c r="Q178" s="181"/>
      <c r="R178" s="182"/>
    </row>
    <row r="179" spans="1:18" ht="12" thickBot="1" x14ac:dyDescent="0.3">
      <c r="G179" s="70"/>
      <c r="H179" s="70"/>
      <c r="I179" s="70"/>
      <c r="J179" s="70"/>
      <c r="L179" s="180"/>
      <c r="M179" s="181"/>
      <c r="N179" s="181"/>
      <c r="O179" s="181"/>
      <c r="P179" s="181"/>
      <c r="Q179" s="181"/>
      <c r="R179" s="182"/>
    </row>
    <row r="180" spans="1:18" ht="12.5" thickTop="1" thickBot="1" x14ac:dyDescent="0.3">
      <c r="G180" s="43" t="s">
        <v>18</v>
      </c>
      <c r="I180" s="71">
        <f>SUM(H174:J178)*5</f>
        <v>167.5</v>
      </c>
      <c r="J180" s="72"/>
      <c r="L180" s="183"/>
      <c r="M180" s="184"/>
      <c r="N180" s="184"/>
      <c r="O180" s="184"/>
      <c r="P180" s="184"/>
      <c r="Q180" s="184"/>
      <c r="R180" s="185"/>
    </row>
    <row r="181" spans="1:18" ht="12" thickBot="1" x14ac:dyDescent="0.3">
      <c r="G181" s="43"/>
      <c r="I181" s="72"/>
      <c r="J181" s="72"/>
    </row>
    <row r="182" spans="1:18" ht="15" customHeight="1" x14ac:dyDescent="0.25">
      <c r="A182" s="42" t="s">
        <v>3</v>
      </c>
      <c r="B182" s="42" t="s">
        <v>64</v>
      </c>
      <c r="C182" s="42"/>
      <c r="D182" s="42"/>
      <c r="E182" s="42" t="s">
        <v>65</v>
      </c>
      <c r="F182" s="42"/>
      <c r="G182" s="42"/>
      <c r="H182" s="42"/>
      <c r="I182" s="42"/>
      <c r="J182" s="42"/>
      <c r="K182" s="43"/>
      <c r="L182" s="168"/>
      <c r="M182" s="169"/>
      <c r="N182" s="169"/>
      <c r="O182" s="169"/>
      <c r="P182" s="169"/>
      <c r="Q182" s="169"/>
      <c r="R182" s="170"/>
    </row>
    <row r="183" spans="1:18" x14ac:dyDescent="0.25">
      <c r="A183" s="44" t="s">
        <v>7</v>
      </c>
      <c r="B183" s="45"/>
      <c r="C183" s="45"/>
      <c r="D183" s="45"/>
      <c r="E183" s="45"/>
      <c r="F183" s="45"/>
      <c r="G183" s="45" t="s">
        <v>8</v>
      </c>
      <c r="H183" s="46">
        <v>0</v>
      </c>
      <c r="I183" s="46">
        <v>0.29166666666666669</v>
      </c>
      <c r="J183" s="47">
        <v>0.75</v>
      </c>
      <c r="L183" s="171"/>
      <c r="M183" s="172"/>
      <c r="N183" s="172"/>
      <c r="O183" s="172"/>
      <c r="P183" s="172"/>
      <c r="Q183" s="172"/>
      <c r="R183" s="173"/>
    </row>
    <row r="184" spans="1:18" x14ac:dyDescent="0.25">
      <c r="A184" s="49"/>
      <c r="B184" s="50"/>
      <c r="C184" s="50"/>
      <c r="D184" s="50"/>
      <c r="E184" s="50"/>
      <c r="F184" s="50"/>
      <c r="G184" s="50" t="s">
        <v>9</v>
      </c>
      <c r="H184" s="51">
        <v>0.29166666666666669</v>
      </c>
      <c r="I184" s="51">
        <v>0.75</v>
      </c>
      <c r="J184" s="52">
        <v>1</v>
      </c>
      <c r="L184" s="171"/>
      <c r="M184" s="172"/>
      <c r="N184" s="172"/>
      <c r="O184" s="172"/>
      <c r="P184" s="172"/>
      <c r="Q184" s="172"/>
      <c r="R184" s="173"/>
    </row>
    <row r="185" spans="1:18" x14ac:dyDescent="0.25">
      <c r="A185" s="101"/>
      <c r="B185" s="54"/>
      <c r="C185" s="54"/>
      <c r="D185" s="54"/>
      <c r="E185" s="54"/>
      <c r="F185" s="54"/>
      <c r="G185" s="54"/>
      <c r="H185" s="55"/>
      <c r="I185" s="55"/>
      <c r="J185" s="56"/>
      <c r="L185" s="171"/>
      <c r="M185" s="172"/>
      <c r="N185" s="172"/>
      <c r="O185" s="172"/>
      <c r="P185" s="172"/>
      <c r="Q185" s="172"/>
      <c r="R185" s="173"/>
    </row>
    <row r="186" spans="1:18" x14ac:dyDescent="0.25">
      <c r="A186" s="57" t="s">
        <v>11</v>
      </c>
      <c r="B186" s="58">
        <v>0.28125</v>
      </c>
      <c r="C186" s="66" t="s">
        <v>12</v>
      </c>
      <c r="D186" s="58">
        <v>0.5625</v>
      </c>
      <c r="E186" s="60" t="s">
        <v>13</v>
      </c>
      <c r="F186" s="78">
        <v>1</v>
      </c>
      <c r="G186" s="96" t="s">
        <v>17</v>
      </c>
      <c r="H186" s="125">
        <v>0.25000000000000044</v>
      </c>
      <c r="I186" s="126">
        <v>6.5</v>
      </c>
      <c r="J186" s="127">
        <v>0</v>
      </c>
      <c r="L186" s="171"/>
      <c r="M186" s="172"/>
      <c r="N186" s="172"/>
      <c r="O186" s="172"/>
      <c r="P186" s="172"/>
      <c r="Q186" s="172"/>
      <c r="R186" s="173"/>
    </row>
    <row r="187" spans="1:18" x14ac:dyDescent="0.25">
      <c r="A187" s="57" t="s">
        <v>11</v>
      </c>
      <c r="B187" s="58">
        <v>0.33333333333333331</v>
      </c>
      <c r="C187" s="66" t="s">
        <v>12</v>
      </c>
      <c r="D187" s="58">
        <v>0.70833333333333337</v>
      </c>
      <c r="E187" s="60" t="s">
        <v>13</v>
      </c>
      <c r="F187" s="78">
        <v>1</v>
      </c>
      <c r="G187" s="60" t="s">
        <v>17</v>
      </c>
      <c r="H187" s="125">
        <v>0</v>
      </c>
      <c r="I187" s="126">
        <v>9.0000000000000018</v>
      </c>
      <c r="J187" s="127">
        <v>0</v>
      </c>
      <c r="L187" s="171"/>
      <c r="M187" s="172"/>
      <c r="N187" s="172"/>
      <c r="O187" s="172"/>
      <c r="P187" s="172"/>
      <c r="Q187" s="172"/>
      <c r="R187" s="173"/>
    </row>
    <row r="188" spans="1:18" x14ac:dyDescent="0.25">
      <c r="A188" s="57" t="s">
        <v>11</v>
      </c>
      <c r="B188" s="58">
        <v>0.5625</v>
      </c>
      <c r="C188" s="66" t="s">
        <v>12</v>
      </c>
      <c r="D188" s="58">
        <v>0.79166666666666663</v>
      </c>
      <c r="E188" s="60" t="s">
        <v>13</v>
      </c>
      <c r="F188" s="78">
        <v>1</v>
      </c>
      <c r="G188" s="60" t="s">
        <v>17</v>
      </c>
      <c r="H188" s="125">
        <v>0</v>
      </c>
      <c r="I188" s="126">
        <v>5.5</v>
      </c>
      <c r="J188" s="127">
        <v>0</v>
      </c>
      <c r="L188" s="171"/>
      <c r="M188" s="172"/>
      <c r="N188" s="172"/>
      <c r="O188" s="172"/>
      <c r="P188" s="172"/>
      <c r="Q188" s="172"/>
      <c r="R188" s="173"/>
    </row>
    <row r="189" spans="1:18" x14ac:dyDescent="0.25">
      <c r="A189" s="67" t="s">
        <v>11</v>
      </c>
      <c r="B189" s="58"/>
      <c r="C189" s="66" t="s">
        <v>12</v>
      </c>
      <c r="D189" s="58"/>
      <c r="E189" s="60" t="s">
        <v>13</v>
      </c>
      <c r="F189" s="78"/>
      <c r="G189" s="60"/>
      <c r="H189" s="155"/>
      <c r="I189" s="156"/>
      <c r="J189" s="156"/>
      <c r="L189" s="171"/>
      <c r="M189" s="172"/>
      <c r="N189" s="172"/>
      <c r="O189" s="172"/>
      <c r="P189" s="172"/>
      <c r="Q189" s="172"/>
      <c r="R189" s="173"/>
    </row>
    <row r="190" spans="1:18" ht="12" thickBot="1" x14ac:dyDescent="0.3">
      <c r="G190" s="70"/>
      <c r="H190" s="70"/>
      <c r="I190" s="70"/>
      <c r="J190" s="70"/>
      <c r="L190" s="171"/>
      <c r="M190" s="172"/>
      <c r="N190" s="172"/>
      <c r="O190" s="172"/>
      <c r="P190" s="172"/>
      <c r="Q190" s="172"/>
      <c r="R190" s="173"/>
    </row>
    <row r="191" spans="1:18" ht="12.5" thickTop="1" thickBot="1" x14ac:dyDescent="0.3">
      <c r="G191" s="43" t="s">
        <v>18</v>
      </c>
      <c r="I191" s="71">
        <f>SUM(H186:J188)*5</f>
        <v>106.25</v>
      </c>
      <c r="J191" s="72"/>
      <c r="L191" s="174"/>
      <c r="M191" s="175"/>
      <c r="N191" s="175"/>
      <c r="O191" s="175"/>
      <c r="P191" s="175"/>
      <c r="Q191" s="175"/>
      <c r="R191" s="176"/>
    </row>
    <row r="192" spans="1:18" ht="12" thickBot="1" x14ac:dyDescent="0.3"/>
    <row r="193" spans="1:18" ht="15" customHeight="1" x14ac:dyDescent="0.25">
      <c r="A193" s="42" t="s">
        <v>19</v>
      </c>
      <c r="B193" s="42" t="s">
        <v>66</v>
      </c>
      <c r="C193" s="42"/>
      <c r="D193" s="42"/>
      <c r="E193" s="42" t="s">
        <v>67</v>
      </c>
      <c r="F193" s="42"/>
      <c r="G193" s="42"/>
      <c r="H193" s="42"/>
      <c r="I193" s="42"/>
      <c r="J193" s="42"/>
      <c r="K193" s="43"/>
      <c r="L193" s="168"/>
      <c r="M193" s="169"/>
      <c r="N193" s="169"/>
      <c r="O193" s="169"/>
      <c r="P193" s="169"/>
      <c r="Q193" s="169"/>
      <c r="R193" s="170"/>
    </row>
    <row r="194" spans="1:18" x14ac:dyDescent="0.25">
      <c r="A194" s="105" t="s">
        <v>7</v>
      </c>
      <c r="B194" s="106"/>
      <c r="C194" s="106"/>
      <c r="D194" s="106"/>
      <c r="E194" s="106"/>
      <c r="F194" s="106"/>
      <c r="G194" s="106" t="s">
        <v>8</v>
      </c>
      <c r="H194" s="107">
        <v>0</v>
      </c>
      <c r="I194" s="107">
        <v>0.29166666666666669</v>
      </c>
      <c r="J194" s="108">
        <v>0.75</v>
      </c>
      <c r="L194" s="171"/>
      <c r="M194" s="172"/>
      <c r="N194" s="172"/>
      <c r="O194" s="172"/>
      <c r="P194" s="172"/>
      <c r="Q194" s="172"/>
      <c r="R194" s="173"/>
    </row>
    <row r="195" spans="1:18" x14ac:dyDescent="0.25">
      <c r="A195" s="109"/>
      <c r="B195" s="110"/>
      <c r="C195" s="110"/>
      <c r="D195" s="110"/>
      <c r="E195" s="110"/>
      <c r="F195" s="110"/>
      <c r="G195" s="110" t="s">
        <v>9</v>
      </c>
      <c r="H195" s="111">
        <v>0.29166666666666669</v>
      </c>
      <c r="I195" s="111">
        <v>0.75</v>
      </c>
      <c r="J195" s="112">
        <v>1</v>
      </c>
      <c r="L195" s="171"/>
      <c r="M195" s="172"/>
      <c r="N195" s="172"/>
      <c r="O195" s="172"/>
      <c r="P195" s="172"/>
      <c r="Q195" s="172"/>
      <c r="R195" s="173"/>
    </row>
    <row r="196" spans="1:18" x14ac:dyDescent="0.25">
      <c r="A196" s="113"/>
      <c r="B196" s="114"/>
      <c r="C196" s="114"/>
      <c r="D196" s="114"/>
      <c r="E196" s="114"/>
      <c r="F196" s="114"/>
      <c r="G196" s="114"/>
      <c r="H196" s="115"/>
      <c r="I196" s="115"/>
      <c r="J196" s="116"/>
      <c r="L196" s="171"/>
      <c r="M196" s="172"/>
      <c r="N196" s="172"/>
      <c r="O196" s="172"/>
      <c r="P196" s="172"/>
      <c r="Q196" s="172"/>
      <c r="R196" s="173"/>
    </row>
    <row r="197" spans="1:18" x14ac:dyDescent="0.25">
      <c r="A197" s="117" t="s">
        <v>11</v>
      </c>
      <c r="B197" s="118">
        <v>0.27083333333333331</v>
      </c>
      <c r="C197" s="119" t="s">
        <v>12</v>
      </c>
      <c r="D197" s="118">
        <v>0.80208333333333337</v>
      </c>
      <c r="E197" s="119" t="s">
        <v>13</v>
      </c>
      <c r="F197" s="120">
        <v>2</v>
      </c>
      <c r="G197" s="96" t="s">
        <v>17</v>
      </c>
      <c r="H197" s="121">
        <v>1</v>
      </c>
      <c r="I197" s="122">
        <v>22</v>
      </c>
      <c r="J197" s="123">
        <v>2.5</v>
      </c>
      <c r="L197" s="171"/>
      <c r="M197" s="172"/>
      <c r="N197" s="172"/>
      <c r="O197" s="172"/>
      <c r="P197" s="172"/>
      <c r="Q197" s="172"/>
      <c r="R197" s="173"/>
    </row>
    <row r="198" spans="1:18" x14ac:dyDescent="0.25">
      <c r="A198" s="117" t="s">
        <v>11</v>
      </c>
      <c r="B198" s="58">
        <v>0.33333333333333331</v>
      </c>
      <c r="C198" s="66" t="s">
        <v>12</v>
      </c>
      <c r="D198" s="58">
        <v>0.54166666666666663</v>
      </c>
      <c r="E198" s="66" t="s">
        <v>13</v>
      </c>
      <c r="F198" s="61">
        <v>1</v>
      </c>
      <c r="G198" s="119" t="s">
        <v>60</v>
      </c>
      <c r="H198" s="121">
        <v>0</v>
      </c>
      <c r="I198" s="157">
        <v>5</v>
      </c>
      <c r="J198" s="123">
        <v>0</v>
      </c>
      <c r="K198" s="65"/>
      <c r="L198" s="171"/>
      <c r="M198" s="172"/>
      <c r="N198" s="172"/>
      <c r="O198" s="172"/>
      <c r="P198" s="172"/>
      <c r="Q198" s="172"/>
      <c r="R198" s="173"/>
    </row>
    <row r="199" spans="1:18" ht="12" thickBot="1" x14ac:dyDescent="0.3">
      <c r="G199" s="70"/>
      <c r="H199" s="70"/>
      <c r="I199" s="70"/>
      <c r="J199" s="70"/>
      <c r="L199" s="171"/>
      <c r="M199" s="172"/>
      <c r="N199" s="172"/>
      <c r="O199" s="172"/>
      <c r="P199" s="172"/>
      <c r="Q199" s="172"/>
      <c r="R199" s="173"/>
    </row>
    <row r="200" spans="1:18" ht="12.5" thickTop="1" thickBot="1" x14ac:dyDescent="0.3">
      <c r="G200" s="43" t="s">
        <v>18</v>
      </c>
      <c r="I200" s="71">
        <f>SUM(H197:J198)*5</f>
        <v>152.5</v>
      </c>
      <c r="J200" s="72"/>
      <c r="L200" s="174"/>
      <c r="M200" s="175"/>
      <c r="N200" s="175"/>
      <c r="O200" s="175"/>
      <c r="P200" s="175"/>
      <c r="Q200" s="175"/>
      <c r="R200" s="176"/>
    </row>
    <row r="201" spans="1:18" ht="12" thickBot="1" x14ac:dyDescent="0.3">
      <c r="K201" s="65"/>
    </row>
    <row r="202" spans="1:18" ht="15" customHeight="1" x14ac:dyDescent="0.25">
      <c r="A202" s="42" t="s">
        <v>3</v>
      </c>
      <c r="B202" s="42" t="s">
        <v>68</v>
      </c>
      <c r="C202" s="42"/>
      <c r="D202" s="42"/>
      <c r="E202" s="42" t="s">
        <v>69</v>
      </c>
      <c r="F202" s="42"/>
      <c r="G202" s="42"/>
      <c r="H202" s="42"/>
      <c r="I202" s="42"/>
      <c r="J202" s="42"/>
      <c r="K202" s="152"/>
      <c r="L202" s="186"/>
      <c r="M202" s="187"/>
      <c r="N202" s="187"/>
      <c r="O202" s="187"/>
      <c r="P202" s="187"/>
      <c r="Q202" s="187"/>
      <c r="R202" s="188"/>
    </row>
    <row r="203" spans="1:18" x14ac:dyDescent="0.25">
      <c r="A203" s="105" t="s">
        <v>7</v>
      </c>
      <c r="B203" s="106"/>
      <c r="C203" s="106"/>
      <c r="D203" s="106"/>
      <c r="E203" s="106"/>
      <c r="F203" s="106"/>
      <c r="G203" s="106" t="s">
        <v>8</v>
      </c>
      <c r="H203" s="107">
        <v>0</v>
      </c>
      <c r="I203" s="107">
        <v>0.29166666666666669</v>
      </c>
      <c r="J203" s="108">
        <v>0.75</v>
      </c>
      <c r="K203" s="152"/>
      <c r="L203" s="189"/>
      <c r="M203" s="190"/>
      <c r="N203" s="190"/>
      <c r="O203" s="190"/>
      <c r="P203" s="190"/>
      <c r="Q203" s="190"/>
      <c r="R203" s="191"/>
    </row>
    <row r="204" spans="1:18" x14ac:dyDescent="0.25">
      <c r="A204" s="109"/>
      <c r="B204" s="110"/>
      <c r="C204" s="110"/>
      <c r="D204" s="110"/>
      <c r="E204" s="110"/>
      <c r="F204" s="110"/>
      <c r="G204" s="110" t="s">
        <v>9</v>
      </c>
      <c r="H204" s="111">
        <v>0.29166666666666669</v>
      </c>
      <c r="I204" s="111">
        <v>0.75</v>
      </c>
      <c r="J204" s="112">
        <v>1</v>
      </c>
      <c r="K204" s="152"/>
      <c r="L204" s="189"/>
      <c r="M204" s="190"/>
      <c r="N204" s="190"/>
      <c r="O204" s="190"/>
      <c r="P204" s="190"/>
      <c r="Q204" s="190"/>
      <c r="R204" s="191"/>
    </row>
    <row r="205" spans="1:18" x14ac:dyDescent="0.25">
      <c r="A205" s="113"/>
      <c r="B205" s="114"/>
      <c r="C205" s="114"/>
      <c r="D205" s="114"/>
      <c r="E205" s="114"/>
      <c r="F205" s="114"/>
      <c r="G205" s="114"/>
      <c r="H205" s="115"/>
      <c r="I205" s="115"/>
      <c r="J205" s="116"/>
      <c r="K205" s="152"/>
      <c r="L205" s="189"/>
      <c r="M205" s="190"/>
      <c r="N205" s="190"/>
      <c r="O205" s="190"/>
      <c r="P205" s="190"/>
      <c r="Q205" s="190"/>
      <c r="R205" s="191"/>
    </row>
    <row r="206" spans="1:18" x14ac:dyDescent="0.25">
      <c r="A206" s="117" t="s">
        <v>11</v>
      </c>
      <c r="B206" s="118">
        <v>0.27083333333333331</v>
      </c>
      <c r="C206" s="119" t="s">
        <v>12</v>
      </c>
      <c r="D206" s="118">
        <v>0.77083333333333337</v>
      </c>
      <c r="E206" s="119" t="s">
        <v>13</v>
      </c>
      <c r="F206" s="120">
        <v>1</v>
      </c>
      <c r="G206" s="96" t="s">
        <v>17</v>
      </c>
      <c r="H206" s="121">
        <v>0.50000000000000089</v>
      </c>
      <c r="I206" s="122">
        <v>11</v>
      </c>
      <c r="J206" s="123">
        <v>0.5</v>
      </c>
      <c r="K206" s="152"/>
      <c r="L206" s="189"/>
      <c r="M206" s="190"/>
      <c r="N206" s="190"/>
      <c r="O206" s="190"/>
      <c r="P206" s="190"/>
      <c r="Q206" s="190"/>
      <c r="R206" s="191"/>
    </row>
    <row r="207" spans="1:18" x14ac:dyDescent="0.25">
      <c r="A207" s="117" t="s">
        <v>11</v>
      </c>
      <c r="B207" s="118">
        <v>0.33333333333333331</v>
      </c>
      <c r="C207" s="158" t="s">
        <v>12</v>
      </c>
      <c r="D207" s="118">
        <v>0.70833333333333337</v>
      </c>
      <c r="E207" s="119" t="s">
        <v>13</v>
      </c>
      <c r="F207" s="120">
        <v>1</v>
      </c>
      <c r="G207" s="119" t="s">
        <v>17</v>
      </c>
      <c r="H207" s="121">
        <v>0</v>
      </c>
      <c r="I207" s="122">
        <v>9</v>
      </c>
      <c r="J207" s="123">
        <v>0</v>
      </c>
      <c r="K207" s="152"/>
      <c r="L207" s="189"/>
      <c r="M207" s="190"/>
      <c r="N207" s="190"/>
      <c r="O207" s="190"/>
      <c r="P207" s="190"/>
      <c r="Q207" s="190"/>
      <c r="R207" s="191"/>
    </row>
    <row r="208" spans="1:18" x14ac:dyDescent="0.25">
      <c r="A208" s="117" t="s">
        <v>11</v>
      </c>
      <c r="B208" s="118">
        <v>0.33333333333333331</v>
      </c>
      <c r="C208" s="119" t="s">
        <v>12</v>
      </c>
      <c r="D208" s="118">
        <v>0.70833333333333337</v>
      </c>
      <c r="E208" s="119" t="s">
        <v>13</v>
      </c>
      <c r="F208" s="120">
        <v>0</v>
      </c>
      <c r="G208" s="119" t="s">
        <v>17</v>
      </c>
      <c r="H208" s="121">
        <v>0</v>
      </c>
      <c r="I208" s="122">
        <v>0</v>
      </c>
      <c r="J208" s="123">
        <v>0</v>
      </c>
      <c r="K208" s="152"/>
      <c r="L208" s="189"/>
      <c r="M208" s="190"/>
      <c r="N208" s="190"/>
      <c r="O208" s="190"/>
      <c r="P208" s="190"/>
      <c r="Q208" s="190"/>
      <c r="R208" s="191"/>
    </row>
    <row r="209" spans="1:18" x14ac:dyDescent="0.25">
      <c r="A209" s="76" t="s">
        <v>11</v>
      </c>
      <c r="B209" s="77">
        <v>0.35416666666666669</v>
      </c>
      <c r="C209" s="60" t="s">
        <v>12</v>
      </c>
      <c r="D209" s="77">
        <v>0.60416666666666663</v>
      </c>
      <c r="E209" s="60" t="s">
        <v>13</v>
      </c>
      <c r="F209" s="78">
        <v>1</v>
      </c>
      <c r="G209" s="119" t="s">
        <v>60</v>
      </c>
      <c r="H209" s="79">
        <v>0</v>
      </c>
      <c r="I209" s="80">
        <v>6</v>
      </c>
      <c r="J209" s="81">
        <v>0</v>
      </c>
      <c r="K209" s="152"/>
      <c r="L209" s="189"/>
      <c r="M209" s="190"/>
      <c r="N209" s="190"/>
      <c r="O209" s="190"/>
      <c r="P209" s="190"/>
      <c r="Q209" s="190"/>
      <c r="R209" s="191"/>
    </row>
    <row r="210" spans="1:18" ht="12" thickBot="1" x14ac:dyDescent="0.3">
      <c r="G210" s="70"/>
      <c r="H210" s="70"/>
      <c r="I210" s="70"/>
      <c r="J210" s="70"/>
      <c r="L210" s="189"/>
      <c r="M210" s="190"/>
      <c r="N210" s="190"/>
      <c r="O210" s="190"/>
      <c r="P210" s="190"/>
      <c r="Q210" s="190"/>
      <c r="R210" s="191"/>
    </row>
    <row r="211" spans="1:18" ht="12.5" thickTop="1" thickBot="1" x14ac:dyDescent="0.3">
      <c r="G211" s="43" t="s">
        <v>18</v>
      </c>
      <c r="I211" s="71">
        <f>SUM(H206:J209)*5</f>
        <v>135</v>
      </c>
      <c r="J211" s="72"/>
      <c r="L211" s="192"/>
      <c r="M211" s="193"/>
      <c r="N211" s="193"/>
      <c r="O211" s="193"/>
      <c r="P211" s="193"/>
      <c r="Q211" s="193"/>
      <c r="R211" s="194"/>
    </row>
    <row r="212" spans="1:18" ht="12" thickBot="1" x14ac:dyDescent="0.3">
      <c r="K212" s="152"/>
    </row>
    <row r="213" spans="1:18" ht="15" customHeight="1" x14ac:dyDescent="0.25">
      <c r="A213" s="42" t="s">
        <v>19</v>
      </c>
      <c r="B213" s="42" t="s">
        <v>70</v>
      </c>
      <c r="C213" s="42"/>
      <c r="D213" s="42"/>
      <c r="E213" s="42" t="s">
        <v>71</v>
      </c>
      <c r="F213" s="42"/>
      <c r="G213" s="42"/>
      <c r="H213" s="42"/>
      <c r="I213" s="42"/>
      <c r="J213" s="42"/>
      <c r="K213" s="153"/>
      <c r="L213" s="186" t="s">
        <v>72</v>
      </c>
      <c r="M213" s="187"/>
      <c r="N213" s="187"/>
      <c r="O213" s="187"/>
      <c r="P213" s="187"/>
      <c r="Q213" s="187"/>
      <c r="R213" s="188"/>
    </row>
    <row r="214" spans="1:18" x14ac:dyDescent="0.25">
      <c r="A214" s="159" t="s">
        <v>7</v>
      </c>
      <c r="B214" s="83"/>
      <c r="C214" s="83"/>
      <c r="D214" s="83"/>
      <c r="E214" s="83"/>
      <c r="F214" s="83"/>
      <c r="G214" s="83" t="s">
        <v>8</v>
      </c>
      <c r="H214" s="84">
        <v>0</v>
      </c>
      <c r="I214" s="84">
        <v>0.29166666666666669</v>
      </c>
      <c r="J214" s="85">
        <v>0.75</v>
      </c>
      <c r="K214" s="152"/>
      <c r="L214" s="189"/>
      <c r="M214" s="190"/>
      <c r="N214" s="190"/>
      <c r="O214" s="190"/>
      <c r="P214" s="190"/>
      <c r="Q214" s="190"/>
      <c r="R214" s="191"/>
    </row>
    <row r="215" spans="1:18" x14ac:dyDescent="0.25">
      <c r="A215" s="160"/>
      <c r="B215" s="87"/>
      <c r="C215" s="87"/>
      <c r="D215" s="87"/>
      <c r="E215" s="87"/>
      <c r="F215" s="87"/>
      <c r="G215" s="87" t="s">
        <v>9</v>
      </c>
      <c r="H215" s="88">
        <v>0.29166666666666669</v>
      </c>
      <c r="I215" s="88">
        <v>0.75</v>
      </c>
      <c r="J215" s="89">
        <v>1</v>
      </c>
      <c r="K215" s="152"/>
      <c r="L215" s="189"/>
      <c r="M215" s="190"/>
      <c r="N215" s="190"/>
      <c r="O215" s="190"/>
      <c r="P215" s="190"/>
      <c r="Q215" s="190"/>
      <c r="R215" s="191"/>
    </row>
    <row r="216" spans="1:18" x14ac:dyDescent="0.25">
      <c r="A216" s="161"/>
      <c r="B216" s="91"/>
      <c r="C216" s="91"/>
      <c r="D216" s="91"/>
      <c r="E216" s="91"/>
      <c r="F216" s="91"/>
      <c r="G216" s="91"/>
      <c r="H216" s="92"/>
      <c r="I216" s="92"/>
      <c r="J216" s="93"/>
      <c r="K216" s="152"/>
      <c r="L216" s="189"/>
      <c r="M216" s="190"/>
      <c r="N216" s="190"/>
      <c r="O216" s="190"/>
      <c r="P216" s="190"/>
      <c r="Q216" s="190"/>
      <c r="R216" s="191"/>
    </row>
    <row r="217" spans="1:18" x14ac:dyDescent="0.25">
      <c r="A217" s="162" t="s">
        <v>11</v>
      </c>
      <c r="B217" s="95">
        <v>0.27083333333333331</v>
      </c>
      <c r="C217" s="96" t="s">
        <v>12</v>
      </c>
      <c r="D217" s="95">
        <v>0.77083333333333337</v>
      </c>
      <c r="E217" s="96" t="s">
        <v>13</v>
      </c>
      <c r="F217" s="97">
        <v>1</v>
      </c>
      <c r="G217" s="96" t="s">
        <v>17</v>
      </c>
      <c r="H217" s="62">
        <v>0.50000000000000089</v>
      </c>
      <c r="I217" s="63">
        <v>11</v>
      </c>
      <c r="J217" s="64">
        <v>0.50000000000000089</v>
      </c>
      <c r="K217" s="152"/>
      <c r="L217" s="189"/>
      <c r="M217" s="190"/>
      <c r="N217" s="190"/>
      <c r="O217" s="190"/>
      <c r="P217" s="190"/>
      <c r="Q217" s="190"/>
      <c r="R217" s="191"/>
    </row>
    <row r="218" spans="1:18" x14ac:dyDescent="0.25">
      <c r="A218" s="162" t="s">
        <v>11</v>
      </c>
      <c r="B218" s="95">
        <v>0.52083333333333337</v>
      </c>
      <c r="C218" s="96" t="s">
        <v>12</v>
      </c>
      <c r="D218" s="95">
        <v>0.77083333333333337</v>
      </c>
      <c r="E218" s="96" t="s">
        <v>13</v>
      </c>
      <c r="F218" s="97">
        <v>1</v>
      </c>
      <c r="G218" s="96" t="s">
        <v>73</v>
      </c>
      <c r="H218" s="62">
        <v>0</v>
      </c>
      <c r="I218" s="63">
        <v>5.5</v>
      </c>
      <c r="J218" s="64">
        <v>0.5</v>
      </c>
      <c r="K218" s="152"/>
      <c r="L218" s="189"/>
      <c r="M218" s="190"/>
      <c r="N218" s="190"/>
      <c r="O218" s="190"/>
      <c r="P218" s="190"/>
      <c r="Q218" s="190"/>
      <c r="R218" s="191"/>
    </row>
    <row r="219" spans="1:18" ht="12" thickBot="1" x14ac:dyDescent="0.3">
      <c r="G219" s="70"/>
      <c r="H219" s="70"/>
      <c r="I219" s="70"/>
      <c r="J219" s="70"/>
      <c r="L219" s="189"/>
      <c r="M219" s="190"/>
      <c r="N219" s="190"/>
      <c r="O219" s="190"/>
      <c r="P219" s="190"/>
      <c r="Q219" s="190"/>
      <c r="R219" s="191"/>
    </row>
    <row r="220" spans="1:18" ht="12.5" thickTop="1" thickBot="1" x14ac:dyDescent="0.3">
      <c r="G220" s="43" t="s">
        <v>18</v>
      </c>
      <c r="I220" s="71">
        <f>SUM(H217:J218)*5</f>
        <v>90</v>
      </c>
      <c r="J220" s="72"/>
      <c r="L220" s="192"/>
      <c r="M220" s="193"/>
      <c r="N220" s="193"/>
      <c r="O220" s="193"/>
      <c r="P220" s="193"/>
      <c r="Q220" s="193"/>
      <c r="R220" s="194"/>
    </row>
    <row r="221" spans="1:18" ht="12" thickBot="1" x14ac:dyDescent="0.3">
      <c r="K221" s="152"/>
    </row>
    <row r="222" spans="1:18" ht="15" customHeight="1" x14ac:dyDescent="0.25">
      <c r="A222" s="42" t="s">
        <v>19</v>
      </c>
      <c r="B222" s="42" t="s">
        <v>74</v>
      </c>
      <c r="C222" s="42"/>
      <c r="D222" s="163"/>
      <c r="E222" s="42" t="s">
        <v>75</v>
      </c>
      <c r="F222" s="42"/>
      <c r="G222" s="42"/>
      <c r="H222" s="42"/>
      <c r="I222" s="42"/>
      <c r="J222" s="42"/>
      <c r="K222" s="43"/>
      <c r="L222" s="168"/>
      <c r="M222" s="169"/>
      <c r="N222" s="169"/>
      <c r="O222" s="169"/>
      <c r="P222" s="169"/>
      <c r="Q222" s="169"/>
      <c r="R222" s="170"/>
    </row>
    <row r="223" spans="1:18" x14ac:dyDescent="0.25">
      <c r="A223" s="159" t="s">
        <v>7</v>
      </c>
      <c r="B223" s="83"/>
      <c r="C223" s="83"/>
      <c r="D223" s="83"/>
      <c r="E223" s="83"/>
      <c r="F223" s="83"/>
      <c r="G223" s="83" t="s">
        <v>8</v>
      </c>
      <c r="H223" s="84">
        <v>0</v>
      </c>
      <c r="I223" s="84">
        <v>0.29166666666666669</v>
      </c>
      <c r="J223" s="85">
        <v>0.75</v>
      </c>
      <c r="L223" s="171"/>
      <c r="M223" s="172"/>
      <c r="N223" s="172"/>
      <c r="O223" s="172"/>
      <c r="P223" s="172"/>
      <c r="Q223" s="172"/>
      <c r="R223" s="173"/>
    </row>
    <row r="224" spans="1:18" x14ac:dyDescent="0.25">
      <c r="A224" s="160"/>
      <c r="B224" s="87"/>
      <c r="C224" s="87"/>
      <c r="D224" s="87"/>
      <c r="E224" s="87"/>
      <c r="F224" s="87"/>
      <c r="G224" s="87" t="s">
        <v>9</v>
      </c>
      <c r="H224" s="88">
        <v>0.29166666666666669</v>
      </c>
      <c r="I224" s="88">
        <v>0.75</v>
      </c>
      <c r="J224" s="89">
        <v>1</v>
      </c>
      <c r="L224" s="171"/>
      <c r="M224" s="172"/>
      <c r="N224" s="172"/>
      <c r="O224" s="172"/>
      <c r="P224" s="172"/>
      <c r="Q224" s="172"/>
      <c r="R224" s="173"/>
    </row>
    <row r="225" spans="1:18" x14ac:dyDescent="0.25">
      <c r="A225" s="161" t="s">
        <v>76</v>
      </c>
      <c r="B225" s="91"/>
      <c r="C225" s="91"/>
      <c r="D225" s="91"/>
      <c r="E225" s="91"/>
      <c r="F225" s="91"/>
      <c r="G225" s="91"/>
      <c r="H225" s="92"/>
      <c r="I225" s="92"/>
      <c r="J225" s="93"/>
      <c r="L225" s="171"/>
      <c r="M225" s="172"/>
      <c r="N225" s="172"/>
      <c r="O225" s="172"/>
      <c r="P225" s="172"/>
      <c r="Q225" s="172"/>
      <c r="R225" s="173"/>
    </row>
    <row r="226" spans="1:18" x14ac:dyDescent="0.25">
      <c r="A226" s="162" t="s">
        <v>11</v>
      </c>
      <c r="B226" s="95">
        <v>0.34375</v>
      </c>
      <c r="C226" s="96" t="s">
        <v>12</v>
      </c>
      <c r="D226" s="95">
        <v>0.70833333333333337</v>
      </c>
      <c r="E226" s="96" t="s">
        <v>13</v>
      </c>
      <c r="F226" s="97">
        <v>1</v>
      </c>
      <c r="G226" s="96" t="s">
        <v>17</v>
      </c>
      <c r="H226" s="62">
        <v>0</v>
      </c>
      <c r="I226" s="63">
        <v>8.75</v>
      </c>
      <c r="J226" s="64">
        <v>0</v>
      </c>
      <c r="L226" s="171"/>
      <c r="M226" s="172"/>
      <c r="N226" s="172"/>
      <c r="O226" s="172"/>
      <c r="P226" s="172"/>
      <c r="Q226" s="172"/>
      <c r="R226" s="173"/>
    </row>
    <row r="227" spans="1:18" x14ac:dyDescent="0.25">
      <c r="A227" s="162" t="s">
        <v>11</v>
      </c>
      <c r="B227" s="95">
        <v>0.33333333333333331</v>
      </c>
      <c r="C227" s="96" t="s">
        <v>12</v>
      </c>
      <c r="D227" s="95">
        <v>0.54166666666666663</v>
      </c>
      <c r="E227" s="96" t="s">
        <v>13</v>
      </c>
      <c r="F227" s="97">
        <v>1</v>
      </c>
      <c r="G227" s="96" t="s">
        <v>22</v>
      </c>
      <c r="H227" s="62">
        <v>0</v>
      </c>
      <c r="I227" s="63">
        <v>5</v>
      </c>
      <c r="J227" s="64">
        <v>0</v>
      </c>
      <c r="L227" s="171"/>
      <c r="M227" s="172"/>
      <c r="N227" s="172"/>
      <c r="O227" s="172"/>
      <c r="P227" s="172"/>
      <c r="Q227" s="172"/>
      <c r="R227" s="173"/>
    </row>
    <row r="228" spans="1:18" ht="12" thickBot="1" x14ac:dyDescent="0.3">
      <c r="G228" s="70"/>
      <c r="H228" s="70"/>
      <c r="I228" s="70"/>
      <c r="J228" s="70"/>
      <c r="L228" s="171"/>
      <c r="M228" s="172"/>
      <c r="N228" s="172"/>
      <c r="O228" s="172"/>
      <c r="P228" s="172"/>
      <c r="Q228" s="172"/>
      <c r="R228" s="173"/>
    </row>
    <row r="229" spans="1:18" ht="12.5" thickTop="1" thickBot="1" x14ac:dyDescent="0.3">
      <c r="G229" s="43" t="s">
        <v>18</v>
      </c>
      <c r="I229" s="71">
        <f>SUM(H226:J227)*5</f>
        <v>68.75</v>
      </c>
      <c r="J229" s="72"/>
      <c r="L229" s="174"/>
      <c r="M229" s="175"/>
      <c r="N229" s="175"/>
      <c r="O229" s="175"/>
      <c r="P229" s="175"/>
      <c r="Q229" s="175"/>
      <c r="R229" s="176"/>
    </row>
    <row r="230" spans="1:18" ht="12" thickBot="1" x14ac:dyDescent="0.3"/>
    <row r="231" spans="1:18" ht="15" customHeight="1" x14ac:dyDescent="0.25">
      <c r="A231" s="42" t="s">
        <v>3</v>
      </c>
      <c r="B231" s="42" t="s">
        <v>77</v>
      </c>
      <c r="C231" s="42"/>
      <c r="D231" s="163"/>
      <c r="E231" s="42" t="s">
        <v>78</v>
      </c>
      <c r="F231" s="42"/>
      <c r="G231" s="42"/>
      <c r="H231" s="42"/>
      <c r="I231" s="42"/>
      <c r="J231" s="42"/>
      <c r="K231" s="43"/>
      <c r="L231" s="168" t="s">
        <v>79</v>
      </c>
      <c r="M231" s="169"/>
      <c r="N231" s="169"/>
      <c r="O231" s="169"/>
      <c r="P231" s="169"/>
      <c r="Q231" s="169"/>
      <c r="R231" s="170"/>
    </row>
    <row r="232" spans="1:18" x14ac:dyDescent="0.25">
      <c r="A232" s="82" t="s">
        <v>7</v>
      </c>
      <c r="B232" s="83"/>
      <c r="C232" s="83"/>
      <c r="D232" s="83"/>
      <c r="E232" s="83"/>
      <c r="F232" s="83"/>
      <c r="G232" s="83" t="s">
        <v>8</v>
      </c>
      <c r="H232" s="84">
        <v>0</v>
      </c>
      <c r="I232" s="84">
        <v>0.29166666666666669</v>
      </c>
      <c r="J232" s="85">
        <v>0.75</v>
      </c>
      <c r="L232" s="171"/>
      <c r="M232" s="172"/>
      <c r="N232" s="172"/>
      <c r="O232" s="172"/>
      <c r="P232" s="172"/>
      <c r="Q232" s="172"/>
      <c r="R232" s="173"/>
    </row>
    <row r="233" spans="1:18" x14ac:dyDescent="0.25">
      <c r="A233" s="86"/>
      <c r="B233" s="87"/>
      <c r="C233" s="87"/>
      <c r="D233" s="87"/>
      <c r="E233" s="87"/>
      <c r="F233" s="87"/>
      <c r="G233" s="87" t="s">
        <v>9</v>
      </c>
      <c r="H233" s="88">
        <v>0.29166666666666669</v>
      </c>
      <c r="I233" s="88">
        <v>0.75</v>
      </c>
      <c r="J233" s="89">
        <v>1</v>
      </c>
      <c r="L233" s="171"/>
      <c r="M233" s="172"/>
      <c r="N233" s="172"/>
      <c r="O233" s="172"/>
      <c r="P233" s="172"/>
      <c r="Q233" s="172"/>
      <c r="R233" s="173"/>
    </row>
    <row r="234" spans="1:18" x14ac:dyDescent="0.25">
      <c r="A234" s="90"/>
      <c r="B234" s="91"/>
      <c r="C234" s="91"/>
      <c r="D234" s="91"/>
      <c r="E234" s="91"/>
      <c r="F234" s="91"/>
      <c r="G234" s="91"/>
      <c r="H234" s="92"/>
      <c r="I234" s="92"/>
      <c r="J234" s="93"/>
      <c r="L234" s="171"/>
      <c r="M234" s="172"/>
      <c r="N234" s="172"/>
      <c r="O234" s="172"/>
      <c r="P234" s="172"/>
      <c r="Q234" s="172"/>
      <c r="R234" s="173"/>
    </row>
    <row r="235" spans="1:18" x14ac:dyDescent="0.25">
      <c r="A235" s="94" t="s">
        <v>11</v>
      </c>
      <c r="B235" s="95">
        <v>0.27083333333333331</v>
      </c>
      <c r="C235" s="96" t="s">
        <v>12</v>
      </c>
      <c r="D235" s="95">
        <v>0.80208333333333337</v>
      </c>
      <c r="E235" s="96" t="s">
        <v>13</v>
      </c>
      <c r="F235" s="97">
        <v>1</v>
      </c>
      <c r="G235" s="96" t="s">
        <v>17</v>
      </c>
      <c r="H235" s="164">
        <v>0.5</v>
      </c>
      <c r="I235" s="165">
        <v>11</v>
      </c>
      <c r="J235" s="166">
        <v>1.25</v>
      </c>
      <c r="L235" s="171"/>
      <c r="M235" s="172"/>
      <c r="N235" s="172"/>
      <c r="O235" s="172"/>
      <c r="P235" s="172"/>
      <c r="Q235" s="172"/>
      <c r="R235" s="173"/>
    </row>
    <row r="236" spans="1:18" x14ac:dyDescent="0.25">
      <c r="A236" s="94" t="s">
        <v>11</v>
      </c>
      <c r="B236" s="95">
        <v>0.33333333333333331</v>
      </c>
      <c r="C236" s="96" t="s">
        <v>12</v>
      </c>
      <c r="D236" s="95">
        <v>0.67708333333333337</v>
      </c>
      <c r="E236" s="96" t="s">
        <v>13</v>
      </c>
      <c r="F236" s="97">
        <v>1</v>
      </c>
      <c r="G236" s="96" t="s">
        <v>17</v>
      </c>
      <c r="H236" s="164">
        <v>0</v>
      </c>
      <c r="I236" s="165">
        <v>8.25</v>
      </c>
      <c r="J236" s="166">
        <v>0</v>
      </c>
      <c r="L236" s="171"/>
      <c r="M236" s="172"/>
      <c r="N236" s="172"/>
      <c r="O236" s="172"/>
      <c r="P236" s="172"/>
      <c r="Q236" s="172"/>
      <c r="R236" s="173"/>
    </row>
    <row r="237" spans="1:18" x14ac:dyDescent="0.25">
      <c r="A237" s="94" t="s">
        <v>11</v>
      </c>
      <c r="B237" s="95">
        <v>0.27083333333333331</v>
      </c>
      <c r="C237" s="96" t="s">
        <v>12</v>
      </c>
      <c r="D237" s="95">
        <v>0.47916666666666669</v>
      </c>
      <c r="E237" s="96" t="s">
        <v>13</v>
      </c>
      <c r="F237" s="97">
        <v>1</v>
      </c>
      <c r="G237" s="96" t="s">
        <v>15</v>
      </c>
      <c r="H237" s="164">
        <v>0.5</v>
      </c>
      <c r="I237" s="165">
        <v>4.5</v>
      </c>
      <c r="J237" s="166">
        <v>0</v>
      </c>
      <c r="L237" s="171"/>
      <c r="M237" s="172"/>
      <c r="N237" s="172"/>
      <c r="O237" s="172"/>
      <c r="P237" s="172"/>
      <c r="Q237" s="172"/>
      <c r="R237" s="173"/>
    </row>
    <row r="238" spans="1:18" x14ac:dyDescent="0.25">
      <c r="A238" s="94" t="s">
        <v>11</v>
      </c>
      <c r="B238" s="95">
        <v>0.35416666666666669</v>
      </c>
      <c r="C238" s="96" t="s">
        <v>12</v>
      </c>
      <c r="D238" s="95">
        <v>0.64583333333333337</v>
      </c>
      <c r="E238" s="96" t="s">
        <v>13</v>
      </c>
      <c r="F238" s="97">
        <v>1</v>
      </c>
      <c r="G238" s="96" t="s">
        <v>22</v>
      </c>
      <c r="H238" s="164">
        <v>0</v>
      </c>
      <c r="I238" s="165">
        <v>7</v>
      </c>
      <c r="J238" s="166">
        <v>0</v>
      </c>
      <c r="L238" s="171"/>
      <c r="M238" s="172"/>
      <c r="N238" s="172"/>
      <c r="O238" s="172"/>
      <c r="P238" s="172"/>
      <c r="Q238" s="172"/>
      <c r="R238" s="173"/>
    </row>
    <row r="239" spans="1:18" ht="12" thickBot="1" x14ac:dyDescent="0.3">
      <c r="G239" s="70"/>
      <c r="H239" s="70"/>
      <c r="I239" s="70"/>
      <c r="J239" s="70"/>
      <c r="L239" s="171"/>
      <c r="M239" s="172"/>
      <c r="N239" s="172"/>
      <c r="O239" s="172"/>
      <c r="P239" s="172"/>
      <c r="Q239" s="172"/>
      <c r="R239" s="173"/>
    </row>
    <row r="240" spans="1:18" ht="12.5" thickTop="1" thickBot="1" x14ac:dyDescent="0.3">
      <c r="G240" s="43" t="s">
        <v>18</v>
      </c>
      <c r="I240" s="71">
        <f>SUM(H235:J238)*5</f>
        <v>165</v>
      </c>
      <c r="J240" s="72"/>
      <c r="L240" s="174"/>
      <c r="M240" s="175"/>
      <c r="N240" s="175"/>
      <c r="O240" s="175"/>
      <c r="P240" s="175"/>
      <c r="Q240" s="175"/>
      <c r="R240" s="176"/>
    </row>
    <row r="243" spans="9:13" x14ac:dyDescent="0.25">
      <c r="I243" s="167"/>
      <c r="L243" s="4"/>
      <c r="M243" s="4"/>
    </row>
    <row r="244" spans="9:13" x14ac:dyDescent="0.25">
      <c r="L244" s="4"/>
      <c r="M244" s="4"/>
    </row>
  </sheetData>
  <mergeCells count="26">
    <mergeCell ref="L43:R53"/>
    <mergeCell ref="B121:D121"/>
    <mergeCell ref="A1:J1"/>
    <mergeCell ref="L1:R1"/>
    <mergeCell ref="L6:R24"/>
    <mergeCell ref="L26:R33"/>
    <mergeCell ref="L35:R41"/>
    <mergeCell ref="L2:R4"/>
    <mergeCell ref="L162:R168"/>
    <mergeCell ref="L54:R60"/>
    <mergeCell ref="L62:R69"/>
    <mergeCell ref="L72:R80"/>
    <mergeCell ref="L82:R90"/>
    <mergeCell ref="L93:R100"/>
    <mergeCell ref="L112:R118"/>
    <mergeCell ref="L121:R129"/>
    <mergeCell ref="L133:R139"/>
    <mergeCell ref="L141:R149"/>
    <mergeCell ref="L151:R159"/>
    <mergeCell ref="L231:R240"/>
    <mergeCell ref="L170:R180"/>
    <mergeCell ref="L182:R191"/>
    <mergeCell ref="L193:R200"/>
    <mergeCell ref="L202:R211"/>
    <mergeCell ref="L213:R220"/>
    <mergeCell ref="L222:R229"/>
  </mergeCells>
  <pageMargins left="0.70866141732283472" right="0.70866141732283472" top="0.74803149606299213" bottom="0.74803149606299213" header="0.31496062992125984" footer="0.31496062992125984"/>
  <pageSetup paperSize="9" scale="49" fitToHeight="5" orientation="landscape" r:id="rId1"/>
  <rowBreaks count="2" manualBreakCount="2">
    <brk id="70" max="16383" man="1"/>
    <brk id="1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9B25-A080-4DD3-80BD-CA5BB867F895}">
  <dimension ref="A1:E161"/>
  <sheetViews>
    <sheetView zoomScale="70" zoomScaleNormal="70" workbookViewId="0"/>
  </sheetViews>
  <sheetFormatPr defaultColWidth="8.7265625" defaultRowHeight="11.5" x14ac:dyDescent="0.25"/>
  <cols>
    <col min="1" max="1" width="52" style="4" customWidth="1"/>
    <col min="2" max="2" width="13.54296875" style="4" customWidth="1"/>
    <col min="3" max="3" width="17.26953125" style="4" customWidth="1"/>
    <col min="4" max="4" width="4.81640625" style="4" customWidth="1"/>
    <col min="5" max="5" width="214.1796875" style="4" customWidth="1"/>
    <col min="6" max="16384" width="8.7265625" style="4"/>
  </cols>
  <sheetData>
    <row r="1" spans="1:5" ht="12" thickBot="1" x14ac:dyDescent="0.3">
      <c r="A1" s="1" t="s">
        <v>80</v>
      </c>
      <c r="B1" s="2"/>
      <c r="C1" s="3"/>
      <c r="E1" s="36" t="s">
        <v>81</v>
      </c>
    </row>
    <row r="2" spans="1:5" ht="12" thickBot="1" x14ac:dyDescent="0.3">
      <c r="A2" s="5"/>
      <c r="C2" s="6"/>
      <c r="E2" s="37" t="s">
        <v>82</v>
      </c>
    </row>
    <row r="3" spans="1:5" x14ac:dyDescent="0.25">
      <c r="A3" s="7" t="s">
        <v>83</v>
      </c>
      <c r="B3" s="224" t="s">
        <v>84</v>
      </c>
      <c r="C3" s="225"/>
      <c r="E3" s="38" t="s">
        <v>85</v>
      </c>
    </row>
    <row r="4" spans="1:5" ht="12" thickBot="1" x14ac:dyDescent="0.3">
      <c r="A4" s="10" t="s">
        <v>86</v>
      </c>
      <c r="B4" s="226" t="s">
        <v>87</v>
      </c>
      <c r="C4" s="227"/>
      <c r="E4" s="39" t="s">
        <v>88</v>
      </c>
    </row>
    <row r="5" spans="1:5" x14ac:dyDescent="0.25">
      <c r="A5" s="10" t="s">
        <v>89</v>
      </c>
      <c r="B5" s="237"/>
      <c r="C5" s="238"/>
    </row>
    <row r="6" spans="1:5" x14ac:dyDescent="0.25">
      <c r="A6" s="10" t="s">
        <v>90</v>
      </c>
      <c r="B6" s="237"/>
      <c r="C6" s="238"/>
    </row>
    <row r="7" spans="1:5" x14ac:dyDescent="0.25">
      <c r="A7" s="10" t="s">
        <v>91</v>
      </c>
      <c r="B7" s="237"/>
      <c r="C7" s="238"/>
    </row>
    <row r="8" spans="1:5" x14ac:dyDescent="0.25">
      <c r="A8" s="10" t="s">
        <v>92</v>
      </c>
      <c r="B8" s="237"/>
      <c r="C8" s="238"/>
    </row>
    <row r="9" spans="1:5" x14ac:dyDescent="0.25">
      <c r="A9" s="10" t="s">
        <v>93</v>
      </c>
      <c r="B9" s="13"/>
      <c r="C9" s="14"/>
    </row>
    <row r="10" spans="1:5" ht="12" thickBot="1" x14ac:dyDescent="0.3">
      <c r="A10" s="15" t="s">
        <v>94</v>
      </c>
      <c r="B10" s="16"/>
      <c r="C10" s="17"/>
    </row>
    <row r="11" spans="1:5" ht="12" thickBot="1" x14ac:dyDescent="0.3"/>
    <row r="12" spans="1:5" x14ac:dyDescent="0.25">
      <c r="A12" s="7" t="s">
        <v>83</v>
      </c>
      <c r="B12" s="224" t="s">
        <v>84</v>
      </c>
      <c r="C12" s="225"/>
    </row>
    <row r="13" spans="1:5" x14ac:dyDescent="0.25">
      <c r="A13" s="10" t="s">
        <v>3</v>
      </c>
      <c r="B13" s="11" t="s">
        <v>95</v>
      </c>
      <c r="C13" s="18"/>
    </row>
    <row r="14" spans="1:5" x14ac:dyDescent="0.25">
      <c r="A14" s="10" t="s">
        <v>89</v>
      </c>
      <c r="B14" s="239"/>
      <c r="C14" s="240"/>
    </row>
    <row r="15" spans="1:5" x14ac:dyDescent="0.25">
      <c r="A15" s="10" t="s">
        <v>96</v>
      </c>
      <c r="B15" s="239"/>
      <c r="C15" s="240"/>
    </row>
    <row r="16" spans="1:5" x14ac:dyDescent="0.25">
      <c r="A16" s="10" t="s">
        <v>97</v>
      </c>
      <c r="B16" s="239"/>
      <c r="C16" s="240"/>
    </row>
    <row r="17" spans="1:3" x14ac:dyDescent="0.25">
      <c r="A17" s="10" t="s">
        <v>92</v>
      </c>
      <c r="B17" s="239"/>
      <c r="C17" s="240"/>
    </row>
    <row r="18" spans="1:3" x14ac:dyDescent="0.25">
      <c r="A18" s="10" t="s">
        <v>98</v>
      </c>
      <c r="B18" s="239"/>
      <c r="C18" s="240"/>
    </row>
    <row r="19" spans="1:3" ht="12" thickBot="1" x14ac:dyDescent="0.3">
      <c r="A19" s="15" t="s">
        <v>99</v>
      </c>
      <c r="B19" s="19"/>
      <c r="C19" s="20"/>
    </row>
    <row r="20" spans="1:3" ht="12" thickBot="1" x14ac:dyDescent="0.3"/>
    <row r="21" spans="1:3" x14ac:dyDescent="0.25">
      <c r="A21" s="7" t="s">
        <v>83</v>
      </c>
      <c r="B21" s="224" t="s">
        <v>84</v>
      </c>
      <c r="C21" s="225"/>
    </row>
    <row r="22" spans="1:3" x14ac:dyDescent="0.25">
      <c r="A22" s="10" t="s">
        <v>100</v>
      </c>
      <c r="B22" s="226" t="s">
        <v>101</v>
      </c>
      <c r="C22" s="227"/>
    </row>
    <row r="23" spans="1:3" x14ac:dyDescent="0.25">
      <c r="A23" s="10" t="s">
        <v>102</v>
      </c>
      <c r="B23" s="220"/>
      <c r="C23" s="221"/>
    </row>
    <row r="24" spans="1:3" x14ac:dyDescent="0.25">
      <c r="A24" s="10" t="s">
        <v>103</v>
      </c>
      <c r="B24" s="220"/>
      <c r="C24" s="221"/>
    </row>
    <row r="25" spans="1:3" ht="12" thickBot="1" x14ac:dyDescent="0.3">
      <c r="A25" s="15" t="s">
        <v>104</v>
      </c>
      <c r="B25" s="222"/>
      <c r="C25" s="223"/>
    </row>
    <row r="26" spans="1:3" ht="12" thickBot="1" x14ac:dyDescent="0.3">
      <c r="A26" s="11"/>
      <c r="B26" s="23"/>
      <c r="C26" s="23"/>
    </row>
    <row r="27" spans="1:3" x14ac:dyDescent="0.25">
      <c r="A27" s="7" t="s">
        <v>83</v>
      </c>
      <c r="B27" s="8" t="s">
        <v>84</v>
      </c>
      <c r="C27" s="9"/>
    </row>
    <row r="28" spans="1:3" x14ac:dyDescent="0.25">
      <c r="A28" s="10" t="s">
        <v>19</v>
      </c>
      <c r="B28" s="11" t="s">
        <v>105</v>
      </c>
      <c r="C28" s="12"/>
    </row>
    <row r="29" spans="1:3" x14ac:dyDescent="0.25">
      <c r="A29" s="10" t="s">
        <v>89</v>
      </c>
      <c r="B29" s="241"/>
      <c r="C29" s="242"/>
    </row>
    <row r="30" spans="1:3" x14ac:dyDescent="0.25">
      <c r="A30" s="10" t="s">
        <v>106</v>
      </c>
      <c r="B30" s="241"/>
      <c r="C30" s="242"/>
    </row>
    <row r="31" spans="1:3" x14ac:dyDescent="0.25">
      <c r="A31" s="10" t="s">
        <v>107</v>
      </c>
      <c r="B31" s="241"/>
      <c r="C31" s="242"/>
    </row>
    <row r="32" spans="1:3" x14ac:dyDescent="0.25">
      <c r="A32" s="10" t="s">
        <v>108</v>
      </c>
      <c r="B32" s="241"/>
      <c r="C32" s="242"/>
    </row>
    <row r="33" spans="1:3" ht="12" thickBot="1" x14ac:dyDescent="0.3">
      <c r="A33" s="15" t="s">
        <v>109</v>
      </c>
      <c r="B33" s="243"/>
      <c r="C33" s="244"/>
    </row>
    <row r="34" spans="1:3" ht="12" thickBot="1" x14ac:dyDescent="0.3"/>
    <row r="35" spans="1:3" x14ac:dyDescent="0.25">
      <c r="A35" s="7" t="s">
        <v>83</v>
      </c>
      <c r="B35" s="224" t="s">
        <v>84</v>
      </c>
      <c r="C35" s="225"/>
    </row>
    <row r="36" spans="1:3" x14ac:dyDescent="0.25">
      <c r="A36" s="10" t="s">
        <v>110</v>
      </c>
      <c r="B36" s="226" t="s">
        <v>111</v>
      </c>
      <c r="C36" s="227"/>
    </row>
    <row r="37" spans="1:3" x14ac:dyDescent="0.25">
      <c r="A37" s="10" t="s">
        <v>89</v>
      </c>
      <c r="B37" s="220"/>
      <c r="C37" s="221"/>
    </row>
    <row r="38" spans="1:3" x14ac:dyDescent="0.25">
      <c r="A38" s="10" t="s">
        <v>112</v>
      </c>
      <c r="B38" s="220"/>
      <c r="C38" s="221"/>
    </row>
    <row r="39" spans="1:3" x14ac:dyDescent="0.25">
      <c r="A39" s="10" t="s">
        <v>113</v>
      </c>
      <c r="B39" s="220"/>
      <c r="C39" s="221"/>
    </row>
    <row r="40" spans="1:3" x14ac:dyDescent="0.25">
      <c r="A40" s="10" t="s">
        <v>114</v>
      </c>
      <c r="B40" s="220"/>
      <c r="C40" s="221"/>
    </row>
    <row r="41" spans="1:3" ht="12" thickBot="1" x14ac:dyDescent="0.3">
      <c r="A41" s="15" t="s">
        <v>94</v>
      </c>
      <c r="B41" s="222"/>
      <c r="C41" s="223"/>
    </row>
    <row r="42" spans="1:3" ht="12" thickBot="1" x14ac:dyDescent="0.3"/>
    <row r="43" spans="1:3" x14ac:dyDescent="0.25">
      <c r="A43" s="7" t="s">
        <v>83</v>
      </c>
      <c r="B43" s="224" t="s">
        <v>84</v>
      </c>
      <c r="C43" s="225"/>
    </row>
    <row r="44" spans="1:3" x14ac:dyDescent="0.25">
      <c r="A44" s="10" t="s">
        <v>115</v>
      </c>
      <c r="B44" s="226" t="s">
        <v>116</v>
      </c>
      <c r="C44" s="227"/>
    </row>
    <row r="45" spans="1:3" x14ac:dyDescent="0.25">
      <c r="A45" s="10" t="s">
        <v>89</v>
      </c>
      <c r="B45" s="228"/>
      <c r="C45" s="229"/>
    </row>
    <row r="46" spans="1:3" x14ac:dyDescent="0.25">
      <c r="A46" s="10" t="s">
        <v>90</v>
      </c>
      <c r="B46" s="228"/>
      <c r="C46" s="229"/>
    </row>
    <row r="47" spans="1:3" x14ac:dyDescent="0.25">
      <c r="A47" s="10" t="s">
        <v>104</v>
      </c>
      <c r="B47" s="230"/>
      <c r="C47" s="229"/>
    </row>
    <row r="48" spans="1:3" x14ac:dyDescent="0.25">
      <c r="A48" s="10" t="s">
        <v>117</v>
      </c>
      <c r="B48" s="230"/>
      <c r="C48" s="229"/>
    </row>
    <row r="49" spans="1:3" x14ac:dyDescent="0.25">
      <c r="A49" s="26" t="s">
        <v>118</v>
      </c>
      <c r="B49" s="230"/>
      <c r="C49" s="229"/>
    </row>
    <row r="50" spans="1:3" ht="12" thickBot="1" x14ac:dyDescent="0.3">
      <c r="A50" s="27" t="s">
        <v>119</v>
      </c>
      <c r="B50" s="231"/>
      <c r="C50" s="232"/>
    </row>
    <row r="51" spans="1:3" ht="12" thickBot="1" x14ac:dyDescent="0.3"/>
    <row r="52" spans="1:3" x14ac:dyDescent="0.25">
      <c r="A52" s="7" t="s">
        <v>83</v>
      </c>
      <c r="B52" s="224" t="s">
        <v>84</v>
      </c>
      <c r="C52" s="225"/>
    </row>
    <row r="53" spans="1:3" x14ac:dyDescent="0.25">
      <c r="A53" s="10" t="s">
        <v>86</v>
      </c>
      <c r="B53" s="11" t="s">
        <v>120</v>
      </c>
      <c r="C53" s="12"/>
    </row>
    <row r="54" spans="1:3" x14ac:dyDescent="0.25">
      <c r="A54" s="10" t="s">
        <v>121</v>
      </c>
      <c r="B54" s="30"/>
      <c r="C54" s="25"/>
    </row>
    <row r="55" spans="1:3" x14ac:dyDescent="0.25">
      <c r="A55" s="10" t="s">
        <v>122</v>
      </c>
      <c r="C55" s="25"/>
    </row>
    <row r="56" spans="1:3" x14ac:dyDescent="0.25">
      <c r="A56" s="10" t="s">
        <v>123</v>
      </c>
      <c r="C56" s="25"/>
    </row>
    <row r="57" spans="1:3" ht="12" thickBot="1" x14ac:dyDescent="0.3">
      <c r="A57" s="15" t="s">
        <v>124</v>
      </c>
      <c r="B57" s="28"/>
      <c r="C57" s="29"/>
    </row>
    <row r="58" spans="1:3" ht="12" thickBot="1" x14ac:dyDescent="0.3"/>
    <row r="59" spans="1:3" x14ac:dyDescent="0.25">
      <c r="A59" s="7" t="s">
        <v>83</v>
      </c>
      <c r="B59" s="8" t="s">
        <v>84</v>
      </c>
      <c r="C59" s="9"/>
    </row>
    <row r="60" spans="1:3" x14ac:dyDescent="0.25">
      <c r="A60" s="10" t="s">
        <v>125</v>
      </c>
      <c r="B60" s="11" t="s">
        <v>126</v>
      </c>
      <c r="C60" s="12"/>
    </row>
    <row r="61" spans="1:3" x14ac:dyDescent="0.25">
      <c r="A61" s="10" t="s">
        <v>102</v>
      </c>
      <c r="B61" s="30"/>
      <c r="C61" s="25"/>
    </row>
    <row r="62" spans="1:3" x14ac:dyDescent="0.25">
      <c r="A62" s="10" t="s">
        <v>127</v>
      </c>
      <c r="C62" s="25"/>
    </row>
    <row r="63" spans="1:3" x14ac:dyDescent="0.25">
      <c r="A63" s="10" t="s">
        <v>128</v>
      </c>
      <c r="C63" s="25"/>
    </row>
    <row r="64" spans="1:3" x14ac:dyDescent="0.25">
      <c r="A64" s="10" t="s">
        <v>129</v>
      </c>
      <c r="C64" s="25"/>
    </row>
    <row r="65" spans="1:3" ht="12" thickBot="1" x14ac:dyDescent="0.3">
      <c r="A65" s="15" t="s">
        <v>130</v>
      </c>
      <c r="B65" s="28"/>
      <c r="C65" s="29"/>
    </row>
    <row r="66" spans="1:3" ht="12" thickBot="1" x14ac:dyDescent="0.3"/>
    <row r="67" spans="1:3" x14ac:dyDescent="0.25">
      <c r="A67" s="7" t="s">
        <v>83</v>
      </c>
      <c r="B67" s="8" t="s">
        <v>84</v>
      </c>
      <c r="C67" s="9"/>
    </row>
    <row r="68" spans="1:3" x14ac:dyDescent="0.25">
      <c r="A68" s="10" t="s">
        <v>131</v>
      </c>
      <c r="B68" s="11" t="s">
        <v>132</v>
      </c>
      <c r="C68" s="12"/>
    </row>
    <row r="69" spans="1:3" x14ac:dyDescent="0.25">
      <c r="A69" s="10" t="s">
        <v>89</v>
      </c>
      <c r="B69" s="13"/>
      <c r="C69" s="14"/>
    </row>
    <row r="70" spans="1:3" x14ac:dyDescent="0.25">
      <c r="A70" s="10" t="s">
        <v>133</v>
      </c>
      <c r="B70" s="13"/>
      <c r="C70" s="14"/>
    </row>
    <row r="71" spans="1:3" x14ac:dyDescent="0.25">
      <c r="A71" s="10" t="s">
        <v>129</v>
      </c>
      <c r="B71" s="13"/>
      <c r="C71" s="14"/>
    </row>
    <row r="72" spans="1:3" x14ac:dyDescent="0.25">
      <c r="A72" s="10" t="s">
        <v>134</v>
      </c>
      <c r="B72" s="13"/>
      <c r="C72" s="14"/>
    </row>
    <row r="73" spans="1:3" ht="12" thickBot="1" x14ac:dyDescent="0.3">
      <c r="A73" s="10" t="s">
        <v>135</v>
      </c>
      <c r="B73" s="13"/>
      <c r="C73" s="14"/>
    </row>
    <row r="74" spans="1:3" x14ac:dyDescent="0.25">
      <c r="A74" s="7" t="s">
        <v>83</v>
      </c>
      <c r="B74" s="8" t="s">
        <v>84</v>
      </c>
      <c r="C74" s="9"/>
    </row>
    <row r="75" spans="1:3" x14ac:dyDescent="0.25">
      <c r="A75" s="10" t="s">
        <v>3</v>
      </c>
      <c r="B75" s="11" t="s">
        <v>136</v>
      </c>
      <c r="C75" s="12"/>
    </row>
    <row r="76" spans="1:3" x14ac:dyDescent="0.25">
      <c r="A76" s="10" t="s">
        <v>89</v>
      </c>
      <c r="B76" s="24"/>
      <c r="C76" s="25"/>
    </row>
    <row r="77" spans="1:3" x14ac:dyDescent="0.25">
      <c r="A77" s="10" t="s">
        <v>137</v>
      </c>
      <c r="C77" s="25"/>
    </row>
    <row r="78" spans="1:3" x14ac:dyDescent="0.25">
      <c r="A78" s="10" t="s">
        <v>104</v>
      </c>
      <c r="C78" s="25"/>
    </row>
    <row r="79" spans="1:3" x14ac:dyDescent="0.25">
      <c r="A79" s="10" t="s">
        <v>138</v>
      </c>
      <c r="C79" s="25"/>
    </row>
    <row r="80" spans="1:3" x14ac:dyDescent="0.25">
      <c r="A80" s="10" t="s">
        <v>139</v>
      </c>
      <c r="C80" s="25"/>
    </row>
    <row r="81" spans="1:3" x14ac:dyDescent="0.25">
      <c r="A81" s="10" t="s">
        <v>140</v>
      </c>
      <c r="C81" s="25"/>
    </row>
    <row r="82" spans="1:3" ht="12" thickBot="1" x14ac:dyDescent="0.3">
      <c r="A82" s="15" t="s">
        <v>141</v>
      </c>
      <c r="B82" s="28"/>
      <c r="C82" s="29"/>
    </row>
    <row r="83" spans="1:3" ht="12" thickBot="1" x14ac:dyDescent="0.3"/>
    <row r="84" spans="1:3" x14ac:dyDescent="0.25">
      <c r="A84" s="8" t="s">
        <v>83</v>
      </c>
      <c r="B84" s="224" t="s">
        <v>84</v>
      </c>
      <c r="C84" s="225"/>
    </row>
    <row r="85" spans="1:3" x14ac:dyDescent="0.25">
      <c r="A85" s="11" t="s">
        <v>142</v>
      </c>
      <c r="B85" s="226" t="s">
        <v>143</v>
      </c>
      <c r="C85" s="227"/>
    </row>
    <row r="86" spans="1:3" x14ac:dyDescent="0.25">
      <c r="A86" s="11" t="s">
        <v>89</v>
      </c>
      <c r="B86" s="233"/>
      <c r="C86" s="234"/>
    </row>
    <row r="87" spans="1:3" x14ac:dyDescent="0.25">
      <c r="A87" s="11" t="s">
        <v>144</v>
      </c>
      <c r="B87" s="233"/>
      <c r="C87" s="234"/>
    </row>
    <row r="88" spans="1:3" ht="12" thickBot="1" x14ac:dyDescent="0.3">
      <c r="A88" s="31" t="s">
        <v>145</v>
      </c>
      <c r="B88" s="235"/>
      <c r="C88" s="236"/>
    </row>
    <row r="89" spans="1:3" ht="12" thickBot="1" x14ac:dyDescent="0.3">
      <c r="A89" s="11"/>
      <c r="B89" s="23"/>
      <c r="C89" s="23"/>
    </row>
    <row r="90" spans="1:3" x14ac:dyDescent="0.25">
      <c r="A90" s="7" t="s">
        <v>83</v>
      </c>
      <c r="B90" s="8" t="s">
        <v>84</v>
      </c>
      <c r="C90" s="9"/>
    </row>
    <row r="91" spans="1:3" x14ac:dyDescent="0.25">
      <c r="A91" s="10" t="s">
        <v>146</v>
      </c>
      <c r="B91" s="11" t="s">
        <v>147</v>
      </c>
      <c r="C91" s="12"/>
    </row>
    <row r="92" spans="1:3" x14ac:dyDescent="0.25">
      <c r="A92" s="10" t="s">
        <v>102</v>
      </c>
      <c r="B92" s="24"/>
      <c r="C92" s="25"/>
    </row>
    <row r="93" spans="1:3" x14ac:dyDescent="0.25">
      <c r="A93" s="10" t="s">
        <v>148</v>
      </c>
      <c r="C93" s="25"/>
    </row>
    <row r="94" spans="1:3" x14ac:dyDescent="0.25">
      <c r="A94" s="10" t="s">
        <v>104</v>
      </c>
      <c r="C94" s="25"/>
    </row>
    <row r="95" spans="1:3" x14ac:dyDescent="0.25">
      <c r="A95" s="10" t="s">
        <v>149</v>
      </c>
      <c r="C95" s="25"/>
    </row>
    <row r="96" spans="1:3" ht="12" thickBot="1" x14ac:dyDescent="0.3">
      <c r="A96" s="15" t="s">
        <v>150</v>
      </c>
      <c r="B96" s="28"/>
      <c r="C96" s="29"/>
    </row>
    <row r="97" spans="1:3" ht="12" thickBot="1" x14ac:dyDescent="0.3"/>
    <row r="98" spans="1:3" x14ac:dyDescent="0.25">
      <c r="A98" s="7" t="s">
        <v>83</v>
      </c>
      <c r="B98" s="224" t="s">
        <v>84</v>
      </c>
      <c r="C98" s="225"/>
    </row>
    <row r="99" spans="1:3" x14ac:dyDescent="0.25">
      <c r="A99" s="10" t="s">
        <v>151</v>
      </c>
      <c r="B99" s="226" t="s">
        <v>152</v>
      </c>
      <c r="C99" s="227"/>
    </row>
    <row r="100" spans="1:3" x14ac:dyDescent="0.25">
      <c r="A100" s="10" t="s">
        <v>89</v>
      </c>
      <c r="B100" s="220"/>
      <c r="C100" s="221"/>
    </row>
    <row r="101" spans="1:3" x14ac:dyDescent="0.25">
      <c r="A101" s="10" t="s">
        <v>153</v>
      </c>
      <c r="B101" s="220"/>
      <c r="C101" s="221"/>
    </row>
    <row r="102" spans="1:3" ht="12" thickBot="1" x14ac:dyDescent="0.3">
      <c r="A102" s="15" t="s">
        <v>154</v>
      </c>
      <c r="B102" s="222"/>
      <c r="C102" s="223"/>
    </row>
    <row r="103" spans="1:3" x14ac:dyDescent="0.25">
      <c r="A103" s="10"/>
      <c r="B103" s="23"/>
      <c r="C103" s="23"/>
    </row>
    <row r="104" spans="1:3" ht="12" thickBot="1" x14ac:dyDescent="0.3">
      <c r="B104" s="11"/>
      <c r="C104" s="11"/>
    </row>
    <row r="105" spans="1:3" x14ac:dyDescent="0.25">
      <c r="A105" s="7" t="s">
        <v>83</v>
      </c>
      <c r="B105" s="224" t="s">
        <v>84</v>
      </c>
      <c r="C105" s="225"/>
    </row>
    <row r="106" spans="1:3" x14ac:dyDescent="0.25">
      <c r="A106" s="10" t="s">
        <v>155</v>
      </c>
      <c r="B106" s="226" t="s">
        <v>156</v>
      </c>
      <c r="C106" s="227"/>
    </row>
    <row r="107" spans="1:3" x14ac:dyDescent="0.25">
      <c r="A107" s="10" t="s">
        <v>89</v>
      </c>
      <c r="B107" s="228"/>
      <c r="C107" s="229"/>
    </row>
    <row r="108" spans="1:3" x14ac:dyDescent="0.25">
      <c r="A108" s="10" t="s">
        <v>98</v>
      </c>
      <c r="B108" s="230"/>
      <c r="C108" s="229"/>
    </row>
    <row r="109" spans="1:3" x14ac:dyDescent="0.25">
      <c r="A109" s="10" t="s">
        <v>104</v>
      </c>
      <c r="B109" s="230"/>
      <c r="C109" s="229"/>
    </row>
    <row r="110" spans="1:3" x14ac:dyDescent="0.25">
      <c r="A110" s="10" t="s">
        <v>157</v>
      </c>
      <c r="B110" s="230"/>
      <c r="C110" s="229"/>
    </row>
    <row r="111" spans="1:3" x14ac:dyDescent="0.25">
      <c r="A111" s="10" t="s">
        <v>158</v>
      </c>
      <c r="B111" s="230"/>
      <c r="C111" s="229"/>
    </row>
    <row r="112" spans="1:3" x14ac:dyDescent="0.25">
      <c r="A112" s="10" t="s">
        <v>159</v>
      </c>
      <c r="B112" s="230"/>
      <c r="C112" s="229"/>
    </row>
    <row r="113" spans="1:3" ht="12" thickBot="1" x14ac:dyDescent="0.3">
      <c r="A113" s="15" t="s">
        <v>160</v>
      </c>
      <c r="B113" s="231"/>
      <c r="C113" s="232"/>
    </row>
    <row r="114" spans="1:3" ht="12" thickBot="1" x14ac:dyDescent="0.3"/>
    <row r="115" spans="1:3" x14ac:dyDescent="0.25">
      <c r="A115" s="7" t="s">
        <v>83</v>
      </c>
      <c r="B115" s="224" t="s">
        <v>84</v>
      </c>
      <c r="C115" s="225"/>
    </row>
    <row r="116" spans="1:3" x14ac:dyDescent="0.25">
      <c r="A116" s="10" t="s">
        <v>161</v>
      </c>
      <c r="B116" s="226" t="s">
        <v>162</v>
      </c>
      <c r="C116" s="227"/>
    </row>
    <row r="117" spans="1:3" x14ac:dyDescent="0.25">
      <c r="A117" s="10" t="s">
        <v>89</v>
      </c>
      <c r="B117" s="220"/>
      <c r="C117" s="221"/>
    </row>
    <row r="118" spans="1:3" x14ac:dyDescent="0.25">
      <c r="A118" s="10" t="s">
        <v>104</v>
      </c>
      <c r="B118" s="220"/>
      <c r="C118" s="221"/>
    </row>
    <row r="119" spans="1:3" x14ac:dyDescent="0.25">
      <c r="A119" s="10" t="s">
        <v>98</v>
      </c>
      <c r="B119" s="220"/>
      <c r="C119" s="221"/>
    </row>
    <row r="120" spans="1:3" ht="12" thickBot="1" x14ac:dyDescent="0.3">
      <c r="A120" s="15" t="s">
        <v>163</v>
      </c>
      <c r="B120" s="222"/>
      <c r="C120" s="223"/>
    </row>
    <row r="121" spans="1:3" ht="12" thickBot="1" x14ac:dyDescent="0.3">
      <c r="A121" s="10"/>
      <c r="B121" s="21"/>
      <c r="C121" s="22"/>
    </row>
    <row r="122" spans="1:3" x14ac:dyDescent="0.25">
      <c r="A122" s="7" t="s">
        <v>83</v>
      </c>
      <c r="B122" s="224" t="s">
        <v>84</v>
      </c>
      <c r="C122" s="225"/>
    </row>
    <row r="123" spans="1:3" x14ac:dyDescent="0.25">
      <c r="A123" s="10" t="s">
        <v>19</v>
      </c>
      <c r="B123" s="226" t="s">
        <v>164</v>
      </c>
      <c r="C123" s="227"/>
    </row>
    <row r="124" spans="1:3" x14ac:dyDescent="0.25">
      <c r="A124" s="10" t="s">
        <v>89</v>
      </c>
      <c r="B124" s="220"/>
      <c r="C124" s="221"/>
    </row>
    <row r="125" spans="1:3" x14ac:dyDescent="0.25">
      <c r="A125" s="10" t="s">
        <v>104</v>
      </c>
      <c r="B125" s="220"/>
      <c r="C125" s="221"/>
    </row>
    <row r="126" spans="1:3" ht="12" thickBot="1" x14ac:dyDescent="0.3">
      <c r="A126" s="15" t="s">
        <v>104</v>
      </c>
      <c r="B126" s="222"/>
      <c r="C126" s="223"/>
    </row>
    <row r="127" spans="1:3" ht="12" thickBot="1" x14ac:dyDescent="0.3"/>
    <row r="128" spans="1:3" x14ac:dyDescent="0.25">
      <c r="A128" s="7" t="s">
        <v>83</v>
      </c>
      <c r="B128" s="224" t="s">
        <v>84</v>
      </c>
      <c r="C128" s="225"/>
    </row>
    <row r="129" spans="1:3" x14ac:dyDescent="0.25">
      <c r="A129" s="10" t="s">
        <v>86</v>
      </c>
      <c r="B129" s="226" t="s">
        <v>165</v>
      </c>
      <c r="C129" s="227"/>
    </row>
    <row r="130" spans="1:3" x14ac:dyDescent="0.25">
      <c r="A130" s="10" t="s">
        <v>102</v>
      </c>
      <c r="B130" s="220"/>
      <c r="C130" s="221"/>
    </row>
    <row r="131" spans="1:3" x14ac:dyDescent="0.25">
      <c r="A131" s="10" t="s">
        <v>166</v>
      </c>
      <c r="B131" s="220"/>
      <c r="C131" s="221"/>
    </row>
    <row r="132" spans="1:3" x14ac:dyDescent="0.25">
      <c r="A132" s="10" t="s">
        <v>166</v>
      </c>
      <c r="B132" s="220"/>
      <c r="C132" s="221"/>
    </row>
    <row r="133" spans="1:3" x14ac:dyDescent="0.25">
      <c r="A133" s="10" t="s">
        <v>97</v>
      </c>
      <c r="B133" s="220"/>
      <c r="C133" s="221"/>
    </row>
    <row r="134" spans="1:3" x14ac:dyDescent="0.25">
      <c r="A134" s="10" t="s">
        <v>97</v>
      </c>
      <c r="B134" s="220"/>
      <c r="C134" s="221"/>
    </row>
    <row r="135" spans="1:3" x14ac:dyDescent="0.25">
      <c r="A135" s="10" t="s">
        <v>104</v>
      </c>
      <c r="B135" s="220"/>
      <c r="C135" s="221"/>
    </row>
    <row r="136" spans="1:3" x14ac:dyDescent="0.25">
      <c r="A136" s="10" t="s">
        <v>167</v>
      </c>
      <c r="B136" s="220"/>
      <c r="C136" s="221"/>
    </row>
    <row r="137" spans="1:3" ht="12" thickBot="1" x14ac:dyDescent="0.3">
      <c r="A137" s="15" t="s">
        <v>167</v>
      </c>
      <c r="B137" s="16"/>
      <c r="C137" s="29"/>
    </row>
    <row r="138" spans="1:3" ht="12" thickBot="1" x14ac:dyDescent="0.3">
      <c r="A138" s="11"/>
      <c r="C138" s="23"/>
    </row>
    <row r="139" spans="1:3" x14ac:dyDescent="0.25">
      <c r="A139" s="7" t="s">
        <v>83</v>
      </c>
      <c r="B139" s="8" t="s">
        <v>84</v>
      </c>
      <c r="C139" s="9"/>
    </row>
    <row r="140" spans="1:3" x14ac:dyDescent="0.25">
      <c r="A140" s="10" t="s">
        <v>168</v>
      </c>
      <c r="B140" s="11" t="s">
        <v>169</v>
      </c>
      <c r="C140" s="12"/>
    </row>
    <row r="141" spans="1:3" x14ac:dyDescent="0.25">
      <c r="A141" s="10" t="s">
        <v>89</v>
      </c>
      <c r="B141" s="21"/>
      <c r="C141" s="22"/>
    </row>
    <row r="142" spans="1:3" x14ac:dyDescent="0.25">
      <c r="A142" s="10" t="s">
        <v>106</v>
      </c>
      <c r="B142" s="21"/>
      <c r="C142" s="22"/>
    </row>
    <row r="143" spans="1:3" x14ac:dyDescent="0.25">
      <c r="A143" s="10" t="s">
        <v>104</v>
      </c>
      <c r="B143" s="21"/>
      <c r="C143" s="22"/>
    </row>
    <row r="144" spans="1:3" x14ac:dyDescent="0.25">
      <c r="A144" s="10" t="s">
        <v>170</v>
      </c>
      <c r="B144" s="21"/>
      <c r="C144" s="22"/>
    </row>
    <row r="145" spans="1:3" ht="12" thickBot="1" x14ac:dyDescent="0.3">
      <c r="A145" s="15" t="s">
        <v>150</v>
      </c>
      <c r="B145" s="28"/>
      <c r="C145" s="29"/>
    </row>
    <row r="146" spans="1:3" ht="12" thickBot="1" x14ac:dyDescent="0.3"/>
    <row r="147" spans="1:3" x14ac:dyDescent="0.25">
      <c r="A147" s="7" t="s">
        <v>83</v>
      </c>
      <c r="B147" s="8" t="s">
        <v>84</v>
      </c>
      <c r="C147" s="9"/>
    </row>
    <row r="148" spans="1:3" x14ac:dyDescent="0.25">
      <c r="A148" s="10" t="s">
        <v>171</v>
      </c>
      <c r="B148" s="11" t="s">
        <v>172</v>
      </c>
      <c r="C148" s="12"/>
    </row>
    <row r="149" spans="1:3" x14ac:dyDescent="0.25">
      <c r="A149" s="10" t="s">
        <v>89</v>
      </c>
      <c r="B149" s="13"/>
      <c r="C149" s="14"/>
    </row>
    <row r="150" spans="1:3" x14ac:dyDescent="0.25">
      <c r="A150" s="10" t="s">
        <v>90</v>
      </c>
      <c r="B150" s="13"/>
      <c r="C150" s="14"/>
    </row>
    <row r="151" spans="1:3" x14ac:dyDescent="0.25">
      <c r="A151" s="10" t="s">
        <v>90</v>
      </c>
      <c r="B151" s="13"/>
      <c r="C151" s="14"/>
    </row>
    <row r="152" spans="1:3" x14ac:dyDescent="0.25">
      <c r="A152" s="10" t="s">
        <v>104</v>
      </c>
      <c r="B152" s="13"/>
      <c r="C152" s="14"/>
    </row>
    <row r="153" spans="1:3" x14ac:dyDescent="0.25">
      <c r="A153" s="10" t="s">
        <v>173</v>
      </c>
      <c r="B153" s="13"/>
      <c r="C153" s="14"/>
    </row>
    <row r="154" spans="1:3" ht="12" thickBot="1" x14ac:dyDescent="0.3">
      <c r="A154" s="15" t="s">
        <v>174</v>
      </c>
      <c r="B154" s="32"/>
      <c r="C154" s="33"/>
    </row>
    <row r="155" spans="1:3" ht="12" thickBot="1" x14ac:dyDescent="0.3"/>
    <row r="156" spans="1:3" x14ac:dyDescent="0.25">
      <c r="A156" s="7" t="s">
        <v>83</v>
      </c>
      <c r="B156" s="8" t="s">
        <v>84</v>
      </c>
      <c r="C156" s="9"/>
    </row>
    <row r="157" spans="1:3" x14ac:dyDescent="0.25">
      <c r="A157" s="10" t="s">
        <v>175</v>
      </c>
      <c r="B157" s="11" t="s">
        <v>176</v>
      </c>
      <c r="C157" s="12"/>
    </row>
    <row r="158" spans="1:3" x14ac:dyDescent="0.25">
      <c r="A158" s="10" t="s">
        <v>89</v>
      </c>
      <c r="B158" s="13"/>
      <c r="C158" s="14"/>
    </row>
    <row r="159" spans="1:3" x14ac:dyDescent="0.25">
      <c r="A159" s="34" t="s">
        <v>177</v>
      </c>
      <c r="B159" s="13"/>
      <c r="C159" s="14"/>
    </row>
    <row r="160" spans="1:3" x14ac:dyDescent="0.25">
      <c r="A160" s="34" t="s">
        <v>178</v>
      </c>
      <c r="B160" s="13"/>
      <c r="C160" s="14"/>
    </row>
    <row r="161" spans="1:3" ht="12" thickBot="1" x14ac:dyDescent="0.3">
      <c r="A161" s="35" t="s">
        <v>179</v>
      </c>
      <c r="B161" s="32"/>
      <c r="C161" s="33"/>
    </row>
  </sheetData>
  <mergeCells count="34">
    <mergeCell ref="B37:C41"/>
    <mergeCell ref="B3:C3"/>
    <mergeCell ref="B4:C4"/>
    <mergeCell ref="B5:C8"/>
    <mergeCell ref="B12:C12"/>
    <mergeCell ref="B14:C18"/>
    <mergeCell ref="B21:C21"/>
    <mergeCell ref="B22:C22"/>
    <mergeCell ref="B23:C25"/>
    <mergeCell ref="B29:C33"/>
    <mergeCell ref="B35:C35"/>
    <mergeCell ref="B36:C36"/>
    <mergeCell ref="B106:C106"/>
    <mergeCell ref="B43:C43"/>
    <mergeCell ref="B44:C44"/>
    <mergeCell ref="B45:C50"/>
    <mergeCell ref="B52:C52"/>
    <mergeCell ref="B84:C84"/>
    <mergeCell ref="B85:C85"/>
    <mergeCell ref="B86:C88"/>
    <mergeCell ref="B98:C98"/>
    <mergeCell ref="B99:C99"/>
    <mergeCell ref="B100:C102"/>
    <mergeCell ref="B105:C105"/>
    <mergeCell ref="B124:C126"/>
    <mergeCell ref="B128:C128"/>
    <mergeCell ref="B129:C129"/>
    <mergeCell ref="B130:C136"/>
    <mergeCell ref="B107:C113"/>
    <mergeCell ref="B115:C115"/>
    <mergeCell ref="B116:C116"/>
    <mergeCell ref="B117:C120"/>
    <mergeCell ref="B122:C122"/>
    <mergeCell ref="B123:C1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ACA6B6E10E194695DD9AF935C246FE" ma:contentTypeVersion="4" ma:contentTypeDescription="Een nieuw document maken." ma:contentTypeScope="" ma:versionID="430a89ae077eb1d2ca461537b6dccc22">
  <xsd:schema xmlns:xsd="http://www.w3.org/2001/XMLSchema" xmlns:xs="http://www.w3.org/2001/XMLSchema" xmlns:p="http://schemas.microsoft.com/office/2006/metadata/properties" xmlns:ns2="dde1a4a6-0d24-42cc-a9cc-17d9b71b5f9f" targetNamespace="http://schemas.microsoft.com/office/2006/metadata/properties" ma:root="true" ma:fieldsID="b0c0d858d247a9a67ebf0fa1b0acf856" ns2:_="">
    <xsd:import namespace="dde1a4a6-0d24-42cc-a9cc-17d9b71b5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1a4a6-0d24-42cc-a9cc-17d9b71b5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30EFE7-EB88-4232-8A85-6B549EB973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1a4a6-0d24-42cc-a9cc-17d9b71b5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27F853-081A-4637-8F57-A5520B180F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86992F-A854-47ED-9D95-4F40359F0D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Noord</vt:lpstr>
      <vt:lpstr>Zuid</vt:lpstr>
      <vt:lpstr>Noord!Afdruktitels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Kuipers, Nathaly (N.S.)</dc:creator>
  <cp:keywords/>
  <dc:description/>
  <cp:lastModifiedBy>Uiterwijk Winkel, Sjoerd (S.)</cp:lastModifiedBy>
  <cp:revision/>
  <dcterms:created xsi:type="dcterms:W3CDTF">2024-06-26T09:23:08Z</dcterms:created>
  <dcterms:modified xsi:type="dcterms:W3CDTF">2024-06-27T18:37:02Z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0x01010017ACA6B6E10E194695DD9AF935C246FE</vt:lpwstr>
  </property>
  <property fmtid="{D5CDD505-2E9C-101B-9397-08002B2CF9AE}" pid="3" name="MediaServiceImageTags">
    <vt:lpwstr/>
  </property>
</Properties>
</file>