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Y:\Gedeeld\Aanbestedingen\Aanbestedingen 2025\250046 EU aanbesteding mini en 4-wielcontainers\"/>
    </mc:Choice>
  </mc:AlternateContent>
  <xr:revisionPtr revIDLastSave="0" documentId="13_ncr:1_{09AB01AC-D012-44A8-97B2-566CCD6B8E32}" xr6:coauthVersionLast="47" xr6:coauthVersionMax="47" xr10:uidLastSave="{00000000-0000-0000-0000-000000000000}"/>
  <bookViews>
    <workbookView xWindow="-120" yWindow="-120" windowWidth="29040" windowHeight="15720" xr2:uid="{56C7E9AC-1DEF-49AC-AE3D-FFA91CF57E58}"/>
  </bookViews>
  <sheets>
    <sheet name="Voorblad" sheetId="2" r:id="rId1"/>
    <sheet name="Invulformulier" sheetId="1" r:id="rId2"/>
  </sheets>
  <definedNames>
    <definedName name="_xlnm.Print_Area" localSheetId="1">Invulformulier!$A$1:$G$118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90" i="1" l="1"/>
  <c r="G79" i="1" l="1"/>
  <c r="G78" i="1"/>
  <c r="G77" i="1"/>
  <c r="G75" i="1"/>
  <c r="G74" i="1"/>
  <c r="G24" i="1"/>
  <c r="G23" i="1"/>
  <c r="G22" i="1"/>
  <c r="G21" i="1"/>
  <c r="G19" i="1"/>
  <c r="G18" i="1"/>
  <c r="G25" i="1" l="1"/>
  <c r="E106" i="1" s="1"/>
  <c r="G80" i="1"/>
  <c r="E112" i="1" s="1"/>
  <c r="G98" i="1" l="1"/>
  <c r="G94" i="1"/>
  <c r="G39" i="1"/>
  <c r="G99" i="1"/>
  <c r="G97" i="1"/>
  <c r="G96" i="1"/>
  <c r="G95" i="1"/>
  <c r="G93" i="1"/>
  <c r="G91" i="1"/>
  <c r="G89" i="1"/>
  <c r="G84" i="1"/>
  <c r="G85" i="1" s="1"/>
  <c r="E113" i="1" s="1"/>
  <c r="G69" i="1"/>
  <c r="G67" i="1"/>
  <c r="G66" i="1"/>
  <c r="G65" i="1"/>
  <c r="G64" i="1"/>
  <c r="G63" i="1"/>
  <c r="G62" i="1"/>
  <c r="G61" i="1"/>
  <c r="G60" i="1"/>
  <c r="G59" i="1"/>
  <c r="G58" i="1"/>
  <c r="G56" i="1"/>
  <c r="G55" i="1"/>
  <c r="G54" i="1"/>
  <c r="G49" i="1"/>
  <c r="G48" i="1"/>
  <c r="E45" i="1"/>
  <c r="G41" i="1"/>
  <c r="G40" i="1"/>
  <c r="G36" i="1"/>
  <c r="G31" i="1"/>
  <c r="G30" i="1"/>
  <c r="G29" i="1"/>
  <c r="G13" i="1"/>
  <c r="G12" i="1"/>
  <c r="G11" i="1"/>
  <c r="G6" i="1"/>
  <c r="G5" i="1"/>
  <c r="G100" i="1" l="1"/>
  <c r="E114" i="1" s="1"/>
  <c r="G7" i="1"/>
  <c r="E104" i="1" s="1"/>
  <c r="G14" i="1"/>
  <c r="E105" i="1" s="1"/>
  <c r="G50" i="1"/>
  <c r="E110" i="1" s="1"/>
  <c r="G42" i="1"/>
  <c r="E108" i="1" s="1"/>
  <c r="G70" i="1"/>
  <c r="E111" i="1" s="1"/>
  <c r="G32" i="1"/>
  <c r="E107" i="1" s="1"/>
  <c r="E116" i="1" l="1"/>
</calcChain>
</file>

<file path=xl/sharedStrings.xml><?xml version="1.0" encoding="utf-8"?>
<sst xmlns="http://schemas.openxmlformats.org/spreadsheetml/2006/main" count="263" uniqueCount="165">
  <si>
    <t>Naam inschrijver:</t>
  </si>
  <si>
    <t>Eenheid</t>
  </si>
  <si>
    <t>Prijs per eenheid (A)</t>
  </si>
  <si>
    <t>Aantal (B)</t>
  </si>
  <si>
    <t>Subtotaal (AxB)</t>
  </si>
  <si>
    <t>PM 1.1</t>
  </si>
  <si>
    <t>Prijs voor het leveren van een chip (voor inbouw in standaard chipnest)</t>
  </si>
  <si>
    <t>Per stuk</t>
  </si>
  <si>
    <t>PM 1.2</t>
  </si>
  <si>
    <t>Prijs voor het leveren van een chipsticker</t>
  </si>
  <si>
    <t>Maastricht</t>
  </si>
  <si>
    <t>Subtotaal kosten</t>
  </si>
  <si>
    <t>ONDERDEEL 2: Minicontainers</t>
  </si>
  <si>
    <t>Volume</t>
  </si>
  <si>
    <t>Prijs per stuk (A)</t>
  </si>
  <si>
    <t>PM 2.1</t>
  </si>
  <si>
    <t>140 liter</t>
  </si>
  <si>
    <t>PM 2.2</t>
  </si>
  <si>
    <t>240 liter</t>
  </si>
  <si>
    <t>PM 2.3</t>
  </si>
  <si>
    <t>PM 2.5</t>
  </si>
  <si>
    <t>PM 2.6</t>
  </si>
  <si>
    <t>PM 2.7</t>
  </si>
  <si>
    <t>Afvalemmer</t>
  </si>
  <si>
    <t>PM 3.1</t>
  </si>
  <si>
    <t>PM 3.2</t>
  </si>
  <si>
    <t xml:space="preserve">25 liter </t>
  </si>
  <si>
    <t>Hengsels voor 25 liter emmer (reservedelen)</t>
  </si>
  <si>
    <t>PM 3.3</t>
  </si>
  <si>
    <t>Deksels voor 25 liter emmer (reservedelen)</t>
  </si>
  <si>
    <t>PM 4.1</t>
  </si>
  <si>
    <t>750 liter</t>
  </si>
  <si>
    <t>PM 4.2</t>
  </si>
  <si>
    <t>660 liter</t>
  </si>
  <si>
    <t>PM 4.3</t>
  </si>
  <si>
    <t>PM 2.8</t>
  </si>
  <si>
    <t>PM 2.9</t>
  </si>
  <si>
    <t xml:space="preserve">PRIJSINVULFORMULIER Rd4 </t>
  </si>
  <si>
    <t>PR 1.1</t>
  </si>
  <si>
    <t>PR 1.2</t>
  </si>
  <si>
    <t>Rd4</t>
  </si>
  <si>
    <t>PR 2.1</t>
  </si>
  <si>
    <t>PR 2.2</t>
  </si>
  <si>
    <t>PR 2.3</t>
  </si>
  <si>
    <t>PR 2.4</t>
  </si>
  <si>
    <t>PR 2.5</t>
  </si>
  <si>
    <t>PR 2.6</t>
  </si>
  <si>
    <t>PR 2.7</t>
  </si>
  <si>
    <t>PR 2.8</t>
  </si>
  <si>
    <t>PR 2.9</t>
  </si>
  <si>
    <t>PR 2.10</t>
  </si>
  <si>
    <t>PR 2.11</t>
  </si>
  <si>
    <t>PR 2.12</t>
  </si>
  <si>
    <t>PR 2.13</t>
  </si>
  <si>
    <t>PR 2.14</t>
  </si>
  <si>
    <t>PR 3.1</t>
  </si>
  <si>
    <t xml:space="preserve">20 liter </t>
  </si>
  <si>
    <t>PR 4.1</t>
  </si>
  <si>
    <t>PR 4.2</t>
  </si>
  <si>
    <t>PR 4.3</t>
  </si>
  <si>
    <t>PR 4.4</t>
  </si>
  <si>
    <t>PR 4.5</t>
  </si>
  <si>
    <t>PR 4.6</t>
  </si>
  <si>
    <t>PR 4.7</t>
  </si>
  <si>
    <t>PM 1</t>
  </si>
  <si>
    <t>PM 2</t>
  </si>
  <si>
    <t>PM 3</t>
  </si>
  <si>
    <t>PM 4</t>
  </si>
  <si>
    <t xml:space="preserve">Inschrijfprijs Rd4 </t>
  </si>
  <si>
    <t>PR 1</t>
  </si>
  <si>
    <t>PR 2</t>
  </si>
  <si>
    <t>PR 3</t>
  </si>
  <si>
    <t>PR 4</t>
  </si>
  <si>
    <t>Totale Inschrijfprijs</t>
  </si>
  <si>
    <t>* De aangeboden prijs op het prijzenblad is gebaseerd op het huidige prijspeil en op álle voorwaarden en eisen zoals deze zijn beschreven in de aanbestedingsleidraad incl. álle bijlagen.</t>
  </si>
  <si>
    <t>* De aangeboden prijs is all-in; vrij van enige toeslag.</t>
  </si>
  <si>
    <t>* Wijzigingen aan het format zijn niet toegestaan.</t>
  </si>
  <si>
    <t>* De ingevulde bedragen zijn per stuk, in euro's, exclusief btw.</t>
  </si>
  <si>
    <t>ONDERDEEL 4: 4-wielcontainers</t>
  </si>
  <si>
    <t>Subtotaal kosten onderdeel 1 chips</t>
  </si>
  <si>
    <t>Subtotaal kosten onderdeel 2 minicontainers</t>
  </si>
  <si>
    <t>Subtotaal kosten onderdeel 3 afvalemmers</t>
  </si>
  <si>
    <t>ONDERDEEL 3: Afvalemmers</t>
  </si>
  <si>
    <t>Subtotaal kosten onderdeel 4 4-wielcontainers</t>
  </si>
  <si>
    <t>Afvalemmer groen compleet</t>
  </si>
  <si>
    <t>PM 4.4</t>
  </si>
  <si>
    <t>500 liter</t>
  </si>
  <si>
    <t>PM 2.4</t>
  </si>
  <si>
    <t>1.100 liter</t>
  </si>
  <si>
    <t>PR 4.8</t>
  </si>
  <si>
    <t>PR 4.9</t>
  </si>
  <si>
    <t>Opbrengst per stuk (A)</t>
  </si>
  <si>
    <t>Volledige minicontainer (incl. as, wielen en deksel) ongeacht kleur.</t>
  </si>
  <si>
    <t xml:space="preserve">Volledige minicontainer (incl. as, wielen en deksel) ongeacht kleur. </t>
  </si>
  <si>
    <t>Subtotaal opbrengst</t>
  </si>
  <si>
    <t>Afvalemmer 25 liter</t>
  </si>
  <si>
    <t>4-wielcontainer 500 liter</t>
  </si>
  <si>
    <t>4-wielcontainer 660 liter</t>
  </si>
  <si>
    <t>4-wielcontainer 1.100 liter</t>
  </si>
  <si>
    <t>25 liter</t>
  </si>
  <si>
    <t>Opbrengst bij inname van geleverde (mini)containers</t>
  </si>
  <si>
    <t>PR 2.15</t>
  </si>
  <si>
    <t>Afvalemmer 20 liter</t>
  </si>
  <si>
    <t>20 liter</t>
  </si>
  <si>
    <t>PR 2.16</t>
  </si>
  <si>
    <t>PR 2.17</t>
  </si>
  <si>
    <t>PR 2.18</t>
  </si>
  <si>
    <t>PR 2.19</t>
  </si>
  <si>
    <t>Minicontainer grijs incl. REST-logo, as, wielen (met deksel voor REST afval grijs)</t>
  </si>
  <si>
    <t>Minicontainer groen incl. GFT-logo, as, wielen (met deksel voor GFT afval groen)</t>
  </si>
  <si>
    <t>Reflector (op rol om te plakken). Oppervlakte ca. 20 cm2. De reflector dient zodanig te kunnen worden aangebracht dat deze gedurende de technische levensduur niet loslaat en de reflectie gehandhaafd blijft. De reflectie moet voldoen aan UNECE 104 vereisten.</t>
  </si>
  <si>
    <t>Chips en stickers</t>
  </si>
  <si>
    <t>Minicontainers</t>
  </si>
  <si>
    <t>ONDERDEEL 1: Chips  en stickers</t>
  </si>
  <si>
    <t>Minicontainers, emmers en 4-wielcontainers - gedemonteerd</t>
  </si>
  <si>
    <t>Opbrengst inname minicontainers, emmers en 4-wielcontainers</t>
  </si>
  <si>
    <t>4-wielcontainers staal</t>
  </si>
  <si>
    <t>4-wielcontainers kunststof</t>
  </si>
  <si>
    <t>ONDERDEEL 1: Chips en stickers</t>
  </si>
  <si>
    <t>Afvalemmers</t>
  </si>
  <si>
    <t>Deksel minicontainer (met proppen) t.b.v. 140 liter grijs</t>
  </si>
  <si>
    <t>Deksel minicontainer (met proppen) t.b.v. 140 liter groen</t>
  </si>
  <si>
    <t>Deksel minicontainer (met proppen) t.b.v. 140 liter blauw</t>
  </si>
  <si>
    <t>Deksel minicontainer (met proppen) t.b.v. 240 liter grijs</t>
  </si>
  <si>
    <t>Deksel minicontainer (met proppen) t.b.v. 240 liter groen</t>
  </si>
  <si>
    <t>Deksel minicontainer (met proppen) t.b.v. 240 liter blauw</t>
  </si>
  <si>
    <t>Deksel minicontainer (met proppen) t.b.v. 240 liter rood</t>
  </si>
  <si>
    <t>Deksel minicontainer (met proppen) t.b.v. 240 liter oranje</t>
  </si>
  <si>
    <t>Deksel minicontainer (met proppen) t.b.v. 240 liter geel</t>
  </si>
  <si>
    <t>Deksel minicontainer (met proppen) t.b.v. 240 liter bruin</t>
  </si>
  <si>
    <t>* De ingeschreven tarieven zijn geldend, maar totale inschrijfprijs is een fictief.</t>
  </si>
  <si>
    <t>Minicontainer zonder deksel 140 liter, grijze romp, met logo (met as en wielen)</t>
  </si>
  <si>
    <t>Minicontainer zonder deksel 240 liter, grijze romp, met logo (met as en wielen)</t>
  </si>
  <si>
    <t>Minicontainer met deksel 240 liter, blauw, met logo met glijgoot en slot</t>
  </si>
  <si>
    <t>PR 4.10</t>
  </si>
  <si>
    <t xml:space="preserve">Rolcontainer kunststof 500 liter, zonder logo standaard grijs of groen. </t>
  </si>
  <si>
    <t>Rolcontainer kunststof 660 liter, zonder logo standaard grijs of groen.</t>
  </si>
  <si>
    <t>(-/-) Subtotaal opbrengst onderdeel 2: Opbrengst inname minicontainers / emmers / 4-wielcontainers</t>
  </si>
  <si>
    <t>Rolcontontainer 660L ,slot, romp grijs, deksel grijs</t>
  </si>
  <si>
    <t>Rolcontontainer 660L ,slot, romp grijs, deksel oranje</t>
  </si>
  <si>
    <t>Rolcontontainer 660L ,slot, romp blauw, deksel blauw</t>
  </si>
  <si>
    <t>Rolcontontainer 660L, slot, romp blauw, deksel blauw, vertrouwelijk papier</t>
  </si>
  <si>
    <t>Rolcontontainer 1.100L ,slot, romp grijs, deksel grijs</t>
  </si>
  <si>
    <t>Rolcontontainer 1.100L ,slot, romp grijs, deksel oranje</t>
  </si>
  <si>
    <t>Rolcontontainer 1.100L ,slot, romp blauw, deksel blauw</t>
  </si>
  <si>
    <t>Rolcontainer staal 750 liter, dubbele klep, geen logo</t>
  </si>
  <si>
    <t>Afvalemmer 25 liter compleet</t>
  </si>
  <si>
    <t>PM 4.5</t>
  </si>
  <si>
    <t>PRIJSINVULFORMULIER GR GEUL en MAAS</t>
  </si>
  <si>
    <t>Inschrijfprijs GR Geul en Maas</t>
  </si>
  <si>
    <t>Minicontainer groen incl. GFT-logo, as en wielen (met deksel voor GFT afval groen)</t>
  </si>
  <si>
    <t>Rolcontainer staal 1.000 liter, dubbele klep, geen logo</t>
  </si>
  <si>
    <t>1.000 liter</t>
  </si>
  <si>
    <t>Rolcontainer kunststof 1.100 liter, zonder logo standaard grijs of groen, platte deksel.</t>
  </si>
  <si>
    <t>Akkoord bevinding: Aantallen en prijzenblad</t>
  </si>
  <si>
    <t>Naam bevoegd persoon:</t>
  </si>
  <si>
    <t>Handtekening bevoegd persoon:</t>
  </si>
  <si>
    <t>* De in de prijzenbladen uitgevraagde aantallen geven slechts een indicatie van het totaal te vervangen containers over de gehele looptijd en resulteert in een fictieve inschrijfsom.</t>
  </si>
  <si>
    <t>Referentienr.: BV250046/EG/jva</t>
  </si>
  <si>
    <t>voor Reinigingsdiensten Rd4 en GR Geul en Maas</t>
  </si>
  <si>
    <t>Levering mini- en rolcontainers, inclusief afvalemmers, chips en chipstickers</t>
  </si>
  <si>
    <t>Bijlage 3. Aantallen en prijzenblad (versie 11-04-2025)</t>
  </si>
  <si>
    <t>Rolcontainer 1.100L, romp staal, deksel kunststof grijs, slot</t>
  </si>
  <si>
    <t>Rolcontainer 1.100L, romp staal, deksel kunststof blauw, slot</t>
  </si>
  <si>
    <t>Rolcontainer 1.100L, romp staal, deksel staal, slot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</si>
</sst>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_-&quot;€&quot;\ * #,##0.00_-;_-&quot;€&quot;\ * #,##0.00\-;_-&quot;€&quot;\ * &quot;-&quot;??_-;_-@_-"/>
  </numFmts>
  <fonts count="22" x14ac:knownFonts="1">
    <font>
      <sz val="11"/>
      <color theme="1"/>
      <name val="Aptos Narrow"/>
      <family val="2"/>
      <scheme val="minor"/>
    </font>
    <font>
      <sz val="10"/>
      <name val="Arial"/>
      <family val="2"/>
    </font>
    <font>
      <sz val="9"/>
      <name val="Century Gothic"/>
      <family val="2"/>
    </font>
    <font>
      <b/>
      <sz val="10"/>
      <name val="Century Gothic"/>
      <family val="2"/>
    </font>
    <font>
      <b/>
      <sz val="9"/>
      <name val="Century Gothic"/>
      <family val="2"/>
    </font>
    <font>
      <sz val="9"/>
      <color rgb="FFFF0000"/>
      <name val="Century Gothic"/>
      <family val="2"/>
    </font>
    <font>
      <vertAlign val="superscript"/>
      <sz val="9"/>
      <name val="Century Gothic"/>
      <family val="2"/>
    </font>
    <font>
      <sz val="10"/>
      <color theme="1"/>
      <name val="Century Gothic"/>
      <family val="2"/>
    </font>
    <font>
      <b/>
      <sz val="14"/>
      <name val="Century Gothic"/>
      <family val="2"/>
    </font>
    <font>
      <b/>
      <sz val="12"/>
      <name val="Century Gothic"/>
      <family val="2"/>
    </font>
    <font>
      <sz val="11"/>
      <name val="Aptos Narrow"/>
      <family val="2"/>
      <scheme val="minor"/>
    </font>
    <font>
      <b/>
      <sz val="14"/>
      <color theme="0"/>
      <name val="Century Gothic"/>
      <family val="2"/>
    </font>
    <font>
      <b/>
      <sz val="12"/>
      <color theme="0"/>
      <name val="Century Gothic"/>
      <family val="2"/>
    </font>
    <font>
      <b/>
      <sz val="9"/>
      <color theme="0"/>
      <name val="Century Gothic"/>
      <family val="2"/>
    </font>
    <font>
      <b/>
      <sz val="10"/>
      <color theme="0"/>
      <name val="Century Gothic"/>
      <family val="2"/>
    </font>
    <font>
      <sz val="11"/>
      <color theme="1"/>
      <name val="Aptos Narrow"/>
      <family val="2"/>
    </font>
    <font>
      <b/>
      <sz val="16"/>
      <name val="Aptos Narrow"/>
      <family val="2"/>
    </font>
    <font>
      <sz val="16"/>
      <color rgb="FF000000"/>
      <name val="Aptos Narrow"/>
      <family val="2"/>
    </font>
    <font>
      <b/>
      <sz val="16"/>
      <color rgb="FF000000"/>
      <name val="Aptos Narrow"/>
      <family val="2"/>
    </font>
    <font>
      <sz val="11"/>
      <name val="Aptos Narrow"/>
      <family val="2"/>
    </font>
    <font>
      <b/>
      <sz val="11"/>
      <name val="Aptos Narrow"/>
      <family val="2"/>
    </font>
    <font>
      <sz val="11"/>
      <color rgb="FF000000"/>
      <name val="Aptos Narrow"/>
      <family val="2"/>
    </font>
  </fonts>
  <fills count="10">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theme="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9999"/>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44" fontId="1" fillId="0" borderId="0" applyFont="0" applyFill="0" applyBorder="0" applyAlignment="0" applyProtection="0"/>
    <xf numFmtId="165" fontId="1" fillId="0" borderId="0" applyFont="0" applyFill="0" applyBorder="0" applyAlignment="0" applyProtection="0"/>
    <xf numFmtId="0" fontId="7" fillId="0" borderId="0"/>
  </cellStyleXfs>
  <cellXfs count="106">
    <xf numFmtId="0" fontId="0" fillId="0" borderId="0" xfId="0"/>
    <xf numFmtId="0" fontId="2" fillId="0" borderId="0" xfId="1" applyFont="1"/>
    <xf numFmtId="0" fontId="4" fillId="3" borderId="4" xfId="2" applyFont="1" applyFill="1" applyBorder="1" applyAlignment="1">
      <alignment vertical="center"/>
    </xf>
    <xf numFmtId="0" fontId="4" fillId="3" borderId="0" xfId="2" applyFont="1" applyFill="1" applyAlignment="1">
      <alignment horizontal="center" vertical="center"/>
    </xf>
    <xf numFmtId="0" fontId="4" fillId="3" borderId="0" xfId="2" applyFont="1" applyFill="1" applyAlignment="1">
      <alignment vertical="center"/>
    </xf>
    <xf numFmtId="0" fontId="4" fillId="3" borderId="5" xfId="2" applyFont="1" applyFill="1" applyBorder="1" applyAlignment="1">
      <alignment vertical="center"/>
    </xf>
    <xf numFmtId="0" fontId="2" fillId="0" borderId="6" xfId="1" applyFont="1" applyBorder="1" applyAlignment="1">
      <alignment vertical="center" wrapText="1"/>
    </xf>
    <xf numFmtId="0" fontId="2" fillId="0" borderId="7" xfId="1" applyFont="1" applyBorder="1" applyAlignment="1">
      <alignment horizontal="center" vertical="center" wrapText="1"/>
    </xf>
    <xf numFmtId="44" fontId="2" fillId="2" borderId="7" xfId="3" applyFont="1" applyFill="1" applyBorder="1" applyAlignment="1" applyProtection="1">
      <alignment vertical="center" wrapText="1"/>
      <protection locked="0"/>
    </xf>
    <xf numFmtId="165" fontId="2" fillId="0" borderId="8" xfId="4" applyFont="1" applyBorder="1" applyAlignment="1" applyProtection="1">
      <alignment vertical="center" wrapText="1"/>
    </xf>
    <xf numFmtId="0" fontId="2" fillId="0" borderId="9" xfId="1" applyFont="1" applyBorder="1" applyAlignment="1">
      <alignment vertical="center" wrapText="1"/>
    </xf>
    <xf numFmtId="0" fontId="2" fillId="0" borderId="10" xfId="1" applyFont="1" applyBorder="1" applyAlignment="1">
      <alignment horizontal="center" vertical="center" wrapText="1"/>
    </xf>
    <xf numFmtId="0" fontId="2" fillId="0" borderId="0" xfId="1" applyFont="1" applyAlignment="1">
      <alignment vertical="center" wrapText="1"/>
    </xf>
    <xf numFmtId="0" fontId="2" fillId="0" borderId="0" xfId="1" applyFont="1" applyAlignment="1">
      <alignment horizontal="center" vertical="center" wrapText="1"/>
    </xf>
    <xf numFmtId="44" fontId="2" fillId="0" borderId="0" xfId="3" applyFont="1" applyFill="1" applyBorder="1" applyAlignment="1" applyProtection="1">
      <alignment vertical="center" wrapText="1"/>
    </xf>
    <xf numFmtId="165" fontId="4" fillId="0" borderId="0" xfId="4" applyFont="1" applyFill="1" applyBorder="1" applyAlignment="1" applyProtection="1">
      <alignment vertical="center" wrapText="1"/>
    </xf>
    <xf numFmtId="0" fontId="6" fillId="0" borderId="0" xfId="1" applyFont="1" applyAlignment="1">
      <alignment horizontal="left" vertical="top" wrapText="1"/>
    </xf>
    <xf numFmtId="0" fontId="4" fillId="0" borderId="0" xfId="1" applyFont="1" applyAlignment="1">
      <alignment vertical="center" wrapText="1"/>
    </xf>
    <xf numFmtId="164" fontId="2" fillId="0" borderId="0" xfId="1" applyNumberFormat="1" applyFont="1" applyAlignment="1">
      <alignment horizontal="center" vertical="center" wrapText="1"/>
    </xf>
    <xf numFmtId="164" fontId="5" fillId="0" borderId="7" xfId="3" applyNumberFormat="1" applyFont="1" applyFill="1" applyBorder="1" applyAlignment="1" applyProtection="1">
      <alignment vertical="center" wrapText="1"/>
    </xf>
    <xf numFmtId="164" fontId="5" fillId="0" borderId="7" xfId="3" applyNumberFormat="1" applyFont="1" applyFill="1" applyBorder="1" applyAlignment="1" applyProtection="1">
      <alignment horizontal="right" vertical="center" wrapText="1"/>
    </xf>
    <xf numFmtId="0" fontId="8" fillId="5" borderId="1" xfId="2" applyFont="1" applyFill="1" applyBorder="1" applyAlignment="1">
      <alignment vertical="center" wrapText="1"/>
    </xf>
    <xf numFmtId="0" fontId="9" fillId="5" borderId="2" xfId="2" applyFont="1" applyFill="1" applyBorder="1" applyAlignment="1">
      <alignment horizontal="right" vertical="center" wrapText="1"/>
    </xf>
    <xf numFmtId="0" fontId="3" fillId="5" borderId="3" xfId="2" applyFont="1" applyFill="1" applyBorder="1" applyAlignment="1">
      <alignment horizontal="left" vertical="center" wrapText="1"/>
    </xf>
    <xf numFmtId="0" fontId="9" fillId="5" borderId="4" xfId="1" applyFont="1" applyFill="1" applyBorder="1" applyAlignment="1">
      <alignment vertical="center" wrapText="1"/>
    </xf>
    <xf numFmtId="0" fontId="4" fillId="5" borderId="5" xfId="1" applyFont="1" applyFill="1" applyBorder="1" applyAlignment="1">
      <alignment horizontal="center" vertical="center" wrapText="1"/>
    </xf>
    <xf numFmtId="0" fontId="10" fillId="0" borderId="0" xfId="0" applyFont="1"/>
    <xf numFmtId="0" fontId="1" fillId="0" borderId="0" xfId="1"/>
    <xf numFmtId="0" fontId="2" fillId="0" borderId="0" xfId="1" applyFont="1" applyAlignment="1">
      <alignment horizontal="left" vertical="center" wrapText="1"/>
    </xf>
    <xf numFmtId="0" fontId="4" fillId="5" borderId="11" xfId="1" applyFont="1" applyFill="1" applyBorder="1" applyAlignment="1">
      <alignment horizontal="center" vertical="center" wrapText="1"/>
    </xf>
    <xf numFmtId="0" fontId="4" fillId="0" borderId="0" xfId="1" applyFont="1" applyAlignment="1">
      <alignment horizontal="center" vertical="center" wrapText="1"/>
    </xf>
    <xf numFmtId="0" fontId="9" fillId="5" borderId="1" xfId="1" applyFont="1" applyFill="1" applyBorder="1" applyAlignment="1">
      <alignment vertical="center" wrapText="1"/>
    </xf>
    <xf numFmtId="0" fontId="4" fillId="5" borderId="2"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2" fillId="0" borderId="0" xfId="5" applyFont="1" applyAlignment="1">
      <alignment vertical="center"/>
    </xf>
    <xf numFmtId="0" fontId="4" fillId="5" borderId="0" xfId="1" applyFont="1" applyFill="1" applyAlignment="1">
      <alignment horizontal="center" vertical="center" wrapText="1"/>
    </xf>
    <xf numFmtId="44" fontId="2" fillId="2" borderId="10" xfId="3" applyFont="1" applyFill="1" applyBorder="1" applyAlignment="1" applyProtection="1">
      <alignment vertical="center" wrapText="1"/>
      <protection locked="0"/>
    </xf>
    <xf numFmtId="165" fontId="2" fillId="0" borderId="12" xfId="4" applyFont="1" applyBorder="1" applyAlignment="1" applyProtection="1">
      <alignment vertical="center" wrapText="1"/>
    </xf>
    <xf numFmtId="165" fontId="4" fillId="0" borderId="11" xfId="4" applyFont="1" applyFill="1" applyBorder="1" applyAlignment="1" applyProtection="1">
      <alignment vertical="center" wrapText="1"/>
    </xf>
    <xf numFmtId="0" fontId="2" fillId="0" borderId="0" xfId="1" quotePrefix="1" applyFont="1" applyAlignment="1">
      <alignment vertical="top" wrapText="1"/>
    </xf>
    <xf numFmtId="164" fontId="5" fillId="0" borderId="10" xfId="3" applyNumberFormat="1" applyFont="1" applyFill="1" applyBorder="1" applyAlignment="1" applyProtection="1">
      <alignment horizontal="right" vertical="center" wrapText="1"/>
    </xf>
    <xf numFmtId="0" fontId="2" fillId="7" borderId="6" xfId="1" applyFont="1" applyFill="1" applyBorder="1" applyAlignment="1">
      <alignment vertical="center" wrapText="1"/>
    </xf>
    <xf numFmtId="0" fontId="2" fillId="7" borderId="7" xfId="1" applyFont="1" applyFill="1" applyBorder="1" applyAlignment="1">
      <alignment horizontal="center" vertical="center" wrapText="1"/>
    </xf>
    <xf numFmtId="44" fontId="2" fillId="7" borderId="7" xfId="3" applyFont="1" applyFill="1" applyBorder="1" applyAlignment="1" applyProtection="1">
      <alignment vertical="center" wrapText="1"/>
      <protection locked="0"/>
    </xf>
    <xf numFmtId="164" fontId="2" fillId="7" borderId="7" xfId="3" applyNumberFormat="1" applyFont="1" applyFill="1" applyBorder="1" applyAlignment="1" applyProtection="1">
      <alignment horizontal="right" vertical="center" wrapText="1"/>
    </xf>
    <xf numFmtId="165" fontId="2" fillId="7" borderId="8" xfId="4" applyFont="1" applyFill="1" applyBorder="1" applyAlignment="1" applyProtection="1">
      <alignment vertical="center" wrapText="1"/>
    </xf>
    <xf numFmtId="164" fontId="5" fillId="0" borderId="10" xfId="3" applyNumberFormat="1" applyFont="1" applyFill="1" applyBorder="1" applyAlignment="1" applyProtection="1">
      <alignment vertical="center" wrapText="1"/>
    </xf>
    <xf numFmtId="0" fontId="4" fillId="5" borderId="1" xfId="1" applyFont="1" applyFill="1" applyBorder="1" applyAlignment="1">
      <alignment vertical="center" wrapText="1"/>
    </xf>
    <xf numFmtId="0" fontId="11" fillId="6" borderId="1" xfId="2" applyFont="1" applyFill="1" applyBorder="1" applyAlignment="1">
      <alignment vertical="center" wrapText="1"/>
    </xf>
    <xf numFmtId="0" fontId="12" fillId="6" borderId="2" xfId="2" applyFont="1" applyFill="1" applyBorder="1" applyAlignment="1">
      <alignment horizontal="right" vertical="center" wrapText="1"/>
    </xf>
    <xf numFmtId="0" fontId="12" fillId="6" borderId="4" xfId="1" applyFont="1" applyFill="1" applyBorder="1" applyAlignment="1">
      <alignment vertical="center" wrapText="1"/>
    </xf>
    <xf numFmtId="0" fontId="13" fillId="6" borderId="0" xfId="1" applyFont="1" applyFill="1" applyAlignment="1">
      <alignment horizontal="center" vertical="center" wrapText="1"/>
    </xf>
    <xf numFmtId="0" fontId="14" fillId="6" borderId="3" xfId="2" applyFont="1" applyFill="1" applyBorder="1" applyAlignment="1">
      <alignment horizontal="left" vertical="center" wrapText="1"/>
    </xf>
    <xf numFmtId="0" fontId="13" fillId="6" borderId="5" xfId="1" applyFont="1" applyFill="1" applyBorder="1" applyAlignment="1">
      <alignment horizontal="center" vertical="center" wrapText="1"/>
    </xf>
    <xf numFmtId="0" fontId="12" fillId="6" borderId="1" xfId="1" applyFont="1" applyFill="1" applyBorder="1" applyAlignment="1">
      <alignment vertical="center" wrapText="1"/>
    </xf>
    <xf numFmtId="0" fontId="13" fillId="6" borderId="2" xfId="1" applyFont="1" applyFill="1" applyBorder="1" applyAlignment="1">
      <alignment horizontal="center" vertical="center" wrapText="1"/>
    </xf>
    <xf numFmtId="0" fontId="13" fillId="6" borderId="3" xfId="1" applyFont="1" applyFill="1" applyBorder="1" applyAlignment="1">
      <alignment horizontal="center" vertical="center" wrapText="1"/>
    </xf>
    <xf numFmtId="0" fontId="13" fillId="6" borderId="1" xfId="1" applyFont="1" applyFill="1" applyBorder="1" applyAlignment="1">
      <alignment vertical="center" wrapText="1"/>
    </xf>
    <xf numFmtId="0" fontId="4" fillId="8" borderId="0" xfId="2" applyFont="1" applyFill="1" applyAlignment="1">
      <alignment horizontal="center" vertical="center"/>
    </xf>
    <xf numFmtId="0" fontId="4" fillId="8" borderId="0" xfId="2" applyFont="1" applyFill="1" applyAlignment="1">
      <alignment vertical="center"/>
    </xf>
    <xf numFmtId="0" fontId="4" fillId="8" borderId="4" xfId="2" applyFont="1" applyFill="1" applyBorder="1" applyAlignment="1">
      <alignment vertical="center"/>
    </xf>
    <xf numFmtId="0" fontId="4" fillId="8" borderId="5" xfId="2" applyFont="1" applyFill="1" applyBorder="1" applyAlignment="1">
      <alignment vertical="center"/>
    </xf>
    <xf numFmtId="0" fontId="4" fillId="8" borderId="11" xfId="1" applyFont="1" applyFill="1" applyBorder="1" applyAlignment="1">
      <alignment horizontal="center" vertical="center" wrapText="1"/>
    </xf>
    <xf numFmtId="0" fontId="2" fillId="8" borderId="6" xfId="1" applyFont="1" applyFill="1" applyBorder="1" applyAlignment="1">
      <alignment vertical="center" wrapText="1"/>
    </xf>
    <xf numFmtId="0" fontId="2" fillId="8" borderId="7" xfId="1" applyFont="1" applyFill="1" applyBorder="1" applyAlignment="1">
      <alignment horizontal="center" vertical="center" wrapText="1"/>
    </xf>
    <xf numFmtId="44" fontId="2" fillId="8" borderId="7" xfId="3" applyFont="1" applyFill="1" applyBorder="1" applyAlignment="1" applyProtection="1">
      <alignment vertical="center" wrapText="1"/>
      <protection locked="0"/>
    </xf>
    <xf numFmtId="164" fontId="2" fillId="8" borderId="7" xfId="3" applyNumberFormat="1" applyFont="1" applyFill="1" applyBorder="1" applyAlignment="1" applyProtection="1">
      <alignment horizontal="right" vertical="center" wrapText="1"/>
    </xf>
    <xf numFmtId="165" fontId="2" fillId="8" borderId="8" xfId="4" applyFont="1" applyFill="1" applyBorder="1" applyAlignment="1" applyProtection="1">
      <alignment vertical="center" wrapText="1"/>
    </xf>
    <xf numFmtId="0" fontId="12" fillId="6" borderId="3" xfId="1" applyFont="1" applyFill="1" applyBorder="1" applyAlignment="1">
      <alignment horizontal="left" vertical="center" wrapText="1"/>
    </xf>
    <xf numFmtId="0" fontId="16" fillId="0" borderId="0" xfId="0" applyFont="1" applyAlignment="1">
      <alignment horizontal="left" vertical="top" wrapText="1"/>
    </xf>
    <xf numFmtId="0" fontId="15" fillId="0" borderId="0" xfId="0" applyFont="1"/>
    <xf numFmtId="0" fontId="17" fillId="0" borderId="0" xfId="0" applyFont="1"/>
    <xf numFmtId="0" fontId="18" fillId="0" borderId="0" xfId="0" applyFont="1"/>
    <xf numFmtId="0" fontId="19" fillId="0" borderId="0" xfId="0" applyFont="1"/>
    <xf numFmtId="0" fontId="19" fillId="0" borderId="0" xfId="0" applyFont="1" applyAlignment="1">
      <alignment vertical="top"/>
    </xf>
    <xf numFmtId="0" fontId="15" fillId="0" borderId="0" xfId="0" applyFont="1" applyAlignment="1">
      <alignment horizontal="center"/>
    </xf>
    <xf numFmtId="0" fontId="20" fillId="0" borderId="16" xfId="1" applyFont="1" applyBorder="1" applyAlignment="1" applyProtection="1">
      <alignment vertical="center"/>
      <protection locked="0"/>
    </xf>
    <xf numFmtId="0" fontId="20" fillId="0" borderId="17" xfId="1" applyFont="1" applyBorder="1" applyAlignment="1" applyProtection="1">
      <alignment vertical="center"/>
      <protection locked="0"/>
    </xf>
    <xf numFmtId="0" fontId="20" fillId="0" borderId="18" xfId="1" applyFont="1" applyBorder="1" applyAlignment="1" applyProtection="1">
      <alignment vertical="center"/>
      <protection locked="0"/>
    </xf>
    <xf numFmtId="0" fontId="21" fillId="0" borderId="16" xfId="0" applyFont="1" applyBorder="1" applyProtection="1">
      <protection locked="0"/>
    </xf>
    <xf numFmtId="0" fontId="21" fillId="0" borderId="17" xfId="0" applyFont="1" applyBorder="1" applyProtection="1">
      <protection locked="0"/>
    </xf>
    <xf numFmtId="0" fontId="21" fillId="0" borderId="18" xfId="0" applyFont="1" applyBorder="1" applyProtection="1">
      <protection locked="0"/>
    </xf>
    <xf numFmtId="0" fontId="19" fillId="0" borderId="16" xfId="1" applyFont="1" applyBorder="1" applyAlignment="1" applyProtection="1">
      <alignment horizontal="left" vertical="center"/>
      <protection locked="0"/>
    </xf>
    <xf numFmtId="0" fontId="4" fillId="8" borderId="0" xfId="2" applyFont="1" applyFill="1" applyAlignment="1" applyProtection="1">
      <alignment vertical="center"/>
      <protection locked="0"/>
    </xf>
    <xf numFmtId="0" fontId="4" fillId="3" borderId="0" xfId="2" applyFont="1" applyFill="1" applyAlignment="1" applyProtection="1">
      <alignment vertical="center"/>
      <protection locked="0"/>
    </xf>
    <xf numFmtId="0" fontId="16" fillId="0" borderId="0" xfId="0" applyFont="1" applyAlignment="1">
      <alignment horizontal="left" vertical="top" wrapText="1"/>
    </xf>
    <xf numFmtId="0" fontId="9" fillId="5" borderId="4" xfId="1" applyFont="1" applyFill="1" applyBorder="1" applyAlignment="1">
      <alignment horizontal="left" vertical="center" wrapText="1"/>
    </xf>
    <xf numFmtId="0" fontId="9" fillId="5" borderId="0" xfId="1" applyFont="1" applyFill="1" applyAlignment="1">
      <alignment horizontal="left" vertical="center" wrapText="1"/>
    </xf>
    <xf numFmtId="0" fontId="2" fillId="0" borderId="0" xfId="5" applyFont="1" applyAlignment="1" applyProtection="1">
      <alignment horizontal="center" vertical="center"/>
      <protection locked="0"/>
    </xf>
    <xf numFmtId="0" fontId="9" fillId="9" borderId="4" xfId="1" applyFont="1" applyFill="1" applyBorder="1" applyAlignment="1">
      <alignment horizontal="left" vertical="center" wrapText="1"/>
    </xf>
    <xf numFmtId="0" fontId="9" fillId="9" borderId="0" xfId="1" applyFont="1" applyFill="1" applyAlignment="1">
      <alignment horizontal="left" vertical="center" wrapText="1"/>
    </xf>
    <xf numFmtId="0" fontId="2" fillId="0" borderId="0" xfId="1" applyFont="1" applyAlignment="1">
      <alignment horizontal="left" vertical="center"/>
    </xf>
    <xf numFmtId="0" fontId="2" fillId="0" borderId="4" xfId="1" quotePrefix="1" applyFont="1" applyBorder="1" applyAlignment="1">
      <alignment horizontal="left" vertical="center" wrapText="1"/>
    </xf>
    <xf numFmtId="0" fontId="2" fillId="0" borderId="13" xfId="1" applyFont="1" applyBorder="1" applyAlignment="1">
      <alignment horizontal="left" vertical="center" wrapText="1"/>
    </xf>
    <xf numFmtId="0" fontId="2" fillId="0" borderId="4" xfId="1" applyFont="1" applyBorder="1" applyAlignment="1">
      <alignment vertical="center" wrapText="1"/>
    </xf>
    <xf numFmtId="0" fontId="2" fillId="0" borderId="13"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3" fillId="2" borderId="2" xfId="2" applyFont="1" applyFill="1" applyBorder="1" applyAlignment="1" applyProtection="1">
      <alignment horizontal="left" vertical="center" wrapText="1"/>
      <protection locked="0"/>
    </xf>
    <xf numFmtId="0" fontId="12" fillId="6" borderId="1" xfId="1" applyFont="1" applyFill="1" applyBorder="1" applyAlignment="1">
      <alignment horizontal="left" vertical="center" wrapText="1"/>
    </xf>
    <xf numFmtId="0" fontId="12" fillId="6" borderId="2" xfId="1" applyFont="1" applyFill="1" applyBorder="1" applyAlignment="1">
      <alignment horizontal="left" vertical="center" wrapText="1"/>
    </xf>
    <xf numFmtId="0" fontId="3" fillId="4" borderId="2" xfId="2" applyFont="1" applyFill="1" applyBorder="1" applyAlignment="1" applyProtection="1">
      <alignment horizontal="left" vertical="center" wrapText="1"/>
      <protection locked="0"/>
    </xf>
    <xf numFmtId="165" fontId="2" fillId="0" borderId="8" xfId="1" applyNumberFormat="1" applyFont="1" applyBorder="1" applyAlignment="1" applyProtection="1">
      <alignment horizontal="center" vertical="center" wrapText="1"/>
      <protection locked="0"/>
    </xf>
    <xf numFmtId="0" fontId="9" fillId="5" borderId="3" xfId="1" applyFont="1" applyFill="1" applyBorder="1" applyAlignment="1" applyProtection="1">
      <alignment horizontal="left" vertical="center" wrapText="1"/>
      <protection locked="0"/>
    </xf>
    <xf numFmtId="0" fontId="9" fillId="9" borderId="3" xfId="1" applyFont="1" applyFill="1" applyBorder="1" applyAlignment="1" applyProtection="1">
      <alignment horizontal="left" vertical="center" wrapText="1"/>
      <protection locked="0"/>
    </xf>
    <xf numFmtId="44" fontId="4" fillId="0" borderId="12" xfId="1" applyNumberFormat="1" applyFont="1" applyBorder="1" applyAlignment="1" applyProtection="1">
      <alignment horizontal="center" vertical="center" wrapText="1"/>
      <protection locked="0"/>
    </xf>
  </cellXfs>
  <cellStyles count="6">
    <cellStyle name="Standaard" xfId="0" builtinId="0"/>
    <cellStyle name="Standaard 10" xfId="1" xr:uid="{41619CD6-5996-4D21-ACAD-97335AA3059B}"/>
    <cellStyle name="Standaard 11" xfId="2" xr:uid="{88FAEAF8-692C-44DB-96D0-4AD928563E75}"/>
    <cellStyle name="Standaard 19" xfId="5" xr:uid="{769C03E5-F274-40AF-BD85-533F07112A0D}"/>
    <cellStyle name="Valuta 2 2 2" xfId="4" xr:uid="{B036CFD9-0653-4685-B5E2-D5C590EC5202}"/>
    <cellStyle name="Valuta 6" xfId="3" xr:uid="{BFCA1C2B-77BF-48E4-944F-416F1EE22461}"/>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220971</xdr:colOff>
      <xdr:row>0</xdr:row>
      <xdr:rowOff>0</xdr:rowOff>
    </xdr:from>
    <xdr:to>
      <xdr:col>9</xdr:col>
      <xdr:colOff>97397</xdr:colOff>
      <xdr:row>7</xdr:row>
      <xdr:rowOff>61749</xdr:rowOff>
    </xdr:to>
    <xdr:pic>
      <xdr:nvPicPr>
        <xdr:cNvPr id="4" name="Afbeelding 3">
          <a:extLst>
            <a:ext uri="{FF2B5EF4-FFF2-40B4-BE49-F238E27FC236}">
              <a16:creationId xmlns:a16="http://schemas.microsoft.com/office/drawing/2014/main" id="{FCCD84E1-EBF6-4D47-8742-6FD4BB40A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70876" y="0"/>
          <a:ext cx="2314826" cy="13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10315</xdr:rowOff>
    </xdr:from>
    <xdr:to>
      <xdr:col>4</xdr:col>
      <xdr:colOff>479582</xdr:colOff>
      <xdr:row>7</xdr:row>
      <xdr:rowOff>176556</xdr:rowOff>
    </xdr:to>
    <xdr:pic>
      <xdr:nvPicPr>
        <xdr:cNvPr id="5" name="Afbeelding 4">
          <a:extLst>
            <a:ext uri="{FF2B5EF4-FFF2-40B4-BE49-F238E27FC236}">
              <a16:creationId xmlns:a16="http://schemas.microsoft.com/office/drawing/2014/main" id="{17A5A53A-D442-4042-8D31-73566F22ECFA}"/>
            </a:ext>
          </a:extLst>
        </xdr:cNvPr>
        <xdr:cNvPicPr>
          <a:picLocks noChangeAspect="1"/>
        </xdr:cNvPicPr>
      </xdr:nvPicPr>
      <xdr:blipFill>
        <a:blip xmlns:r="http://schemas.openxmlformats.org/officeDocument/2006/relationships" r:embed="rId2"/>
        <a:stretch>
          <a:fillRect/>
        </a:stretch>
      </xdr:blipFill>
      <xdr:spPr>
        <a:xfrm>
          <a:off x="0" y="8410"/>
          <a:ext cx="2917982" cy="149974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D9FF-A0AD-4A45-96EB-2CAF2B72653D}">
  <sheetPr>
    <pageSetUpPr fitToPage="1"/>
  </sheetPr>
  <dimension ref="A10:L29"/>
  <sheetViews>
    <sheetView tabSelected="1" zoomScaleNormal="100" workbookViewId="0">
      <selection activeCell="A10" sqref="A10"/>
    </sheetView>
  </sheetViews>
  <sheetFormatPr defaultRowHeight="15" x14ac:dyDescent="0.25"/>
  <cols>
    <col min="1" max="16384" width="9.140625" style="70"/>
  </cols>
  <sheetData>
    <row r="10" spans="1:9" ht="20.100000000000001" customHeight="1" x14ac:dyDescent="0.25"/>
    <row r="11" spans="1:9" ht="20.100000000000001" customHeight="1" x14ac:dyDescent="0.25">
      <c r="A11" s="85" t="s">
        <v>161</v>
      </c>
      <c r="B11" s="85"/>
      <c r="C11" s="85"/>
      <c r="D11" s="85"/>
      <c r="E11" s="85"/>
      <c r="F11" s="85"/>
      <c r="G11" s="85"/>
      <c r="H11" s="85"/>
      <c r="I11" s="85"/>
    </row>
    <row r="12" spans="1:9" ht="20.100000000000001" customHeight="1" x14ac:dyDescent="0.25">
      <c r="A12" s="69"/>
      <c r="B12" s="69"/>
      <c r="C12" s="69"/>
      <c r="D12" s="69"/>
      <c r="E12" s="69"/>
      <c r="F12" s="69"/>
      <c r="G12" s="69"/>
      <c r="H12" s="69"/>
      <c r="I12" s="69"/>
    </row>
    <row r="13" spans="1:9" ht="20.100000000000001" customHeight="1" x14ac:dyDescent="0.35">
      <c r="A13" s="71" t="s">
        <v>160</v>
      </c>
      <c r="C13" s="71"/>
      <c r="D13" s="71"/>
      <c r="E13" s="71"/>
      <c r="F13" s="71"/>
      <c r="G13" s="72"/>
      <c r="H13" s="72"/>
      <c r="I13" s="72"/>
    </row>
    <row r="14" spans="1:9" ht="20.100000000000001" customHeight="1" x14ac:dyDescent="0.35">
      <c r="A14" s="71" t="s">
        <v>159</v>
      </c>
      <c r="B14" s="71"/>
      <c r="C14" s="71"/>
      <c r="D14" s="71"/>
      <c r="E14" s="71"/>
      <c r="F14" s="71"/>
      <c r="G14" s="72"/>
      <c r="H14" s="72"/>
      <c r="I14" s="72"/>
    </row>
    <row r="15" spans="1:9" ht="20.100000000000001" customHeight="1" x14ac:dyDescent="0.35">
      <c r="A15" s="72"/>
      <c r="D15" s="71"/>
      <c r="E15" s="71"/>
      <c r="F15" s="71"/>
      <c r="G15" s="72"/>
      <c r="H15" s="72"/>
      <c r="I15" s="72"/>
    </row>
    <row r="16" spans="1:9" ht="20.100000000000001" customHeight="1" x14ac:dyDescent="0.25">
      <c r="A16" s="73"/>
      <c r="B16" s="73"/>
      <c r="C16" s="73"/>
      <c r="D16" s="73"/>
      <c r="E16" s="73"/>
      <c r="F16" s="73"/>
      <c r="G16" s="73"/>
      <c r="H16" s="73"/>
    </row>
    <row r="17" spans="1:12" ht="20.100000000000001" customHeight="1" x14ac:dyDescent="0.25">
      <c r="A17" s="74" t="s">
        <v>157</v>
      </c>
      <c r="B17" s="74"/>
      <c r="C17" s="74"/>
      <c r="D17" s="74"/>
      <c r="E17" s="74"/>
      <c r="H17" s="74"/>
    </row>
    <row r="18" spans="1:12" ht="20.100000000000001" customHeight="1" x14ac:dyDescent="0.25">
      <c r="A18" s="74" t="s">
        <v>130</v>
      </c>
      <c r="B18" s="74"/>
      <c r="C18" s="74"/>
      <c r="D18" s="74"/>
      <c r="E18" s="74"/>
      <c r="F18" s="74"/>
      <c r="H18" s="74"/>
    </row>
    <row r="19" spans="1:12" ht="20.100000000000001" customHeight="1" x14ac:dyDescent="0.25">
      <c r="A19" s="74" t="s">
        <v>77</v>
      </c>
      <c r="B19" s="74"/>
      <c r="C19" s="74"/>
      <c r="D19" s="74"/>
      <c r="E19" s="74"/>
      <c r="F19" s="74"/>
      <c r="H19" s="74"/>
    </row>
    <row r="20" spans="1:12" ht="20.100000000000001" customHeight="1" x14ac:dyDescent="0.25">
      <c r="A20" s="74" t="s">
        <v>74</v>
      </c>
      <c r="B20" s="74"/>
      <c r="C20" s="74"/>
      <c r="D20" s="74"/>
      <c r="E20" s="74"/>
      <c r="F20" s="74"/>
      <c r="H20" s="74"/>
      <c r="L20" s="75"/>
    </row>
    <row r="21" spans="1:12" ht="20.100000000000001" customHeight="1" x14ac:dyDescent="0.25">
      <c r="A21" s="74" t="s">
        <v>75</v>
      </c>
      <c r="B21" s="74"/>
      <c r="C21" s="74"/>
      <c r="D21" s="74"/>
      <c r="E21" s="74"/>
      <c r="F21" s="74"/>
      <c r="H21" s="74"/>
    </row>
    <row r="22" spans="1:12" ht="20.100000000000001" customHeight="1" x14ac:dyDescent="0.25">
      <c r="A22" s="74" t="s">
        <v>76</v>
      </c>
      <c r="B22" s="74"/>
      <c r="C22" s="74"/>
      <c r="D22" s="74"/>
      <c r="E22" s="74"/>
      <c r="F22" s="74"/>
      <c r="H22" s="74"/>
    </row>
    <row r="23" spans="1:12" ht="20.100000000000001" customHeight="1" x14ac:dyDescent="0.25">
      <c r="A23" s="74"/>
      <c r="B23" s="73"/>
      <c r="C23" s="73"/>
      <c r="F23" s="74"/>
      <c r="H23" s="74"/>
    </row>
    <row r="24" spans="1:12" ht="20.100000000000001" customHeight="1" x14ac:dyDescent="0.25"/>
    <row r="25" spans="1:12" ht="20.100000000000001" customHeight="1" x14ac:dyDescent="0.25">
      <c r="A25" s="76" t="s">
        <v>154</v>
      </c>
      <c r="B25" s="77"/>
      <c r="C25" s="77"/>
      <c r="D25" s="77"/>
      <c r="E25" s="77"/>
      <c r="F25" s="77"/>
      <c r="G25" s="77"/>
      <c r="H25" s="78"/>
    </row>
    <row r="26" spans="1:12" ht="20.100000000000001" customHeight="1" x14ac:dyDescent="0.25">
      <c r="A26" s="79" t="s">
        <v>0</v>
      </c>
      <c r="B26" s="80"/>
      <c r="C26" s="80"/>
      <c r="D26" s="80"/>
      <c r="E26" s="80"/>
      <c r="F26" s="80"/>
      <c r="G26" s="80"/>
      <c r="H26" s="81"/>
    </row>
    <row r="27" spans="1:12" ht="20.100000000000001" customHeight="1" x14ac:dyDescent="0.25">
      <c r="A27" s="79" t="s">
        <v>155</v>
      </c>
      <c r="B27" s="80"/>
      <c r="C27" s="80"/>
      <c r="D27" s="80"/>
      <c r="E27" s="80"/>
      <c r="F27" s="80"/>
      <c r="G27" s="80"/>
      <c r="H27" s="81"/>
    </row>
    <row r="28" spans="1:12" ht="50.1" customHeight="1" x14ac:dyDescent="0.25">
      <c r="A28" s="79" t="s">
        <v>156</v>
      </c>
      <c r="B28" s="80"/>
      <c r="C28" s="80"/>
      <c r="D28" s="80"/>
      <c r="E28" s="80"/>
      <c r="F28" s="80"/>
      <c r="G28" s="80"/>
      <c r="H28" s="81"/>
    </row>
    <row r="29" spans="1:12" ht="20.100000000000001" customHeight="1" x14ac:dyDescent="0.25">
      <c r="A29" s="82" t="s">
        <v>158</v>
      </c>
      <c r="B29" s="80"/>
      <c r="C29" s="80"/>
      <c r="D29" s="80"/>
      <c r="E29" s="80"/>
      <c r="F29" s="80"/>
      <c r="G29" s="80"/>
      <c r="H29" s="81"/>
    </row>
  </sheetData>
  <sheetProtection algorithmName="SHA-512" hashValue="TkFsxYvJ6Iyf/vNBW2gJTQ5in9+oo+xoc6vNCunnXxhIo4YL8uuoeDzh33YzP9foZluqgAzdA2iuAn0AW16JnQ==" saltValue="n32W3Xa64i+xPROeuARS3A==" spinCount="100000" sheet="1" objects="1" scenarios="1"/>
  <mergeCells count="1">
    <mergeCell ref="A11:I11"/>
  </mergeCells>
  <pageMargins left="0.70866141732283472" right="0.70866141732283472" top="0.74803149606299213" bottom="0.74803149606299213" header="0.31496062992125984" footer="0.31496062992125984"/>
  <pageSetup paperSize="9" scale="84" orientation="landscape"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633E5-5992-417B-B064-463D4F5F067F}">
  <sheetPr>
    <pageSetUpPr fitToPage="1"/>
  </sheetPr>
  <dimension ref="A1:J118"/>
  <sheetViews>
    <sheetView zoomScale="120" zoomScaleNormal="120" workbookViewId="0">
      <selection activeCell="A2" sqref="A2"/>
    </sheetView>
  </sheetViews>
  <sheetFormatPr defaultColWidth="9.140625" defaultRowHeight="15" x14ac:dyDescent="0.25"/>
  <cols>
    <col min="1" max="1" width="8.42578125" style="26" bestFit="1" customWidth="1"/>
    <col min="2" max="2" width="1.5703125" style="26" customWidth="1"/>
    <col min="3" max="3" width="70.7109375" style="26" customWidth="1"/>
    <col min="4" max="4" width="19.7109375" style="26" customWidth="1"/>
    <col min="5" max="6" width="18.7109375" style="26" customWidth="1"/>
    <col min="7" max="7" width="15" style="26" customWidth="1"/>
    <col min="8" max="9" width="1.5703125" style="26" customWidth="1"/>
    <col min="10" max="16384" width="9.140625" style="26"/>
  </cols>
  <sheetData>
    <row r="1" spans="1:10" s="27" customFormat="1" ht="17.25" thickBot="1" x14ac:dyDescent="0.35">
      <c r="A1" s="1"/>
      <c r="C1" s="28"/>
      <c r="D1" s="16"/>
      <c r="E1" s="17"/>
      <c r="F1" s="14"/>
      <c r="G1" s="18"/>
    </row>
    <row r="2" spans="1:10" s="27" customFormat="1" ht="30" x14ac:dyDescent="0.3">
      <c r="A2" s="1"/>
      <c r="C2" s="48" t="s">
        <v>148</v>
      </c>
      <c r="D2" s="49" t="s">
        <v>0</v>
      </c>
      <c r="E2" s="98"/>
      <c r="F2" s="98"/>
      <c r="G2" s="52"/>
    </row>
    <row r="3" spans="1:10" s="27" customFormat="1" ht="15" customHeight="1" x14ac:dyDescent="0.3">
      <c r="A3" s="1"/>
      <c r="C3" s="50" t="s">
        <v>113</v>
      </c>
      <c r="D3" s="51" t="s">
        <v>1</v>
      </c>
      <c r="E3" s="51" t="s">
        <v>2</v>
      </c>
      <c r="F3" s="51" t="s">
        <v>3</v>
      </c>
      <c r="G3" s="53" t="s">
        <v>4</v>
      </c>
    </row>
    <row r="4" spans="1:10" s="27" customFormat="1" ht="15" customHeight="1" x14ac:dyDescent="0.3">
      <c r="A4" s="1"/>
      <c r="C4" s="60" t="s">
        <v>111</v>
      </c>
      <c r="D4" s="58"/>
      <c r="E4" s="58"/>
      <c r="F4" s="59"/>
      <c r="G4" s="61"/>
    </row>
    <row r="5" spans="1:10" s="27" customFormat="1" ht="15" customHeight="1" x14ac:dyDescent="0.3">
      <c r="A5" s="1" t="s">
        <v>5</v>
      </c>
      <c r="C5" s="6" t="s">
        <v>6</v>
      </c>
      <c r="D5" s="7" t="s">
        <v>7</v>
      </c>
      <c r="E5" s="8"/>
      <c r="F5" s="20">
        <v>8000</v>
      </c>
      <c r="G5" s="9">
        <f>(E5*F5)</f>
        <v>0</v>
      </c>
    </row>
    <row r="6" spans="1:10" s="27" customFormat="1" ht="15" customHeight="1" thickBot="1" x14ac:dyDescent="0.35">
      <c r="A6" s="1" t="s">
        <v>8</v>
      </c>
      <c r="C6" s="10" t="s">
        <v>9</v>
      </c>
      <c r="D6" s="11" t="s">
        <v>7</v>
      </c>
      <c r="E6" s="36"/>
      <c r="F6" s="40">
        <v>8000</v>
      </c>
      <c r="G6" s="37">
        <f>(E6*F6)</f>
        <v>0</v>
      </c>
    </row>
    <row r="7" spans="1:10" s="27" customFormat="1" ht="15" customHeight="1" thickBot="1" x14ac:dyDescent="0.35">
      <c r="A7" s="1"/>
      <c r="C7" s="12"/>
      <c r="D7" s="13"/>
      <c r="E7" s="62" t="s">
        <v>10</v>
      </c>
      <c r="F7" s="62" t="s">
        <v>11</v>
      </c>
      <c r="G7" s="38">
        <f>SUM(G5:G6)</f>
        <v>0</v>
      </c>
    </row>
    <row r="8" spans="1:10" s="27" customFormat="1" ht="15" customHeight="1" thickBot="1" x14ac:dyDescent="0.35">
      <c r="A8" s="1"/>
      <c r="C8" s="12"/>
      <c r="D8" s="13"/>
      <c r="E8" s="14"/>
      <c r="F8" s="30"/>
      <c r="G8" s="15"/>
    </row>
    <row r="9" spans="1:10" s="27" customFormat="1" ht="30" customHeight="1" x14ac:dyDescent="0.3">
      <c r="A9" s="1"/>
      <c r="C9" s="54" t="s">
        <v>12</v>
      </c>
      <c r="D9" s="55" t="s">
        <v>13</v>
      </c>
      <c r="E9" s="55" t="s">
        <v>14</v>
      </c>
      <c r="F9" s="55" t="s">
        <v>3</v>
      </c>
      <c r="G9" s="56" t="s">
        <v>4</v>
      </c>
      <c r="J9" s="1"/>
    </row>
    <row r="10" spans="1:10" s="27" customFormat="1" ht="15" customHeight="1" x14ac:dyDescent="0.3">
      <c r="A10" s="1"/>
      <c r="C10" s="60" t="s">
        <v>112</v>
      </c>
      <c r="D10" s="58"/>
      <c r="E10" s="59"/>
      <c r="F10" s="59"/>
      <c r="G10" s="61"/>
      <c r="J10" s="1"/>
    </row>
    <row r="11" spans="1:10" s="27" customFormat="1" ht="15" customHeight="1" x14ac:dyDescent="0.3">
      <c r="A11" s="1" t="s">
        <v>15</v>
      </c>
      <c r="C11" s="6" t="s">
        <v>108</v>
      </c>
      <c r="D11" s="7" t="s">
        <v>16</v>
      </c>
      <c r="E11" s="8"/>
      <c r="F11" s="20">
        <v>16000</v>
      </c>
      <c r="G11" s="9">
        <f>(E11*F11)</f>
        <v>0</v>
      </c>
      <c r="J11" s="1"/>
    </row>
    <row r="12" spans="1:10" s="27" customFormat="1" ht="15" customHeight="1" x14ac:dyDescent="0.3">
      <c r="A12" s="1" t="s">
        <v>17</v>
      </c>
      <c r="C12" s="6" t="s">
        <v>109</v>
      </c>
      <c r="D12" s="7" t="s">
        <v>16</v>
      </c>
      <c r="E12" s="8"/>
      <c r="F12" s="20">
        <v>10400</v>
      </c>
      <c r="G12" s="9">
        <f>(E12*F12)</f>
        <v>0</v>
      </c>
      <c r="J12" s="1"/>
    </row>
    <row r="13" spans="1:10" s="27" customFormat="1" ht="15" customHeight="1" thickBot="1" x14ac:dyDescent="0.35">
      <c r="A13" s="1" t="s">
        <v>19</v>
      </c>
      <c r="C13" s="6" t="s">
        <v>150</v>
      </c>
      <c r="D13" s="7" t="s">
        <v>18</v>
      </c>
      <c r="E13" s="36"/>
      <c r="F13" s="40">
        <v>4000</v>
      </c>
      <c r="G13" s="37">
        <f t="shared" ref="G13" si="0">(E13*F13)</f>
        <v>0</v>
      </c>
      <c r="J13" s="1"/>
    </row>
    <row r="14" spans="1:10" s="27" customFormat="1" ht="15" customHeight="1" thickBot="1" x14ac:dyDescent="0.35">
      <c r="A14" s="1"/>
      <c r="C14" s="28"/>
      <c r="D14" s="16"/>
      <c r="E14" s="62" t="s">
        <v>10</v>
      </c>
      <c r="F14" s="62" t="s">
        <v>11</v>
      </c>
      <c r="G14" s="38">
        <f>SUM(G11:G13)</f>
        <v>0</v>
      </c>
    </row>
    <row r="15" spans="1:10" s="27" customFormat="1" ht="15" customHeight="1" thickBot="1" x14ac:dyDescent="0.35">
      <c r="A15" s="1"/>
      <c r="C15" s="28"/>
      <c r="D15" s="16"/>
      <c r="E15" s="17"/>
      <c r="F15" s="14"/>
      <c r="G15" s="18"/>
    </row>
    <row r="16" spans="1:10" s="27" customFormat="1" ht="30" customHeight="1" x14ac:dyDescent="0.3">
      <c r="A16" s="1"/>
      <c r="C16" s="57" t="s">
        <v>115</v>
      </c>
      <c r="D16" s="55" t="s">
        <v>13</v>
      </c>
      <c r="E16" s="55" t="s">
        <v>91</v>
      </c>
      <c r="F16" s="55" t="s">
        <v>3</v>
      </c>
      <c r="G16" s="56" t="s">
        <v>4</v>
      </c>
    </row>
    <row r="17" spans="1:10" s="27" customFormat="1" ht="15" customHeight="1" x14ac:dyDescent="0.3">
      <c r="A17" s="1"/>
      <c r="C17" s="60" t="s">
        <v>114</v>
      </c>
      <c r="D17" s="58"/>
      <c r="E17" s="59"/>
      <c r="F17" s="59"/>
      <c r="G17" s="61"/>
    </row>
    <row r="18" spans="1:10" s="27" customFormat="1" ht="15" customHeight="1" x14ac:dyDescent="0.3">
      <c r="A18" s="1" t="s">
        <v>87</v>
      </c>
      <c r="C18" s="6" t="s">
        <v>92</v>
      </c>
      <c r="D18" s="7" t="s">
        <v>16</v>
      </c>
      <c r="E18" s="8"/>
      <c r="F18" s="20">
        <v>4800</v>
      </c>
      <c r="G18" s="9">
        <f>-E18*F18</f>
        <v>0</v>
      </c>
    </row>
    <row r="19" spans="1:10" s="27" customFormat="1" ht="15" customHeight="1" x14ac:dyDescent="0.3">
      <c r="A19" s="1" t="s">
        <v>20</v>
      </c>
      <c r="C19" s="6" t="s">
        <v>93</v>
      </c>
      <c r="D19" s="7" t="s">
        <v>18</v>
      </c>
      <c r="E19" s="8"/>
      <c r="F19" s="20">
        <v>1400</v>
      </c>
      <c r="G19" s="9">
        <f>-E19*F19</f>
        <v>0</v>
      </c>
    </row>
    <row r="20" spans="1:10" s="27" customFormat="1" ht="3" customHeight="1" x14ac:dyDescent="0.3">
      <c r="A20" s="1"/>
      <c r="C20" s="63"/>
      <c r="D20" s="64"/>
      <c r="E20" s="65"/>
      <c r="F20" s="66"/>
      <c r="G20" s="67"/>
    </row>
    <row r="21" spans="1:10" s="27" customFormat="1" ht="15" customHeight="1" x14ac:dyDescent="0.3">
      <c r="A21" s="1" t="s">
        <v>21</v>
      </c>
      <c r="C21" s="6" t="s">
        <v>95</v>
      </c>
      <c r="D21" s="7" t="s">
        <v>99</v>
      </c>
      <c r="E21" s="8"/>
      <c r="F21" s="20">
        <v>3000</v>
      </c>
      <c r="G21" s="9">
        <f>-E21*F21</f>
        <v>0</v>
      </c>
    </row>
    <row r="22" spans="1:10" s="27" customFormat="1" ht="15" customHeight="1" x14ac:dyDescent="0.3">
      <c r="A22" s="1" t="s">
        <v>22</v>
      </c>
      <c r="C22" s="6" t="s">
        <v>96</v>
      </c>
      <c r="D22" s="7" t="s">
        <v>86</v>
      </c>
      <c r="E22" s="8"/>
      <c r="F22" s="20">
        <v>5</v>
      </c>
      <c r="G22" s="9">
        <f>-E22*F22</f>
        <v>0</v>
      </c>
    </row>
    <row r="23" spans="1:10" s="27" customFormat="1" ht="15" customHeight="1" x14ac:dyDescent="0.3">
      <c r="A23" s="1" t="s">
        <v>35</v>
      </c>
      <c r="C23" s="6" t="s">
        <v>97</v>
      </c>
      <c r="D23" s="7" t="s">
        <v>33</v>
      </c>
      <c r="E23" s="8"/>
      <c r="F23" s="20">
        <v>5</v>
      </c>
      <c r="G23" s="9">
        <f>-E23*F23</f>
        <v>0</v>
      </c>
    </row>
    <row r="24" spans="1:10" s="27" customFormat="1" ht="15" customHeight="1" thickBot="1" x14ac:dyDescent="0.35">
      <c r="A24" s="1" t="s">
        <v>36</v>
      </c>
      <c r="C24" s="10" t="s">
        <v>98</v>
      </c>
      <c r="D24" s="11" t="s">
        <v>88</v>
      </c>
      <c r="E24" s="36"/>
      <c r="F24" s="40">
        <v>25</v>
      </c>
      <c r="G24" s="37">
        <f>-E24*F24</f>
        <v>0</v>
      </c>
    </row>
    <row r="25" spans="1:10" s="27" customFormat="1" ht="15" customHeight="1" thickBot="1" x14ac:dyDescent="0.35">
      <c r="A25" s="1"/>
      <c r="C25" s="12"/>
      <c r="D25" s="13"/>
      <c r="E25" s="62" t="s">
        <v>10</v>
      </c>
      <c r="F25" s="62" t="s">
        <v>94</v>
      </c>
      <c r="G25" s="38">
        <f>SUM(G18:G24)</f>
        <v>0</v>
      </c>
    </row>
    <row r="26" spans="1:10" s="27" customFormat="1" ht="15" customHeight="1" thickBot="1" x14ac:dyDescent="0.35">
      <c r="A26" s="1"/>
      <c r="C26" s="28"/>
      <c r="D26" s="16"/>
      <c r="E26" s="17"/>
      <c r="F26" s="14"/>
      <c r="G26" s="18"/>
    </row>
    <row r="27" spans="1:10" s="27" customFormat="1" ht="30" customHeight="1" x14ac:dyDescent="0.3">
      <c r="A27" s="1"/>
      <c r="C27" s="54" t="s">
        <v>82</v>
      </c>
      <c r="D27" s="55" t="s">
        <v>13</v>
      </c>
      <c r="E27" s="55" t="s">
        <v>14</v>
      </c>
      <c r="F27" s="55" t="s">
        <v>3</v>
      </c>
      <c r="G27" s="56" t="s">
        <v>4</v>
      </c>
    </row>
    <row r="28" spans="1:10" s="27" customFormat="1" ht="15" customHeight="1" x14ac:dyDescent="0.3">
      <c r="A28" s="1"/>
      <c r="C28" s="60" t="s">
        <v>23</v>
      </c>
      <c r="D28" s="58"/>
      <c r="E28" s="59"/>
      <c r="F28" s="59"/>
      <c r="G28" s="61"/>
    </row>
    <row r="29" spans="1:10" s="27" customFormat="1" ht="15" customHeight="1" x14ac:dyDescent="0.3">
      <c r="A29" s="1" t="s">
        <v>24</v>
      </c>
      <c r="C29" s="6" t="s">
        <v>146</v>
      </c>
      <c r="D29" s="7" t="s">
        <v>26</v>
      </c>
      <c r="E29" s="8"/>
      <c r="F29" s="20">
        <v>8800</v>
      </c>
      <c r="G29" s="9">
        <f>(E29*F29)</f>
        <v>0</v>
      </c>
      <c r="J29" s="1"/>
    </row>
    <row r="30" spans="1:10" s="27" customFormat="1" ht="15" customHeight="1" x14ac:dyDescent="0.3">
      <c r="A30" s="1" t="s">
        <v>25</v>
      </c>
      <c r="C30" s="6" t="s">
        <v>27</v>
      </c>
      <c r="D30" s="7"/>
      <c r="E30" s="8"/>
      <c r="F30" s="20">
        <v>1200</v>
      </c>
      <c r="G30" s="9">
        <f>(E30*F30)</f>
        <v>0</v>
      </c>
      <c r="J30" s="1"/>
    </row>
    <row r="31" spans="1:10" s="27" customFormat="1" ht="15" customHeight="1" thickBot="1" x14ac:dyDescent="0.35">
      <c r="A31" s="1" t="s">
        <v>28</v>
      </c>
      <c r="C31" s="10" t="s">
        <v>29</v>
      </c>
      <c r="D31" s="11"/>
      <c r="E31" s="36"/>
      <c r="F31" s="40">
        <v>1200</v>
      </c>
      <c r="G31" s="37">
        <f>(E31*F31)</f>
        <v>0</v>
      </c>
      <c r="J31" s="1"/>
    </row>
    <row r="32" spans="1:10" s="27" customFormat="1" ht="15" customHeight="1" thickBot="1" x14ac:dyDescent="0.35">
      <c r="A32" s="1"/>
      <c r="C32" s="28"/>
      <c r="D32" s="16"/>
      <c r="E32" s="62" t="s">
        <v>10</v>
      </c>
      <c r="F32" s="62" t="s">
        <v>11</v>
      </c>
      <c r="G32" s="38">
        <f>SUM(G29:G31)</f>
        <v>0</v>
      </c>
      <c r="J32" s="1"/>
    </row>
    <row r="33" spans="1:10" s="27" customFormat="1" ht="15" customHeight="1" thickBot="1" x14ac:dyDescent="0.35">
      <c r="A33" s="1"/>
      <c r="C33" s="12"/>
      <c r="D33" s="13"/>
      <c r="E33" s="13"/>
      <c r="F33" s="30"/>
      <c r="G33" s="15"/>
    </row>
    <row r="34" spans="1:10" s="27" customFormat="1" ht="30" customHeight="1" x14ac:dyDescent="0.3">
      <c r="A34" s="1"/>
      <c r="C34" s="54" t="s">
        <v>78</v>
      </c>
      <c r="D34" s="55" t="s">
        <v>13</v>
      </c>
      <c r="E34" s="55" t="s">
        <v>14</v>
      </c>
      <c r="F34" s="55" t="s">
        <v>3</v>
      </c>
      <c r="G34" s="56" t="s">
        <v>4</v>
      </c>
      <c r="J34" s="1"/>
    </row>
    <row r="35" spans="1:10" s="27" customFormat="1" ht="15" customHeight="1" x14ac:dyDescent="0.3">
      <c r="A35" s="1"/>
      <c r="C35" s="60" t="s">
        <v>116</v>
      </c>
      <c r="D35" s="58"/>
      <c r="E35" s="59"/>
      <c r="F35" s="59"/>
      <c r="G35" s="61"/>
      <c r="J35" s="1"/>
    </row>
    <row r="36" spans="1:10" s="27" customFormat="1" ht="15" customHeight="1" x14ac:dyDescent="0.3">
      <c r="A36" s="1" t="s">
        <v>30</v>
      </c>
      <c r="C36" s="6" t="s">
        <v>145</v>
      </c>
      <c r="D36" s="7" t="s">
        <v>31</v>
      </c>
      <c r="E36" s="8"/>
      <c r="F36" s="20">
        <v>5</v>
      </c>
      <c r="G36" s="9">
        <f>(E36*F36)</f>
        <v>0</v>
      </c>
      <c r="J36" s="1"/>
    </row>
    <row r="37" spans="1:10" s="27" customFormat="1" ht="15" customHeight="1" x14ac:dyDescent="0.3">
      <c r="A37" s="1" t="s">
        <v>32</v>
      </c>
      <c r="C37" s="6" t="s">
        <v>151</v>
      </c>
      <c r="D37" s="7" t="s">
        <v>152</v>
      </c>
      <c r="E37" s="8"/>
      <c r="F37" s="20">
        <v>5</v>
      </c>
      <c r="G37" s="9">
        <f>(E37*F37)</f>
        <v>0</v>
      </c>
      <c r="J37" s="1"/>
    </row>
    <row r="38" spans="1:10" s="27" customFormat="1" ht="15" customHeight="1" x14ac:dyDescent="0.3">
      <c r="A38" s="1"/>
      <c r="C38" s="60" t="s">
        <v>117</v>
      </c>
      <c r="D38" s="58"/>
      <c r="E38" s="83"/>
      <c r="F38" s="58"/>
      <c r="G38" s="61"/>
      <c r="J38" s="1"/>
    </row>
    <row r="39" spans="1:10" s="27" customFormat="1" ht="15" customHeight="1" x14ac:dyDescent="0.3">
      <c r="A39" s="1" t="s">
        <v>34</v>
      </c>
      <c r="C39" s="6" t="s">
        <v>135</v>
      </c>
      <c r="D39" s="7" t="s">
        <v>86</v>
      </c>
      <c r="E39" s="8"/>
      <c r="F39" s="20">
        <v>275</v>
      </c>
      <c r="G39" s="9">
        <f>(E39*F39)</f>
        <v>0</v>
      </c>
      <c r="J39" s="1"/>
    </row>
    <row r="40" spans="1:10" s="27" customFormat="1" ht="15" customHeight="1" x14ac:dyDescent="0.3">
      <c r="A40" s="1" t="s">
        <v>85</v>
      </c>
      <c r="C40" s="6" t="s">
        <v>136</v>
      </c>
      <c r="D40" s="7" t="s">
        <v>33</v>
      </c>
      <c r="E40" s="8"/>
      <c r="F40" s="20">
        <v>20</v>
      </c>
      <c r="G40" s="9">
        <f>(E40*F40)</f>
        <v>0</v>
      </c>
      <c r="J40" s="1"/>
    </row>
    <row r="41" spans="1:10" s="27" customFormat="1" ht="15" customHeight="1" thickBot="1" x14ac:dyDescent="0.35">
      <c r="A41" s="1" t="s">
        <v>147</v>
      </c>
      <c r="C41" s="10" t="s">
        <v>153</v>
      </c>
      <c r="D41" s="11" t="s">
        <v>88</v>
      </c>
      <c r="E41" s="36"/>
      <c r="F41" s="40">
        <v>40</v>
      </c>
      <c r="G41" s="37">
        <f>(E41*F41)</f>
        <v>0</v>
      </c>
      <c r="J41" s="1"/>
    </row>
    <row r="42" spans="1:10" s="27" customFormat="1" ht="17.25" thickBot="1" x14ac:dyDescent="0.35">
      <c r="A42" s="1"/>
      <c r="C42" s="28"/>
      <c r="D42" s="16"/>
      <c r="E42" s="62" t="s">
        <v>10</v>
      </c>
      <c r="F42" s="62" t="s">
        <v>11</v>
      </c>
      <c r="G42" s="38">
        <f>SUM(G36:G41)</f>
        <v>0</v>
      </c>
    </row>
    <row r="43" spans="1:10" s="27" customFormat="1" ht="16.5" x14ac:dyDescent="0.3">
      <c r="A43" s="1"/>
      <c r="C43" s="28"/>
      <c r="D43" s="16"/>
      <c r="E43" s="30"/>
      <c r="F43" s="30"/>
      <c r="G43" s="15"/>
    </row>
    <row r="44" spans="1:10" s="27" customFormat="1" ht="15" customHeight="1" thickBot="1" x14ac:dyDescent="0.35">
      <c r="A44" s="1"/>
      <c r="C44" s="28"/>
      <c r="D44" s="16"/>
      <c r="E44" s="17"/>
      <c r="F44" s="14"/>
      <c r="G44" s="18"/>
    </row>
    <row r="45" spans="1:10" s="27" customFormat="1" ht="30" x14ac:dyDescent="0.3">
      <c r="A45" s="1"/>
      <c r="C45" s="21" t="s">
        <v>37</v>
      </c>
      <c r="D45" s="22" t="s">
        <v>0</v>
      </c>
      <c r="E45" s="101">
        <f>E2</f>
        <v>0</v>
      </c>
      <c r="F45" s="101"/>
      <c r="G45" s="23"/>
    </row>
    <row r="46" spans="1:10" s="27" customFormat="1" ht="30" customHeight="1" x14ac:dyDescent="0.3">
      <c r="A46" s="1"/>
      <c r="C46" s="24" t="s">
        <v>118</v>
      </c>
      <c r="D46" s="35" t="s">
        <v>1</v>
      </c>
      <c r="E46" s="35" t="s">
        <v>2</v>
      </c>
      <c r="F46" s="35" t="s">
        <v>3</v>
      </c>
      <c r="G46" s="25" t="s">
        <v>4</v>
      </c>
    </row>
    <row r="47" spans="1:10" s="27" customFormat="1" ht="15" customHeight="1" x14ac:dyDescent="0.3">
      <c r="A47" s="1"/>
      <c r="C47" s="2" t="s">
        <v>111</v>
      </c>
      <c r="D47" s="3"/>
      <c r="E47" s="4"/>
      <c r="F47" s="4"/>
      <c r="G47" s="5"/>
    </row>
    <row r="48" spans="1:10" s="27" customFormat="1" ht="15" customHeight="1" x14ac:dyDescent="0.3">
      <c r="A48" s="1" t="s">
        <v>38</v>
      </c>
      <c r="C48" s="6" t="s">
        <v>6</v>
      </c>
      <c r="D48" s="7" t="s">
        <v>7</v>
      </c>
      <c r="E48" s="8"/>
      <c r="F48" s="20">
        <v>10000</v>
      </c>
      <c r="G48" s="9">
        <f>(E48*F48)</f>
        <v>0</v>
      </c>
    </row>
    <row r="49" spans="1:10" s="27" customFormat="1" ht="15" customHeight="1" thickBot="1" x14ac:dyDescent="0.35">
      <c r="A49" s="1" t="s">
        <v>39</v>
      </c>
      <c r="C49" s="10" t="s">
        <v>9</v>
      </c>
      <c r="D49" s="11" t="s">
        <v>7</v>
      </c>
      <c r="E49" s="36"/>
      <c r="F49" s="40">
        <v>6000</v>
      </c>
      <c r="G49" s="37">
        <f>(E49*F49)</f>
        <v>0</v>
      </c>
    </row>
    <row r="50" spans="1:10" s="27" customFormat="1" ht="15" customHeight="1" thickBot="1" x14ac:dyDescent="0.35">
      <c r="A50" s="1"/>
      <c r="C50" s="12"/>
      <c r="D50" s="13"/>
      <c r="E50" s="29" t="s">
        <v>40</v>
      </c>
      <c r="F50" s="29" t="s">
        <v>11</v>
      </c>
      <c r="G50" s="38">
        <f>SUM(G48:G49)</f>
        <v>0</v>
      </c>
    </row>
    <row r="51" spans="1:10" s="27" customFormat="1" ht="15" customHeight="1" thickBot="1" x14ac:dyDescent="0.35">
      <c r="A51" s="1"/>
      <c r="C51" s="12"/>
      <c r="D51" s="13"/>
      <c r="E51" s="14"/>
      <c r="F51" s="30"/>
      <c r="G51" s="15"/>
    </row>
    <row r="52" spans="1:10" s="27" customFormat="1" ht="30" customHeight="1" x14ac:dyDescent="0.3">
      <c r="A52" s="1"/>
      <c r="C52" s="31" t="s">
        <v>12</v>
      </c>
      <c r="D52" s="32" t="s">
        <v>13</v>
      </c>
      <c r="E52" s="32" t="s">
        <v>14</v>
      </c>
      <c r="F52" s="32" t="s">
        <v>3</v>
      </c>
      <c r="G52" s="33" t="s">
        <v>4</v>
      </c>
      <c r="J52" s="1"/>
    </row>
    <row r="53" spans="1:10" s="27" customFormat="1" ht="15" customHeight="1" x14ac:dyDescent="0.3">
      <c r="A53" s="1"/>
      <c r="C53" s="2" t="s">
        <v>112</v>
      </c>
      <c r="D53" s="3"/>
      <c r="E53" s="4"/>
      <c r="F53" s="4"/>
      <c r="G53" s="5"/>
      <c r="J53" s="1"/>
    </row>
    <row r="54" spans="1:10" s="27" customFormat="1" ht="15" customHeight="1" x14ac:dyDescent="0.3">
      <c r="A54" s="1" t="s">
        <v>41</v>
      </c>
      <c r="C54" s="6" t="s">
        <v>131</v>
      </c>
      <c r="D54" s="7" t="s">
        <v>16</v>
      </c>
      <c r="E54" s="8"/>
      <c r="F54" s="20">
        <v>15000</v>
      </c>
      <c r="G54" s="9">
        <f t="shared" ref="G54:G69" si="1">(E54*F54)</f>
        <v>0</v>
      </c>
      <c r="J54" s="1"/>
    </row>
    <row r="55" spans="1:10" s="27" customFormat="1" ht="15" customHeight="1" x14ac:dyDescent="0.3">
      <c r="A55" s="1" t="s">
        <v>42</v>
      </c>
      <c r="C55" s="6" t="s">
        <v>132</v>
      </c>
      <c r="D55" s="7" t="s">
        <v>18</v>
      </c>
      <c r="E55" s="8"/>
      <c r="F55" s="20">
        <v>16000</v>
      </c>
      <c r="G55" s="9">
        <f t="shared" si="1"/>
        <v>0</v>
      </c>
      <c r="J55" s="1"/>
    </row>
    <row r="56" spans="1:10" s="27" customFormat="1" ht="15" customHeight="1" x14ac:dyDescent="0.3">
      <c r="A56" s="1" t="s">
        <v>43</v>
      </c>
      <c r="C56" s="6" t="s">
        <v>133</v>
      </c>
      <c r="D56" s="7" t="s">
        <v>18</v>
      </c>
      <c r="E56" s="8"/>
      <c r="F56" s="20">
        <v>50</v>
      </c>
      <c r="G56" s="9">
        <f t="shared" si="1"/>
        <v>0</v>
      </c>
      <c r="J56" s="1"/>
    </row>
    <row r="57" spans="1:10" s="27" customFormat="1" ht="3" customHeight="1" x14ac:dyDescent="0.3">
      <c r="A57" s="1"/>
      <c r="C57" s="41"/>
      <c r="D57" s="42"/>
      <c r="E57" s="43"/>
      <c r="F57" s="44"/>
      <c r="G57" s="45"/>
      <c r="J57" s="1"/>
    </row>
    <row r="58" spans="1:10" s="27" customFormat="1" ht="15" customHeight="1" x14ac:dyDescent="0.3">
      <c r="A58" s="1" t="s">
        <v>44</v>
      </c>
      <c r="C58" s="6" t="s">
        <v>120</v>
      </c>
      <c r="D58" s="7"/>
      <c r="E58" s="8"/>
      <c r="F58" s="20">
        <v>4500</v>
      </c>
      <c r="G58" s="9">
        <f t="shared" si="1"/>
        <v>0</v>
      </c>
      <c r="J58" s="1"/>
    </row>
    <row r="59" spans="1:10" s="27" customFormat="1" ht="15" customHeight="1" x14ac:dyDescent="0.3">
      <c r="A59" s="1" t="s">
        <v>45</v>
      </c>
      <c r="C59" s="6" t="s">
        <v>121</v>
      </c>
      <c r="D59" s="7"/>
      <c r="E59" s="8"/>
      <c r="F59" s="20">
        <v>8300</v>
      </c>
      <c r="G59" s="9">
        <f t="shared" si="1"/>
        <v>0</v>
      </c>
      <c r="J59" s="1"/>
    </row>
    <row r="60" spans="1:10" s="27" customFormat="1" ht="15" customHeight="1" x14ac:dyDescent="0.3">
      <c r="A60" s="1" t="s">
        <v>46</v>
      </c>
      <c r="C60" s="6" t="s">
        <v>122</v>
      </c>
      <c r="D60" s="7"/>
      <c r="E60" s="8"/>
      <c r="F60" s="20">
        <v>2200</v>
      </c>
      <c r="G60" s="9">
        <f t="shared" si="1"/>
        <v>0</v>
      </c>
      <c r="J60" s="1"/>
    </row>
    <row r="61" spans="1:10" s="27" customFormat="1" ht="15" customHeight="1" x14ac:dyDescent="0.3">
      <c r="A61" s="1" t="s">
        <v>47</v>
      </c>
      <c r="C61" s="6" t="s">
        <v>123</v>
      </c>
      <c r="D61" s="7"/>
      <c r="E61" s="8"/>
      <c r="F61" s="20">
        <v>7000</v>
      </c>
      <c r="G61" s="9">
        <f t="shared" si="1"/>
        <v>0</v>
      </c>
      <c r="J61" s="1"/>
    </row>
    <row r="62" spans="1:10" s="27" customFormat="1" ht="15" customHeight="1" x14ac:dyDescent="0.3">
      <c r="A62" s="1" t="s">
        <v>48</v>
      </c>
      <c r="C62" s="6" t="s">
        <v>124</v>
      </c>
      <c r="D62" s="7"/>
      <c r="E62" s="8"/>
      <c r="F62" s="20">
        <v>7000</v>
      </c>
      <c r="G62" s="9">
        <f t="shared" si="1"/>
        <v>0</v>
      </c>
      <c r="J62" s="1"/>
    </row>
    <row r="63" spans="1:10" s="27" customFormat="1" ht="15" customHeight="1" x14ac:dyDescent="0.3">
      <c r="A63" s="1" t="s">
        <v>49</v>
      </c>
      <c r="C63" s="6" t="s">
        <v>125</v>
      </c>
      <c r="D63" s="7"/>
      <c r="E63" s="8"/>
      <c r="F63" s="20">
        <v>250</v>
      </c>
      <c r="G63" s="9">
        <f t="shared" si="1"/>
        <v>0</v>
      </c>
      <c r="J63" s="1"/>
    </row>
    <row r="64" spans="1:10" s="27" customFormat="1" ht="15" customHeight="1" x14ac:dyDescent="0.3">
      <c r="A64" s="1" t="s">
        <v>50</v>
      </c>
      <c r="C64" s="6" t="s">
        <v>126</v>
      </c>
      <c r="D64" s="7"/>
      <c r="E64" s="8"/>
      <c r="F64" s="20">
        <v>1000</v>
      </c>
      <c r="G64" s="9">
        <f t="shared" si="1"/>
        <v>0</v>
      </c>
      <c r="J64" s="1"/>
    </row>
    <row r="65" spans="1:10" s="27" customFormat="1" ht="15" customHeight="1" x14ac:dyDescent="0.3">
      <c r="A65" s="1" t="s">
        <v>51</v>
      </c>
      <c r="C65" s="6" t="s">
        <v>127</v>
      </c>
      <c r="D65" s="7"/>
      <c r="E65" s="8"/>
      <c r="F65" s="20">
        <v>250</v>
      </c>
      <c r="G65" s="9">
        <f t="shared" si="1"/>
        <v>0</v>
      </c>
      <c r="J65" s="1"/>
    </row>
    <row r="66" spans="1:10" s="27" customFormat="1" ht="15" customHeight="1" x14ac:dyDescent="0.3">
      <c r="A66" s="1" t="s">
        <v>52</v>
      </c>
      <c r="C66" s="6" t="s">
        <v>128</v>
      </c>
      <c r="D66" s="7"/>
      <c r="E66" s="8"/>
      <c r="F66" s="20">
        <v>250</v>
      </c>
      <c r="G66" s="9">
        <f t="shared" si="1"/>
        <v>0</v>
      </c>
      <c r="J66" s="1"/>
    </row>
    <row r="67" spans="1:10" s="27" customFormat="1" ht="15" customHeight="1" x14ac:dyDescent="0.3">
      <c r="A67" s="1" t="s">
        <v>53</v>
      </c>
      <c r="C67" s="6" t="s">
        <v>129</v>
      </c>
      <c r="D67" s="7"/>
      <c r="E67" s="8"/>
      <c r="F67" s="20">
        <v>250</v>
      </c>
      <c r="G67" s="9">
        <f t="shared" si="1"/>
        <v>0</v>
      </c>
      <c r="J67" s="1"/>
    </row>
    <row r="68" spans="1:10" s="27" customFormat="1" ht="3" customHeight="1" x14ac:dyDescent="0.3">
      <c r="A68" s="1"/>
      <c r="C68" s="41"/>
      <c r="D68" s="42"/>
      <c r="E68" s="43"/>
      <c r="F68" s="44"/>
      <c r="G68" s="45"/>
      <c r="J68" s="1"/>
    </row>
    <row r="69" spans="1:10" s="27" customFormat="1" ht="57.75" thickBot="1" x14ac:dyDescent="0.35">
      <c r="A69" s="1" t="s">
        <v>54</v>
      </c>
      <c r="C69" s="10" t="s">
        <v>110</v>
      </c>
      <c r="D69" s="11" t="s">
        <v>7</v>
      </c>
      <c r="E69" s="36"/>
      <c r="F69" s="40">
        <v>31000</v>
      </c>
      <c r="G69" s="37">
        <f t="shared" si="1"/>
        <v>0</v>
      </c>
      <c r="J69" s="1"/>
    </row>
    <row r="70" spans="1:10" s="27" customFormat="1" ht="15" customHeight="1" thickBot="1" x14ac:dyDescent="0.35">
      <c r="A70" s="1"/>
      <c r="C70" s="28"/>
      <c r="D70" s="16"/>
      <c r="E70" s="29" t="s">
        <v>40</v>
      </c>
      <c r="F70" s="29" t="s">
        <v>11</v>
      </c>
      <c r="G70" s="38">
        <f>SUM(G54:G69)</f>
        <v>0</v>
      </c>
    </row>
    <row r="71" spans="1:10" s="27" customFormat="1" ht="15" customHeight="1" thickBot="1" x14ac:dyDescent="0.35">
      <c r="A71" s="1"/>
      <c r="C71" s="28"/>
      <c r="D71" s="16"/>
      <c r="E71" s="17"/>
      <c r="F71" s="14"/>
      <c r="G71" s="18"/>
    </row>
    <row r="72" spans="1:10" s="27" customFormat="1" ht="30" customHeight="1" x14ac:dyDescent="0.3">
      <c r="A72" s="1"/>
      <c r="C72" s="47" t="s">
        <v>100</v>
      </c>
      <c r="D72" s="32" t="s">
        <v>13</v>
      </c>
      <c r="E72" s="32" t="s">
        <v>91</v>
      </c>
      <c r="F72" s="32" t="s">
        <v>3</v>
      </c>
      <c r="G72" s="33" t="s">
        <v>4</v>
      </c>
    </row>
    <row r="73" spans="1:10" s="27" customFormat="1" ht="15" customHeight="1" x14ac:dyDescent="0.3">
      <c r="A73" s="1"/>
      <c r="C73" s="2" t="s">
        <v>114</v>
      </c>
      <c r="D73" s="3"/>
      <c r="E73" s="4"/>
      <c r="F73" s="4"/>
      <c r="G73" s="5"/>
    </row>
    <row r="74" spans="1:10" s="27" customFormat="1" ht="15" customHeight="1" x14ac:dyDescent="0.3">
      <c r="A74" s="1" t="s">
        <v>101</v>
      </c>
      <c r="C74" s="6" t="s">
        <v>92</v>
      </c>
      <c r="D74" s="7" t="s">
        <v>16</v>
      </c>
      <c r="E74" s="8"/>
      <c r="F74" s="20">
        <v>10000</v>
      </c>
      <c r="G74" s="9">
        <f>-E74*F74</f>
        <v>0</v>
      </c>
    </row>
    <row r="75" spans="1:10" s="27" customFormat="1" ht="15" customHeight="1" x14ac:dyDescent="0.3">
      <c r="A75" s="1" t="s">
        <v>104</v>
      </c>
      <c r="C75" s="6" t="s">
        <v>93</v>
      </c>
      <c r="D75" s="7" t="s">
        <v>18</v>
      </c>
      <c r="E75" s="8"/>
      <c r="F75" s="20">
        <v>10000</v>
      </c>
      <c r="G75" s="9">
        <f>-E75*F75</f>
        <v>0</v>
      </c>
    </row>
    <row r="76" spans="1:10" s="27" customFormat="1" ht="3" customHeight="1" x14ac:dyDescent="0.3">
      <c r="A76" s="1"/>
      <c r="C76" s="41"/>
      <c r="D76" s="42"/>
      <c r="E76" s="43"/>
      <c r="F76" s="44"/>
      <c r="G76" s="45"/>
    </row>
    <row r="77" spans="1:10" s="27" customFormat="1" ht="15" customHeight="1" x14ac:dyDescent="0.3">
      <c r="A77" s="1" t="s">
        <v>105</v>
      </c>
      <c r="C77" s="6" t="s">
        <v>102</v>
      </c>
      <c r="D77" s="7" t="s">
        <v>103</v>
      </c>
      <c r="E77" s="8"/>
      <c r="F77" s="20">
        <v>2500</v>
      </c>
      <c r="G77" s="9">
        <f>-E77*F77</f>
        <v>0</v>
      </c>
    </row>
    <row r="78" spans="1:10" s="27" customFormat="1" ht="15" customHeight="1" x14ac:dyDescent="0.3">
      <c r="A78" s="1" t="s">
        <v>106</v>
      </c>
      <c r="C78" s="6" t="s">
        <v>97</v>
      </c>
      <c r="D78" s="7" t="s">
        <v>33</v>
      </c>
      <c r="E78" s="8"/>
      <c r="F78" s="20">
        <v>15</v>
      </c>
      <c r="G78" s="9">
        <f>-E78*F78</f>
        <v>0</v>
      </c>
    </row>
    <row r="79" spans="1:10" s="27" customFormat="1" ht="15" customHeight="1" thickBot="1" x14ac:dyDescent="0.35">
      <c r="A79" s="1" t="s">
        <v>107</v>
      </c>
      <c r="C79" s="10" t="s">
        <v>98</v>
      </c>
      <c r="D79" s="11" t="s">
        <v>88</v>
      </c>
      <c r="E79" s="36"/>
      <c r="F79" s="40">
        <v>15</v>
      </c>
      <c r="G79" s="37">
        <f>-E79*F79</f>
        <v>0</v>
      </c>
    </row>
    <row r="80" spans="1:10" s="27" customFormat="1" ht="15" customHeight="1" thickBot="1" x14ac:dyDescent="0.35">
      <c r="A80" s="1"/>
      <c r="C80" s="12"/>
      <c r="D80" s="13"/>
      <c r="E80" s="29" t="s">
        <v>40</v>
      </c>
      <c r="F80" s="29" t="s">
        <v>94</v>
      </c>
      <c r="G80" s="38">
        <f>SUM(G74:G79)</f>
        <v>0</v>
      </c>
    </row>
    <row r="81" spans="1:10" s="27" customFormat="1" ht="17.25" thickBot="1" x14ac:dyDescent="0.35">
      <c r="A81" s="1"/>
      <c r="C81" s="28"/>
      <c r="D81" s="16"/>
      <c r="E81" s="17"/>
      <c r="F81" s="14"/>
      <c r="G81" s="18"/>
    </row>
    <row r="82" spans="1:10" s="27" customFormat="1" x14ac:dyDescent="0.3">
      <c r="A82" s="1"/>
      <c r="C82" s="31" t="s">
        <v>82</v>
      </c>
      <c r="D82" s="32" t="s">
        <v>13</v>
      </c>
      <c r="E82" s="32" t="s">
        <v>14</v>
      </c>
      <c r="F82" s="32" t="s">
        <v>3</v>
      </c>
      <c r="G82" s="33" t="s">
        <v>4</v>
      </c>
    </row>
    <row r="83" spans="1:10" s="27" customFormat="1" ht="14.25" x14ac:dyDescent="0.3">
      <c r="A83" s="1"/>
      <c r="C83" s="2" t="s">
        <v>119</v>
      </c>
      <c r="D83" s="3"/>
      <c r="E83" s="4"/>
      <c r="F83" s="4"/>
      <c r="G83" s="5"/>
    </row>
    <row r="84" spans="1:10" s="27" customFormat="1" thickBot="1" x14ac:dyDescent="0.35">
      <c r="A84" s="1" t="s">
        <v>55</v>
      </c>
      <c r="C84" s="10" t="s">
        <v>84</v>
      </c>
      <c r="D84" s="11" t="s">
        <v>56</v>
      </c>
      <c r="E84" s="36"/>
      <c r="F84" s="46">
        <v>3250</v>
      </c>
      <c r="G84" s="37">
        <f>(E84*F84)</f>
        <v>0</v>
      </c>
      <c r="J84" s="1"/>
    </row>
    <row r="85" spans="1:10" s="27" customFormat="1" ht="15" customHeight="1" thickBot="1" x14ac:dyDescent="0.35">
      <c r="A85" s="1"/>
      <c r="C85" s="28"/>
      <c r="D85" s="16"/>
      <c r="E85" s="29" t="s">
        <v>40</v>
      </c>
      <c r="F85" s="29" t="s">
        <v>11</v>
      </c>
      <c r="G85" s="38">
        <f>SUM(G84:G84)</f>
        <v>0</v>
      </c>
      <c r="J85" s="1"/>
    </row>
    <row r="86" spans="1:10" s="27" customFormat="1" ht="15" customHeight="1" thickBot="1" x14ac:dyDescent="0.35">
      <c r="A86" s="1"/>
      <c r="C86" s="12"/>
      <c r="D86" s="13"/>
      <c r="E86" s="13"/>
      <c r="F86" s="15"/>
    </row>
    <row r="87" spans="1:10" s="27" customFormat="1" ht="30" customHeight="1" x14ac:dyDescent="0.3">
      <c r="A87" s="1"/>
      <c r="C87" s="31" t="s">
        <v>78</v>
      </c>
      <c r="D87" s="32" t="s">
        <v>13</v>
      </c>
      <c r="E87" s="32" t="s">
        <v>14</v>
      </c>
      <c r="F87" s="32" t="s">
        <v>3</v>
      </c>
      <c r="G87" s="33" t="s">
        <v>4</v>
      </c>
      <c r="J87" s="1"/>
    </row>
    <row r="88" spans="1:10" s="27" customFormat="1" ht="15" customHeight="1" x14ac:dyDescent="0.3">
      <c r="A88" s="1"/>
      <c r="C88" s="2" t="s">
        <v>116</v>
      </c>
      <c r="D88" s="3"/>
      <c r="E88" s="4"/>
      <c r="F88" s="4"/>
      <c r="G88" s="5"/>
      <c r="J88" s="1"/>
    </row>
    <row r="89" spans="1:10" s="27" customFormat="1" ht="15" customHeight="1" x14ac:dyDescent="0.3">
      <c r="A89" s="1" t="s">
        <v>57</v>
      </c>
      <c r="C89" s="6" t="s">
        <v>162</v>
      </c>
      <c r="D89" s="7" t="s">
        <v>88</v>
      </c>
      <c r="E89" s="8"/>
      <c r="F89" s="19">
        <v>20</v>
      </c>
      <c r="G89" s="9">
        <f>(E89*F89)</f>
        <v>0</v>
      </c>
      <c r="J89" s="1"/>
    </row>
    <row r="90" spans="1:10" s="27" customFormat="1" ht="15" customHeight="1" x14ac:dyDescent="0.3">
      <c r="A90" s="1" t="s">
        <v>58</v>
      </c>
      <c r="C90" s="6" t="s">
        <v>163</v>
      </c>
      <c r="D90" s="7" t="s">
        <v>88</v>
      </c>
      <c r="E90" s="8"/>
      <c r="F90" s="19">
        <v>10</v>
      </c>
      <c r="G90" s="9">
        <f>(E90*F90)</f>
        <v>0</v>
      </c>
      <c r="J90" s="1"/>
    </row>
    <row r="91" spans="1:10" s="27" customFormat="1" ht="15" customHeight="1" x14ac:dyDescent="0.3">
      <c r="A91" s="1" t="s">
        <v>59</v>
      </c>
      <c r="C91" s="6" t="s">
        <v>164</v>
      </c>
      <c r="D91" s="7" t="s">
        <v>88</v>
      </c>
      <c r="E91" s="8"/>
      <c r="F91" s="19">
        <v>40</v>
      </c>
      <c r="G91" s="9">
        <f>(E91*F91)</f>
        <v>0</v>
      </c>
      <c r="J91" s="1"/>
    </row>
    <row r="92" spans="1:10" s="27" customFormat="1" ht="15" customHeight="1" x14ac:dyDescent="0.3">
      <c r="A92" s="1"/>
      <c r="C92" s="2" t="s">
        <v>117</v>
      </c>
      <c r="D92" s="3"/>
      <c r="E92" s="84"/>
      <c r="F92" s="4"/>
      <c r="G92" s="5"/>
      <c r="J92" s="1"/>
    </row>
    <row r="93" spans="1:10" s="27" customFormat="1" ht="15" customHeight="1" x14ac:dyDescent="0.3">
      <c r="A93" s="1" t="s">
        <v>60</v>
      </c>
      <c r="C93" s="6" t="s">
        <v>138</v>
      </c>
      <c r="D93" s="7" t="s">
        <v>33</v>
      </c>
      <c r="E93" s="8"/>
      <c r="F93" s="19">
        <v>350</v>
      </c>
      <c r="G93" s="9">
        <f>(E93*F93)</f>
        <v>0</v>
      </c>
      <c r="J93" s="1"/>
    </row>
    <row r="94" spans="1:10" s="27" customFormat="1" ht="15" customHeight="1" x14ac:dyDescent="0.3">
      <c r="A94" s="1" t="s">
        <v>61</v>
      </c>
      <c r="C94" s="6" t="s">
        <v>139</v>
      </c>
      <c r="D94" s="7" t="s">
        <v>33</v>
      </c>
      <c r="E94" s="8"/>
      <c r="F94" s="19">
        <v>200</v>
      </c>
      <c r="G94" s="9">
        <f>(E94*F94)</f>
        <v>0</v>
      </c>
      <c r="J94" s="1"/>
    </row>
    <row r="95" spans="1:10" s="27" customFormat="1" ht="15" customHeight="1" x14ac:dyDescent="0.3">
      <c r="A95" s="1" t="s">
        <v>62</v>
      </c>
      <c r="C95" s="6" t="s">
        <v>140</v>
      </c>
      <c r="D95" s="7" t="s">
        <v>33</v>
      </c>
      <c r="E95" s="8"/>
      <c r="F95" s="19">
        <v>210</v>
      </c>
      <c r="G95" s="9">
        <f>(E95*F95)</f>
        <v>0</v>
      </c>
      <c r="J95" s="1"/>
    </row>
    <row r="96" spans="1:10" s="27" customFormat="1" ht="14.25" x14ac:dyDescent="0.3">
      <c r="A96" s="1" t="s">
        <v>63</v>
      </c>
      <c r="C96" s="6" t="s">
        <v>141</v>
      </c>
      <c r="D96" s="7" t="s">
        <v>33</v>
      </c>
      <c r="E96" s="8"/>
      <c r="F96" s="19">
        <v>5</v>
      </c>
      <c r="G96" s="9">
        <f t="shared" ref="G96:G99" si="2">(E96*F96)</f>
        <v>0</v>
      </c>
      <c r="J96" s="1"/>
    </row>
    <row r="97" spans="1:10" s="27" customFormat="1" ht="15" customHeight="1" x14ac:dyDescent="0.3">
      <c r="A97" s="1" t="s">
        <v>89</v>
      </c>
      <c r="C97" s="6" t="s">
        <v>142</v>
      </c>
      <c r="D97" s="7" t="s">
        <v>88</v>
      </c>
      <c r="E97" s="8"/>
      <c r="F97" s="19">
        <v>600</v>
      </c>
      <c r="G97" s="9">
        <f t="shared" si="2"/>
        <v>0</v>
      </c>
      <c r="J97" s="1"/>
    </row>
    <row r="98" spans="1:10" s="27" customFormat="1" ht="15" customHeight="1" x14ac:dyDescent="0.3">
      <c r="A98" s="1" t="s">
        <v>90</v>
      </c>
      <c r="C98" s="6" t="s">
        <v>143</v>
      </c>
      <c r="D98" s="7" t="s">
        <v>88</v>
      </c>
      <c r="E98" s="8"/>
      <c r="F98" s="19">
        <v>175</v>
      </c>
      <c r="G98" s="9">
        <f t="shared" ref="G98" si="3">(E98*F98)</f>
        <v>0</v>
      </c>
      <c r="J98" s="1"/>
    </row>
    <row r="99" spans="1:10" s="27" customFormat="1" ht="15" customHeight="1" thickBot="1" x14ac:dyDescent="0.35">
      <c r="A99" s="1" t="s">
        <v>134</v>
      </c>
      <c r="C99" s="10" t="s">
        <v>144</v>
      </c>
      <c r="D99" s="11" t="s">
        <v>88</v>
      </c>
      <c r="E99" s="36"/>
      <c r="F99" s="46">
        <v>375</v>
      </c>
      <c r="G99" s="37">
        <f t="shared" si="2"/>
        <v>0</v>
      </c>
      <c r="J99" s="39"/>
    </row>
    <row r="100" spans="1:10" s="27" customFormat="1" ht="15" customHeight="1" thickBot="1" x14ac:dyDescent="0.35">
      <c r="A100" s="1"/>
      <c r="C100" s="28"/>
      <c r="D100" s="16"/>
      <c r="E100" s="29" t="s">
        <v>40</v>
      </c>
      <c r="F100" s="29" t="s">
        <v>11</v>
      </c>
      <c r="G100" s="38">
        <f>SUM(G89:G99)</f>
        <v>0</v>
      </c>
    </row>
    <row r="101" spans="1:10" s="27" customFormat="1" ht="15" customHeight="1" x14ac:dyDescent="0.3">
      <c r="A101" s="1"/>
      <c r="C101" s="28"/>
      <c r="D101" s="16"/>
      <c r="E101" s="30"/>
      <c r="F101" s="30"/>
      <c r="G101" s="15"/>
    </row>
    <row r="102" spans="1:10" s="27" customFormat="1" ht="15" customHeight="1" thickBot="1" x14ac:dyDescent="0.35">
      <c r="A102" s="1"/>
      <c r="C102" s="28"/>
      <c r="D102" s="16"/>
      <c r="E102" s="17"/>
      <c r="F102" s="14"/>
      <c r="G102" s="18"/>
    </row>
    <row r="103" spans="1:10" s="27" customFormat="1" ht="15" customHeight="1" x14ac:dyDescent="0.3">
      <c r="A103" s="1"/>
      <c r="C103" s="99" t="s">
        <v>149</v>
      </c>
      <c r="D103" s="100"/>
      <c r="E103" s="68"/>
      <c r="F103" s="15"/>
    </row>
    <row r="104" spans="1:10" s="27" customFormat="1" ht="15" customHeight="1" x14ac:dyDescent="0.3">
      <c r="A104" s="1" t="s">
        <v>64</v>
      </c>
      <c r="C104" s="94" t="s">
        <v>79</v>
      </c>
      <c r="D104" s="95"/>
      <c r="E104" s="102">
        <f>G7</f>
        <v>0</v>
      </c>
      <c r="F104" s="15"/>
    </row>
    <row r="105" spans="1:10" s="27" customFormat="1" ht="15" customHeight="1" x14ac:dyDescent="0.2">
      <c r="A105" s="91" t="s">
        <v>65</v>
      </c>
      <c r="C105" s="94" t="s">
        <v>80</v>
      </c>
      <c r="D105" s="95"/>
      <c r="E105" s="102">
        <f>G14</f>
        <v>0</v>
      </c>
      <c r="F105" s="15"/>
    </row>
    <row r="106" spans="1:10" s="27" customFormat="1" ht="15" customHeight="1" x14ac:dyDescent="0.2">
      <c r="A106" s="91"/>
      <c r="C106" s="92" t="s">
        <v>137</v>
      </c>
      <c r="D106" s="93"/>
      <c r="E106" s="102">
        <f>G25</f>
        <v>0</v>
      </c>
      <c r="F106" s="15"/>
    </row>
    <row r="107" spans="1:10" s="27" customFormat="1" ht="15" customHeight="1" x14ac:dyDescent="0.3">
      <c r="A107" s="1" t="s">
        <v>66</v>
      </c>
      <c r="C107" s="94" t="s">
        <v>81</v>
      </c>
      <c r="D107" s="95"/>
      <c r="E107" s="102">
        <f>G32</f>
        <v>0</v>
      </c>
      <c r="F107" s="15"/>
    </row>
    <row r="108" spans="1:10" s="27" customFormat="1" ht="15" customHeight="1" thickBot="1" x14ac:dyDescent="0.35">
      <c r="A108" s="1" t="s">
        <v>67</v>
      </c>
      <c r="C108" s="94" t="s">
        <v>83</v>
      </c>
      <c r="D108" s="95"/>
      <c r="E108" s="102">
        <f>G42</f>
        <v>0</v>
      </c>
      <c r="F108" s="15"/>
    </row>
    <row r="109" spans="1:10" s="27" customFormat="1" ht="15" customHeight="1" x14ac:dyDescent="0.3">
      <c r="A109" s="1"/>
      <c r="C109" s="86" t="s">
        <v>68</v>
      </c>
      <c r="D109" s="87"/>
      <c r="E109" s="103"/>
      <c r="F109" s="15"/>
    </row>
    <row r="110" spans="1:10" s="27" customFormat="1" ht="15" customHeight="1" x14ac:dyDescent="0.3">
      <c r="A110" s="1" t="s">
        <v>69</v>
      </c>
      <c r="C110" s="94" t="s">
        <v>79</v>
      </c>
      <c r="D110" s="95"/>
      <c r="E110" s="102">
        <f>G50</f>
        <v>0</v>
      </c>
      <c r="F110" s="15"/>
    </row>
    <row r="111" spans="1:10" s="27" customFormat="1" ht="15" customHeight="1" x14ac:dyDescent="0.2">
      <c r="A111" s="91" t="s">
        <v>70</v>
      </c>
      <c r="C111" s="94" t="s">
        <v>80</v>
      </c>
      <c r="D111" s="95"/>
      <c r="E111" s="102">
        <f>G70</f>
        <v>0</v>
      </c>
      <c r="F111" s="15"/>
    </row>
    <row r="112" spans="1:10" s="27" customFormat="1" ht="15" customHeight="1" x14ac:dyDescent="0.2">
      <c r="A112" s="91"/>
      <c r="C112" s="92" t="s">
        <v>137</v>
      </c>
      <c r="D112" s="93"/>
      <c r="E112" s="102">
        <f>G80</f>
        <v>0</v>
      </c>
      <c r="F112" s="15"/>
    </row>
    <row r="113" spans="1:7" s="27" customFormat="1" ht="15" customHeight="1" x14ac:dyDescent="0.3">
      <c r="A113" s="1" t="s">
        <v>71</v>
      </c>
      <c r="C113" s="94" t="s">
        <v>81</v>
      </c>
      <c r="D113" s="95"/>
      <c r="E113" s="102">
        <f>G85</f>
        <v>0</v>
      </c>
      <c r="F113" s="15"/>
    </row>
    <row r="114" spans="1:7" s="27" customFormat="1" ht="15" customHeight="1" thickBot="1" x14ac:dyDescent="0.35">
      <c r="A114" s="1" t="s">
        <v>72</v>
      </c>
      <c r="C114" s="94" t="s">
        <v>83</v>
      </c>
      <c r="D114" s="95"/>
      <c r="E114" s="102">
        <f>G100</f>
        <v>0</v>
      </c>
      <c r="F114" s="15"/>
    </row>
    <row r="115" spans="1:7" s="27" customFormat="1" ht="15" customHeight="1" x14ac:dyDescent="0.3">
      <c r="A115" s="1"/>
      <c r="C115" s="89" t="s">
        <v>73</v>
      </c>
      <c r="D115" s="90"/>
      <c r="E115" s="104"/>
      <c r="F115" s="15"/>
    </row>
    <row r="116" spans="1:7" s="27" customFormat="1" ht="15" customHeight="1" thickBot="1" x14ac:dyDescent="0.35">
      <c r="A116" s="1"/>
      <c r="C116" s="96" t="s">
        <v>73</v>
      </c>
      <c r="D116" s="97"/>
      <c r="E116" s="105">
        <f>SUM(E104:E114)</f>
        <v>0</v>
      </c>
      <c r="F116" s="15"/>
    </row>
    <row r="117" spans="1:7" s="27" customFormat="1" ht="15" customHeight="1" x14ac:dyDescent="0.3">
      <c r="A117" s="1"/>
      <c r="C117" s="12"/>
      <c r="D117" s="13"/>
      <c r="E117" s="13"/>
      <c r="F117" s="15"/>
    </row>
    <row r="118" spans="1:7" ht="15.75" x14ac:dyDescent="0.3">
      <c r="A118" s="1"/>
      <c r="C118" s="34"/>
      <c r="D118" s="88"/>
      <c r="E118" s="88"/>
      <c r="F118" s="27"/>
      <c r="G118" s="27"/>
    </row>
  </sheetData>
  <sheetProtection algorithmName="SHA-512" hashValue="lJwk1mCVLoLurMQ4+PR/w7fz3tX8TfBVtmPluNvwWT99TLqtuFsrfqNHaoRZuESDAp8fkLaVCfxdVRVehkp2XA==" saltValue="0pEc+5CL4xvNPlFLUg67sw==" spinCount="100000" sheet="1" objects="1" scenarios="1"/>
  <mergeCells count="19">
    <mergeCell ref="E2:F2"/>
    <mergeCell ref="E45:F45"/>
    <mergeCell ref="C103:D103"/>
    <mergeCell ref="C104:D104"/>
    <mergeCell ref="C105:D105"/>
    <mergeCell ref="C109:D109"/>
    <mergeCell ref="D118:E118"/>
    <mergeCell ref="C115:D115"/>
    <mergeCell ref="A111:A112"/>
    <mergeCell ref="A105:A106"/>
    <mergeCell ref="C106:D106"/>
    <mergeCell ref="C107:D107"/>
    <mergeCell ref="C108:D108"/>
    <mergeCell ref="C110:D110"/>
    <mergeCell ref="C111:D111"/>
    <mergeCell ref="C112:D112"/>
    <mergeCell ref="C113:D113"/>
    <mergeCell ref="C114:D114"/>
    <mergeCell ref="C116:D116"/>
  </mergeCells>
  <pageMargins left="0.70866141732283472" right="0.70866141732283472" top="0.74803149606299213" bottom="0.74803149606299213" header="0.31496062992125984" footer="0.31496062992125984"/>
  <pageSetup paperSize="9" scale="85" fitToHeight="0" orientation="landscape" r:id="rId1"/>
  <headerFooter>
    <oddHeader>&amp;L&amp;"-,Vet"Bijlage 3. Aantallen en prijzenblad - GR Geul en Maas + Rd4, versie 11-04-2025</oddHeader>
    <oddFooter>&amp;LEU-aanbesteding levering mini- en rolcontainers, versie 11-04-2025&amp;R&amp;P/&amp;N</oddFooter>
  </headerFooter>
  <rowBreaks count="4" manualBreakCount="4">
    <brk id="32" max="6" man="1"/>
    <brk id="43" max="6" man="1"/>
    <brk id="70" max="6" man="1"/>
    <brk id="10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Invulformulier</vt:lpstr>
      <vt:lpstr>Invulformulier!Afdrukbereik</vt:lpstr>
    </vt:vector>
  </TitlesOfParts>
  <Company>Reinigingsdiensten Rd4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Elmar Gehlen</dc:creator>
  <cp:lastModifiedBy>Jossette van Aggelen</cp:lastModifiedBy>
  <cp:lastPrinted>2025-04-11T06:39:32Z</cp:lastPrinted>
  <dcterms:created xsi:type="dcterms:W3CDTF">2025-01-03T15:31:42Z</dcterms:created>
  <dcterms:modified xsi:type="dcterms:W3CDTF">2025-04-11T06:40:11Z</dcterms:modified>
</cp:coreProperties>
</file>