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"/>
    </mc:Choice>
  </mc:AlternateContent>
  <xr:revisionPtr revIDLastSave="40" documentId="13_ncr:1_{B9809506-6218-40EF-9B06-585E80682E8A}" xr6:coauthVersionLast="47" xr6:coauthVersionMax="47" xr10:uidLastSave="{B4D36412-D5D6-44D3-8870-79B99C70D808}"/>
  <bookViews>
    <workbookView xWindow="-120" yWindow="-120" windowWidth="29040" windowHeight="15840" xr2:uid="{00000000-000D-0000-FFFF-FFFF00000000}"/>
  </bookViews>
  <sheets>
    <sheet name="Overzicht offerte" sheetId="10" r:id="rId1"/>
    <sheet name="offerte" sheetId="13" r:id="rId2"/>
    <sheet name="Blad1" sheetId="3" state="hidden" r:id="rId3"/>
  </sheets>
  <calcPr calcId="191028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0" l="1"/>
  <c r="J5" i="13" l="1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21" i="13" s="1"/>
  <c r="K4" i="13"/>
  <c r="L4" i="13" s="1"/>
  <c r="O4" i="13" s="1"/>
  <c r="K21" i="13" l="1"/>
  <c r="J22" i="13"/>
  <c r="K6" i="13"/>
  <c r="M6" i="13" s="1"/>
  <c r="K7" i="13"/>
  <c r="M7" i="13" s="1"/>
  <c r="K8" i="13"/>
  <c r="M8" i="13" s="1"/>
  <c r="K9" i="13"/>
  <c r="L9" i="13" s="1"/>
  <c r="O9" i="13" s="1"/>
  <c r="K13" i="13"/>
  <c r="M13" i="13" s="1"/>
  <c r="K14" i="13"/>
  <c r="M14" i="13" s="1"/>
  <c r="K15" i="13"/>
  <c r="M15" i="13" s="1"/>
  <c r="K16" i="13"/>
  <c r="M16" i="13" s="1"/>
  <c r="K17" i="13"/>
  <c r="L17" i="13" s="1"/>
  <c r="O17" i="13" s="1"/>
  <c r="K10" i="13"/>
  <c r="M10" i="13" s="1"/>
  <c r="K18" i="13"/>
  <c r="M18" i="13" s="1"/>
  <c r="K11" i="13"/>
  <c r="M11" i="13" s="1"/>
  <c r="K12" i="13"/>
  <c r="M12" i="13" s="1"/>
  <c r="K5" i="13"/>
  <c r="M5" i="13" s="1"/>
  <c r="M4" i="13"/>
  <c r="K22" i="13" l="1"/>
  <c r="J23" i="13"/>
  <c r="L22" i="13"/>
  <c r="O22" i="13" s="1"/>
  <c r="M22" i="13"/>
  <c r="L21" i="13"/>
  <c r="O21" i="13" s="1"/>
  <c r="M21" i="13"/>
  <c r="L8" i="13"/>
  <c r="O8" i="13" s="1"/>
  <c r="L10" i="13"/>
  <c r="O10" i="13" s="1"/>
  <c r="L7" i="13"/>
  <c r="O7" i="13" s="1"/>
  <c r="L16" i="13"/>
  <c r="O16" i="13" s="1"/>
  <c r="L6" i="13"/>
  <c r="O6" i="13" s="1"/>
  <c r="L13" i="13"/>
  <c r="O13" i="13" s="1"/>
  <c r="M17" i="13"/>
  <c r="L14" i="13"/>
  <c r="O14" i="13" s="1"/>
  <c r="M9" i="13"/>
  <c r="L18" i="13"/>
  <c r="O18" i="13" s="1"/>
  <c r="L15" i="13"/>
  <c r="O15" i="13" s="1"/>
  <c r="L11" i="13"/>
  <c r="O11" i="13" s="1"/>
  <c r="L12" i="13"/>
  <c r="O12" i="13" s="1"/>
  <c r="L5" i="13"/>
  <c r="O5" i="13" s="1"/>
  <c r="K23" i="13" l="1"/>
  <c r="J24" i="13"/>
  <c r="K24" i="13" s="1"/>
  <c r="M24" i="13" l="1"/>
  <c r="L24" i="13"/>
  <c r="L23" i="13"/>
  <c r="M23" i="13"/>
</calcChain>
</file>

<file path=xl/sharedStrings.xml><?xml version="1.0" encoding="utf-8"?>
<sst xmlns="http://schemas.openxmlformats.org/spreadsheetml/2006/main" count="195" uniqueCount="61">
  <si>
    <t>Overzicht offerte: implementatie</t>
  </si>
  <si>
    <t>Bedrijfsnaam:</t>
  </si>
  <si>
    <t>Voorwaarden:</t>
  </si>
  <si>
    <t>-</t>
  </si>
  <si>
    <t>Aantallen zijn onder voorbehoud. Hier zijn geen rechten aan te ontlenen.</t>
  </si>
  <si>
    <t>Het is niet toegestaan voorwaarden te stellen.</t>
  </si>
  <si>
    <t>Invul instructie:</t>
  </si>
  <si>
    <t>U dient bij het invullen van de prijzen uit te gaan van producten / diensten die aan de eisen voldoen én door u aangeboden bij de wensen, voor alle zaken die binnen de scope van de Opdrachtnemer vallen.</t>
  </si>
  <si>
    <t>Als u alles ingevuld heeft dient u onderstaande draaitabel te "vernieuwen" (rechter muisknop + klik op vernieuwen)</t>
  </si>
  <si>
    <t>Prijzen zijn in Euro's.</t>
  </si>
  <si>
    <t>Rijlabels</t>
  </si>
  <si>
    <t>Som van bedrag excl btw</t>
  </si>
  <si>
    <t>Som van bedrag incl. btw</t>
  </si>
  <si>
    <t>C. Implementatie</t>
  </si>
  <si>
    <t>Eindtotaal</t>
  </si>
  <si>
    <r>
      <rPr>
        <b/>
        <sz val="14"/>
        <color rgb="FF000000"/>
        <rFont val="Calibri"/>
        <family val="2"/>
      </rPr>
      <t>Offerte</t>
    </r>
    <r>
      <rPr>
        <sz val="14"/>
        <color rgb="FF000000"/>
        <rFont val="Calibri"/>
        <family val="2"/>
      </rPr>
      <t>: prijzen, kortingen en bedragen voor producten en diensten</t>
    </r>
  </si>
  <si>
    <t>Onderdeel</t>
  </si>
  <si>
    <t>Categorie</t>
  </si>
  <si>
    <t>Product/dienst</t>
  </si>
  <si>
    <t>omschrijving</t>
  </si>
  <si>
    <t>wie</t>
  </si>
  <si>
    <t>aantal</t>
  </si>
  <si>
    <t>eenheid</t>
  </si>
  <si>
    <t>tarief excl. btw</t>
  </si>
  <si>
    <t>korting</t>
  </si>
  <si>
    <t>tarief incl. korting en excl. btw</t>
  </si>
  <si>
    <t>tarief incl. korting en btw</t>
  </si>
  <si>
    <t>bedrag excl btw</t>
  </si>
  <si>
    <t>btw</t>
  </si>
  <si>
    <t>bedrag incl. btw</t>
  </si>
  <si>
    <t>Personeel</t>
  </si>
  <si>
    <t>1. [activiteit uit plan van aanpak]</t>
  </si>
  <si>
    <t>Projectleider</t>
  </si>
  <si>
    <t>uur</t>
  </si>
  <si>
    <t>stuk</t>
  </si>
  <si>
    <t>[activiteit uit plan van aanpak]</t>
  </si>
  <si>
    <t>Technisch consultant</t>
  </si>
  <si>
    <t>Testcoördinator</t>
  </si>
  <si>
    <t>Opleiding</t>
  </si>
  <si>
    <t>[omschrijving opleiding]</t>
  </si>
  <si>
    <t>Opleider</t>
  </si>
  <si>
    <t>Documentatie</t>
  </si>
  <si>
    <t>alle documentatie is inbegrepen</t>
  </si>
  <si>
    <t>ja</t>
  </si>
  <si>
    <t>ja (alternatievenn leverbaar)</t>
  </si>
  <si>
    <t>nee</t>
  </si>
  <si>
    <t>nee (geen alternatieven)</t>
  </si>
  <si>
    <t>n.v.t.</t>
  </si>
  <si>
    <t>Alleen de geel gemarkeerde cellen dienen ingevuld te worden. Formules mogen niet aangepast worden.</t>
  </si>
  <si>
    <t>Fase 1: Installatie: software</t>
  </si>
  <si>
    <t>Fase 1: Installatie: koppelingen</t>
  </si>
  <si>
    <t>per 6 personen</t>
  </si>
  <si>
    <t>Implementatiekosten</t>
  </si>
  <si>
    <t>Bedragen eenmalig:</t>
  </si>
  <si>
    <t>(leeg)</t>
  </si>
  <si>
    <t>U dient in de inschrijfsom rekening gehouden te hebben met alle voorwaarden, eisen en wensen zoals gesteld in de aanbestedingsstukken, zoals bijvoorbeeld doch niet beperkt tot: betaalvoorwaarden, licentievoorwarden, indexatievoorwaarden (zie overeenkomst en aanbestedingsstukken). Zie met name artikel 5 van de hoofdovereenkomst.</t>
  </si>
  <si>
    <t>Opleiding beheerders UMC</t>
  </si>
  <si>
    <t>peroneel</t>
  </si>
  <si>
    <t>personeel</t>
  </si>
  <si>
    <t xml:space="preserve">Fase 2: Basis inrichting: </t>
  </si>
  <si>
    <t>&lt;Zelf invullen&gt;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</si>
</sst>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name val="Calibri"/>
      <family val="2"/>
      <scheme val="minor"/>
    </font>
    <font>
      <sz val="11"/>
      <name val="Trebuchet MS"/>
      <family val="2"/>
    </font>
    <font>
      <b/>
      <sz val="10"/>
      <color theme="0" tint="-0.499984740745262"/>
      <name val="Trebuchet MS"/>
      <family val="2"/>
    </font>
    <font>
      <sz val="10"/>
      <color theme="0" tint="-0.499984740745262"/>
      <name val="Trebuchet MS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0" applyNumberFormat="1"/>
    <xf numFmtId="0" fontId="0" fillId="2" borderId="1" xfId="0" applyFill="1" applyBorder="1" applyAlignment="1">
      <alignment vertical="top"/>
    </xf>
    <xf numFmtId="44" fontId="0" fillId="3" borderId="1" xfId="0" applyNumberFormat="1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9" fontId="0" fillId="2" borderId="1" xfId="0" applyNumberFormat="1" applyFill="1" applyBorder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9" fontId="0" fillId="3" borderId="1" xfId="0" applyNumberFormat="1" applyFill="1" applyBorder="1" applyAlignment="1">
      <alignment vertical="top"/>
    </xf>
    <xf numFmtId="3" fontId="0" fillId="3" borderId="1" xfId="0" applyNumberForma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3" borderId="5" xfId="0" applyFill="1" applyBorder="1" applyAlignment="1">
      <alignment vertical="top" wrapText="1"/>
    </xf>
    <xf numFmtId="0" fontId="2" fillId="4" borderId="0" xfId="0" applyFont="1" applyFill="1"/>
    <xf numFmtId="0" fontId="0" fillId="0" borderId="0" xfId="0" pivotButton="1"/>
    <xf numFmtId="44" fontId="10" fillId="0" borderId="0" xfId="0" applyNumberFormat="1" applyFont="1"/>
    <xf numFmtId="0" fontId="6" fillId="0" borderId="0" xfId="0" applyFont="1" applyAlignment="1">
      <alignment horizontal="left" vertical="top"/>
    </xf>
    <xf numFmtId="0" fontId="8" fillId="0" borderId="0" xfId="0" applyFont="1"/>
    <xf numFmtId="0" fontId="11" fillId="0" borderId="0" xfId="0" applyFont="1"/>
    <xf numFmtId="0" fontId="13" fillId="6" borderId="5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44" fontId="9" fillId="5" borderId="5" xfId="0" applyNumberFormat="1" applyFont="1" applyFill="1" applyBorder="1"/>
    <xf numFmtId="44" fontId="0" fillId="0" borderId="6" xfId="0" applyNumberFormat="1" applyBorder="1"/>
    <xf numFmtId="0" fontId="0" fillId="0" borderId="1" xfId="0" applyFill="1" applyBorder="1" applyAlignment="1">
      <alignment vertical="top" wrapText="1"/>
    </xf>
    <xf numFmtId="3" fontId="0" fillId="0" borderId="1" xfId="0" applyNumberFormat="1" applyFill="1" applyBorder="1" applyAlignment="1">
      <alignment vertical="top"/>
    </xf>
    <xf numFmtId="0" fontId="7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</cellXfs>
  <cellStyles count="2">
    <cellStyle name="Standaard" xfId="0" builtinId="0"/>
    <cellStyle name="Valuta 2" xfId="1" xr:uid="{00000000-0005-0000-0000-000001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sz val="14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2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. Moustapha" refreshedDate="45020.597437962962" createdVersion="8" refreshedVersion="6" minRefreshableVersion="3" recordCount="27" xr:uid="{00000000-000A-0000-FFFF-FFFFA2000000}">
  <cacheSource type="worksheet">
    <worksheetSource ref="A3:O22" sheet="offerte"/>
  </cacheSource>
  <cacheFields count="15">
    <cacheField name="Onderdeel" numFmtId="0">
      <sharedItems count="8">
        <s v="C. Implementatie"/>
        <s v="C. Onderhoud" u="1"/>
        <s v="A. Licenties" u="1"/>
        <s v="B. POC" u="1"/>
        <s v="D. Implementatie" u="1"/>
        <s v="B. Implementatie" u="1"/>
        <s v="B. Onderhoud" u="1"/>
        <s v="C. POC" u="1"/>
      </sharedItems>
    </cacheField>
    <cacheField name="Categorie" numFmtId="0">
      <sharedItems/>
    </cacheField>
    <cacheField name="Product/dienst" numFmtId="0">
      <sharedItems/>
    </cacheField>
    <cacheField name="omschrijving" numFmtId="0">
      <sharedItems/>
    </cacheField>
    <cacheField name="wie" numFmtId="0">
      <sharedItems containsBlank="1"/>
    </cacheField>
    <cacheField name="aantal" numFmtId="3">
      <sharedItems containsNonDate="0" containsString="0" containsBlank="1"/>
    </cacheField>
    <cacheField name="eenheid" numFmtId="0">
      <sharedItems/>
    </cacheField>
    <cacheField name="tarief excl. btw" numFmtId="44">
      <sharedItems containsSemiMixedTypes="0" containsString="0" containsNumber="1" containsInteger="1" minValue="0" maxValue="0"/>
    </cacheField>
    <cacheField name="eenheid2" numFmtId="0">
      <sharedItems/>
    </cacheField>
    <cacheField name="korting" numFmtId="9">
      <sharedItems containsSemiMixedTypes="0" containsString="0" containsNumber="1" containsInteger="1" minValue="0" maxValue="0"/>
    </cacheField>
    <cacheField name="tarief incl. korting en excl. btw" numFmtId="44">
      <sharedItems containsSemiMixedTypes="0" containsString="0" containsNumber="1" containsInteger="1" minValue="0" maxValue="0"/>
    </cacheField>
    <cacheField name="tarief incl. korting en btw" numFmtId="44">
      <sharedItems containsSemiMixedTypes="0" containsString="0" containsNumber="1" containsInteger="1" minValue="0" maxValue="0"/>
    </cacheField>
    <cacheField name="bedrag excl btw" numFmtId="44">
      <sharedItems containsSemiMixedTypes="0" containsString="0" containsNumber="1" containsInteger="1" minValue="0" maxValue="0"/>
    </cacheField>
    <cacheField name="btw" numFmtId="9">
      <sharedItems containsSemiMixedTypes="0" containsString="0" containsNumber="1" minValue="0.21" maxValue="0.21"/>
    </cacheField>
    <cacheField name="bedrag incl. btw" numFmtId="4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ustapha, A. (Ahmed)" refreshedDate="45326.56335138889" createdVersion="8" refreshedVersion="8" minRefreshableVersion="3" recordCount="17" xr:uid="{64AE149D-53A7-4A22-A83B-8A1667076597}">
  <cacheSource type="worksheet">
    <worksheetSource ref="E3:L22" sheet="offerte"/>
  </cacheSource>
  <cacheFields count="8">
    <cacheField name="wie" numFmtId="0">
      <sharedItems containsBlank="1" count="5">
        <s v="Projectleider"/>
        <s v="Technisch consultant"/>
        <s v="Testcoördinator"/>
        <s v="Opleider"/>
        <m/>
      </sharedItems>
    </cacheField>
    <cacheField name="aantal" numFmtId="3">
      <sharedItems containsString="0" containsBlank="1" containsNumber="1" containsInteger="1" minValue="1" maxValue="1"/>
    </cacheField>
    <cacheField name="eenheid" numFmtId="0">
      <sharedItems/>
    </cacheField>
    <cacheField name="tarief excl. btw" numFmtId="44">
      <sharedItems containsString="0" containsBlank="1" containsNumber="1" containsInteger="1" minValue="0" maxValue="0"/>
    </cacheField>
    <cacheField name="eenheid2" numFmtId="0">
      <sharedItems/>
    </cacheField>
    <cacheField name="korting" numFmtId="9">
      <sharedItems containsSemiMixedTypes="0" containsString="0" containsNumber="1" containsInteger="1" minValue="0" maxValue="0"/>
    </cacheField>
    <cacheField name="tarief incl. korting en excl. btw" numFmtId="44">
      <sharedItems containsSemiMixedTypes="0" containsString="0" containsNumber="1" containsInteger="1" minValue="0" maxValue="0" count="1">
        <n v="0"/>
      </sharedItems>
    </cacheField>
    <cacheField name="tarief incl. korting en btw" numFmtId="44">
      <sharedItems containsSemiMixedTypes="0" containsString="0" containsNumber="1" containsInteger="1" minValue="0" maxValue="0" count="1"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s v="Personeel"/>
    <s v="Fase 1: Inventarisatie &amp; ontwerp"/>
    <s v="1. 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1: Inventarisatie &amp; ontwerp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2: Installatie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3: Inrichtin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4: Test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Projectleide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chnisch consultant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stcoördinator"/>
    <m/>
    <s v="uur"/>
    <n v="0"/>
    <s v="stuk"/>
    <n v="0"/>
    <n v="0"/>
    <n v="0"/>
    <n v="0"/>
    <n v="0.21"/>
    <n v="0"/>
  </r>
  <r>
    <x v="0"/>
    <s v="Personeel"/>
    <s v="Fase 5: Nazorg"/>
    <s v="[activiteit uit plan van aanpak]"/>
    <s v="Testcoördinator"/>
    <m/>
    <s v="uur"/>
    <n v="0"/>
    <s v="stuk"/>
    <n v="0"/>
    <n v="0"/>
    <n v="0"/>
    <n v="0"/>
    <n v="0.21"/>
    <n v="0"/>
  </r>
  <r>
    <x v="0"/>
    <s v="Opleiding"/>
    <s v="Opleiding applicatie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technisch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functioneel beheerders"/>
    <s v="[omschrijving opleiding]"/>
    <s v="Opleider"/>
    <m/>
    <s v="stuk"/>
    <n v="0"/>
    <s v="per 5 stuks"/>
    <n v="0"/>
    <n v="0"/>
    <n v="0"/>
    <n v="0"/>
    <n v="0.21"/>
    <n v="0"/>
  </r>
  <r>
    <x v="0"/>
    <s v="Opleiding"/>
    <s v="Opleiding gebruikers"/>
    <s v="[omschrijving opleiding]"/>
    <s v="Opleider"/>
    <m/>
    <s v="stuk"/>
    <n v="0"/>
    <s v="per 5 stuks"/>
    <n v="0"/>
    <n v="0"/>
    <n v="0"/>
    <n v="0"/>
    <n v="0.21"/>
    <n v="0"/>
  </r>
  <r>
    <x v="0"/>
    <s v="Documentatie"/>
    <s v="Documentatie"/>
    <s v="Systeembeheerhandleiding"/>
    <m/>
    <m/>
    <s v="stuk"/>
    <n v="0"/>
    <s v="stuk"/>
    <n v="0"/>
    <n v="0"/>
    <n v="0"/>
    <n v="0"/>
    <n v="0.21"/>
    <n v="0"/>
  </r>
  <r>
    <x v="0"/>
    <s v="Documentatie"/>
    <s v="Documentatie"/>
    <s v="Technische documentatie"/>
    <m/>
    <m/>
    <s v="stuk"/>
    <n v="0"/>
    <s v="stuk"/>
    <n v="0"/>
    <n v="0"/>
    <n v="0"/>
    <n v="0"/>
    <n v="0.21"/>
    <n v="0"/>
  </r>
  <r>
    <x v="0"/>
    <s v="Documentatie"/>
    <s v="Documentatie"/>
    <s v="…"/>
    <m/>
    <m/>
    <s v="stuk"/>
    <n v="0"/>
    <s v="stuk"/>
    <n v="0"/>
    <n v="0"/>
    <n v="0"/>
    <n v="0"/>
    <n v="0.21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2"/>
    <m/>
    <s v="uur"/>
    <m/>
    <s v="stuk"/>
    <n v="0"/>
    <x v="0"/>
    <x v="0"/>
  </r>
  <r>
    <x v="0"/>
    <m/>
    <s v="uur"/>
    <m/>
    <s v="stuk"/>
    <n v="0"/>
    <x v="0"/>
    <x v="0"/>
  </r>
  <r>
    <x v="1"/>
    <m/>
    <s v="uur"/>
    <m/>
    <s v="stuk"/>
    <n v="0"/>
    <x v="0"/>
    <x v="0"/>
  </r>
  <r>
    <x v="2"/>
    <m/>
    <s v="uur"/>
    <m/>
    <s v="stuk"/>
    <n v="0"/>
    <x v="0"/>
    <x v="0"/>
  </r>
  <r>
    <x v="3"/>
    <m/>
    <s v="uur"/>
    <m/>
    <s v="per 6 personen"/>
    <n v="0"/>
    <x v="0"/>
    <x v="0"/>
  </r>
  <r>
    <x v="4"/>
    <n v="1"/>
    <s v="stuk"/>
    <n v="0"/>
    <s v="stuk"/>
    <n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8" indent="0" outline="1" outlineData="1" multipleFieldFilters="0">
  <location ref="A19:C21" firstHeaderRow="0" firstDataRow="1" firstDataCol="1"/>
  <pivotFields count="15">
    <pivotField axis="axisRow" showAll="0">
      <items count="9">
        <item m="1" x="2"/>
        <item m="1" x="5"/>
        <item m="1" x="1"/>
        <item m="1" x="3"/>
        <item m="1" x="6"/>
        <item m="1" x="7"/>
        <item m="1" x="4"/>
        <item x="0"/>
        <item t="default"/>
      </items>
    </pivotField>
    <pivotField showAll="0"/>
    <pivotField showAll="0"/>
    <pivotField showAll="0"/>
    <pivotField showAll="0"/>
    <pivotField numFmtId="3" showAll="0"/>
    <pivotField showAll="0"/>
    <pivotField numFmtId="44" showAll="0"/>
    <pivotField showAll="0"/>
    <pivotField showAll="0"/>
    <pivotField numFmtId="44" showAll="0"/>
    <pivotField numFmtId="44" showAll="0"/>
    <pivotField dataField="1" numFmtId="44" showAll="0"/>
    <pivotField numFmtId="9" showAll="0"/>
    <pivotField dataField="1" numFmtId="44" showAll="0"/>
  </pivotFields>
  <rowFields count="1">
    <field x="0"/>
  </rowFields>
  <rowItems count="2"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bedrag excl btw" fld="12" baseField="2" baseItem="3" numFmtId="44"/>
    <dataField name="Som van bedrag incl. btw" fld="14" baseField="2" baseItem="5" numFmtId="44"/>
  </dataFields>
  <formats count="1">
    <format dxfId="4">
      <pivotArea grandRow="1" outline="0" collapsedLevelsAreSubtotals="1" fieldPosition="0"/>
    </format>
  </formats>
  <conditionalFormats count="1">
    <conditionalFormat priority="4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0" count="1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49FEB-00DF-44AA-94C2-B1A5898D0216}" name="Draaitabel1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B25:D31" firstHeaderRow="1" firstDataRow="1" firstDataCol="3"/>
  <pivotFields count="8">
    <pivotField axis="axisRow" compact="0" outline="0" showAll="0" defaultSubtotal="0">
      <items count="5">
        <item x="3"/>
        <item x="0"/>
        <item x="1"/>
        <item x="2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9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44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44" outline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6"/>
    <field x="7"/>
  </rowFields>
  <rowItems count="6">
    <i>
      <x/>
      <x/>
      <x/>
    </i>
    <i>
      <x v="1"/>
      <x/>
      <x/>
    </i>
    <i>
      <x v="2"/>
      <x/>
      <x/>
    </i>
    <i>
      <x v="3"/>
      <x/>
      <x/>
    </i>
    <i>
      <x v="4"/>
      <x/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selection activeCell="A21" sqref="A21"/>
    </sheetView>
  </sheetViews>
  <sheetFormatPr defaultRowHeight="15" x14ac:dyDescent="0.25"/>
  <cols>
    <col min="1" max="1" width="16.5703125" customWidth="1"/>
    <col min="2" max="2" width="23.28515625" bestFit="1" customWidth="1"/>
    <col min="3" max="3" width="23.42578125" bestFit="1" customWidth="1"/>
    <col min="4" max="4" width="2.7109375" customWidth="1"/>
    <col min="5" max="5" width="20.5703125" bestFit="1" customWidth="1"/>
    <col min="6" max="6" width="15" customWidth="1"/>
    <col min="7" max="8" width="19.7109375" bestFit="1" customWidth="1"/>
    <col min="9" max="9" width="2.7109375" customWidth="1"/>
    <col min="10" max="11" width="16" customWidth="1"/>
    <col min="12" max="12" width="15.140625" bestFit="1" customWidth="1"/>
    <col min="13" max="13" width="15.28515625" bestFit="1" customWidth="1"/>
  </cols>
  <sheetData>
    <row r="1" spans="1:13" ht="18" x14ac:dyDescent="0.25">
      <c r="A1" s="6" t="s">
        <v>0</v>
      </c>
      <c r="B1" s="28"/>
    </row>
    <row r="2" spans="1:13" ht="18.75" thickBot="1" x14ac:dyDescent="0.3">
      <c r="A2" s="6"/>
      <c r="B2" s="6"/>
    </row>
    <row r="3" spans="1:13" ht="19.5" thickBot="1" x14ac:dyDescent="0.35">
      <c r="A3" s="22" t="s">
        <v>1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9"/>
    </row>
    <row r="4" spans="1:13" ht="16.5" x14ac:dyDescent="0.3">
      <c r="A4" s="7"/>
      <c r="B4" s="7"/>
      <c r="C4" s="7"/>
      <c r="D4" s="7"/>
      <c r="E4" s="8"/>
    </row>
    <row r="5" spans="1:13" ht="15.75" x14ac:dyDescent="0.3">
      <c r="A5" s="9" t="s">
        <v>2</v>
      </c>
      <c r="B5" s="9"/>
      <c r="C5" s="11"/>
      <c r="D5" s="11"/>
      <c r="E5" s="12"/>
    </row>
    <row r="6" spans="1:13" ht="30" customHeight="1" x14ac:dyDescent="0.25">
      <c r="A6" s="13" t="s">
        <v>3</v>
      </c>
      <c r="B6" s="36" t="s">
        <v>55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10"/>
    </row>
    <row r="7" spans="1:13" x14ac:dyDescent="0.25">
      <c r="A7" s="13" t="s">
        <v>3</v>
      </c>
      <c r="B7" s="36" t="s">
        <v>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10"/>
    </row>
    <row r="8" spans="1:13" x14ac:dyDescent="0.25">
      <c r="A8" s="13" t="s">
        <v>3</v>
      </c>
      <c r="B8" s="36" t="s">
        <v>5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3" x14ac:dyDescent="0.25">
      <c r="A9" s="1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3" ht="14.25" customHeight="1" x14ac:dyDescent="0.3">
      <c r="A10" s="9" t="s">
        <v>6</v>
      </c>
      <c r="B10" s="9"/>
      <c r="C10" s="11"/>
      <c r="D10" s="11"/>
      <c r="E10" s="12"/>
    </row>
    <row r="11" spans="1:13" ht="15" customHeight="1" x14ac:dyDescent="0.25">
      <c r="A11" s="13" t="s">
        <v>3</v>
      </c>
      <c r="B11" s="36" t="s">
        <v>48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3" ht="15" customHeight="1" x14ac:dyDescent="0.25">
      <c r="A12" s="13" t="s">
        <v>3</v>
      </c>
      <c r="B12" s="36" t="s">
        <v>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10"/>
    </row>
    <row r="13" spans="1:13" ht="15" customHeight="1" x14ac:dyDescent="0.25">
      <c r="A13" s="13" t="s">
        <v>3</v>
      </c>
      <c r="B13" s="36" t="s">
        <v>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0"/>
    </row>
    <row r="14" spans="1:13" ht="15" customHeight="1" x14ac:dyDescent="0.25">
      <c r="A14" s="13" t="s">
        <v>3</v>
      </c>
      <c r="B14" s="36" t="s">
        <v>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10"/>
    </row>
    <row r="15" spans="1:13" ht="15" customHeight="1" x14ac:dyDescent="0.25">
      <c r="A15" s="1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0"/>
    </row>
    <row r="16" spans="1:13" ht="15" customHeigh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0"/>
    </row>
    <row r="17" spans="1:13" ht="15" customHeigh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0"/>
    </row>
    <row r="18" spans="1:13" ht="15" customHeight="1" x14ac:dyDescent="0.25">
      <c r="A18" s="27" t="s">
        <v>53</v>
      </c>
      <c r="B18" s="19"/>
      <c r="C18" s="19"/>
      <c r="D18" s="19"/>
      <c r="E18" s="19"/>
      <c r="F18" s="19"/>
      <c r="G18" s="19"/>
      <c r="H18" s="19"/>
      <c r="I18" s="10"/>
    </row>
    <row r="19" spans="1:13" x14ac:dyDescent="0.25">
      <c r="A19" s="25" t="s">
        <v>10</v>
      </c>
      <c r="B19" t="s">
        <v>11</v>
      </c>
      <c r="C19" t="s">
        <v>12</v>
      </c>
      <c r="E19" s="24" t="s">
        <v>52</v>
      </c>
      <c r="F19" s="1"/>
    </row>
    <row r="20" spans="1:13" x14ac:dyDescent="0.25">
      <c r="A20" s="21" t="s">
        <v>13</v>
      </c>
      <c r="B20" s="1">
        <v>0</v>
      </c>
      <c r="C20" s="1">
        <v>0</v>
      </c>
      <c r="E20" s="33"/>
    </row>
    <row r="21" spans="1:13" ht="18.75" x14ac:dyDescent="0.3">
      <c r="A21" s="21" t="s">
        <v>14</v>
      </c>
      <c r="B21" s="26">
        <v>0</v>
      </c>
      <c r="C21" s="26">
        <v>0</v>
      </c>
      <c r="E21" s="32">
        <f>C21</f>
        <v>0</v>
      </c>
    </row>
  </sheetData>
  <mergeCells count="8">
    <mergeCell ref="B3:L3"/>
    <mergeCell ref="B6:L6"/>
    <mergeCell ref="B7:L7"/>
    <mergeCell ref="B14:L14"/>
    <mergeCell ref="B12:L12"/>
    <mergeCell ref="B11:L11"/>
    <mergeCell ref="B8:L8"/>
    <mergeCell ref="B13:L13"/>
  </mergeCells>
  <conditionalFormatting pivot="1">
    <cfRule type="cellIs" dxfId="3" priority="4" operator="greaterThan">
      <formula>$G$22</formula>
    </cfRule>
  </conditionalFormatting>
  <conditionalFormatting sqref="E21">
    <cfRule type="cellIs" dxfId="2" priority="8" operator="greaterThan">
      <formula>#REF!</formula>
    </cfRule>
    <cfRule type="cellIs" dxfId="1" priority="9" operator="greaterThan">
      <formula>#REF!</formula>
    </cfRule>
    <cfRule type="cellIs" dxfId="0" priority="10" operator="lessThan">
      <formula>#REF!</formula>
    </cfRule>
  </conditionalFormatting>
  <pageMargins left="0.7" right="0.7" top="0.75" bottom="0.75" header="0.3" footer="0.3"/>
  <pageSetup paperSize="9" scale="7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topLeftCell="A11" workbookViewId="0">
      <selection activeCell="C10" sqref="C10"/>
    </sheetView>
  </sheetViews>
  <sheetFormatPr defaultRowHeight="15" x14ac:dyDescent="0.25"/>
  <cols>
    <col min="1" max="1" width="18.28515625" customWidth="1"/>
    <col min="2" max="2" width="21.5703125" bestFit="1" customWidth="1"/>
    <col min="3" max="4" width="26" bestFit="1" customWidth="1"/>
    <col min="5" max="5" width="26" customWidth="1"/>
    <col min="6" max="6" width="7.5703125" customWidth="1"/>
    <col min="7" max="7" width="9.28515625" bestFit="1" customWidth="1"/>
    <col min="8" max="8" width="13.42578125" bestFit="1" customWidth="1"/>
    <col min="9" max="9" width="14.42578125" bestFit="1" customWidth="1"/>
    <col min="10" max="10" width="7.85546875" customWidth="1"/>
    <col min="11" max="11" width="25.5703125" bestFit="1" customWidth="1"/>
    <col min="12" max="12" width="21.28515625" bestFit="1" customWidth="1"/>
    <col min="13" max="13" width="13.7109375" bestFit="1" customWidth="1"/>
    <col min="14" max="14" width="4.5703125" bestFit="1" customWidth="1"/>
    <col min="15" max="15" width="13.85546875" bestFit="1" customWidth="1"/>
  </cols>
  <sheetData>
    <row r="1" spans="1:15" ht="18.75" x14ac:dyDescent="0.3">
      <c r="A1" s="29" t="s">
        <v>15</v>
      </c>
    </row>
    <row r="2" spans="1:15" x14ac:dyDescent="0.25">
      <c r="L2" s="15"/>
      <c r="M2" s="1"/>
    </row>
    <row r="3" spans="1:15" ht="30" x14ac:dyDescent="0.25">
      <c r="A3" s="14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22</v>
      </c>
      <c r="J3" s="14" t="s">
        <v>24</v>
      </c>
      <c r="K3" s="14" t="s">
        <v>25</v>
      </c>
      <c r="L3" s="14" t="s">
        <v>26</v>
      </c>
      <c r="M3" s="14" t="s">
        <v>27</v>
      </c>
      <c r="N3" s="14" t="s">
        <v>28</v>
      </c>
      <c r="O3" s="14" t="s">
        <v>29</v>
      </c>
    </row>
    <row r="4" spans="1:15" ht="30" x14ac:dyDescent="0.25">
      <c r="A4" s="18" t="s">
        <v>13</v>
      </c>
      <c r="B4" s="18" t="s">
        <v>30</v>
      </c>
      <c r="C4" s="20" t="s">
        <v>49</v>
      </c>
      <c r="D4" s="20" t="s">
        <v>31</v>
      </c>
      <c r="E4" s="20" t="s">
        <v>32</v>
      </c>
      <c r="F4" s="17"/>
      <c r="G4" s="2" t="s">
        <v>33</v>
      </c>
      <c r="H4" s="3"/>
      <c r="I4" s="2" t="s">
        <v>34</v>
      </c>
      <c r="J4" s="16">
        <v>0</v>
      </c>
      <c r="K4" s="4">
        <f t="shared" ref="K4:K18" si="0">H4*(1-J4)</f>
        <v>0</v>
      </c>
      <c r="L4" s="4">
        <f t="shared" ref="L4:L18" si="1">K4*(1+N4)</f>
        <v>0</v>
      </c>
      <c r="M4" s="4">
        <f t="shared" ref="M4:M18" si="2">K4*F4</f>
        <v>0</v>
      </c>
      <c r="N4" s="5">
        <v>0.21</v>
      </c>
      <c r="O4" s="4">
        <f t="shared" ref="O4:O18" si="3">L4*F4</f>
        <v>0</v>
      </c>
    </row>
    <row r="5" spans="1:15" ht="30" x14ac:dyDescent="0.25">
      <c r="A5" s="18" t="s">
        <v>13</v>
      </c>
      <c r="B5" s="18" t="s">
        <v>30</v>
      </c>
      <c r="C5" s="20" t="s">
        <v>49</v>
      </c>
      <c r="D5" s="20" t="s">
        <v>35</v>
      </c>
      <c r="E5" s="20" t="s">
        <v>36</v>
      </c>
      <c r="F5" s="17"/>
      <c r="G5" s="2" t="s">
        <v>33</v>
      </c>
      <c r="H5" s="3"/>
      <c r="I5" s="2" t="s">
        <v>34</v>
      </c>
      <c r="J5" s="5">
        <f>J4</f>
        <v>0</v>
      </c>
      <c r="K5" s="4">
        <f t="shared" si="0"/>
        <v>0</v>
      </c>
      <c r="L5" s="4">
        <f t="shared" si="1"/>
        <v>0</v>
      </c>
      <c r="M5" s="4">
        <f t="shared" si="2"/>
        <v>0</v>
      </c>
      <c r="N5" s="5">
        <v>0.21</v>
      </c>
      <c r="O5" s="4">
        <f t="shared" si="3"/>
        <v>0</v>
      </c>
    </row>
    <row r="6" spans="1:15" ht="30" x14ac:dyDescent="0.25">
      <c r="A6" s="18" t="s">
        <v>13</v>
      </c>
      <c r="B6" s="18" t="s">
        <v>30</v>
      </c>
      <c r="C6" s="20" t="s">
        <v>49</v>
      </c>
      <c r="D6" s="20" t="s">
        <v>35</v>
      </c>
      <c r="E6" s="20" t="s">
        <v>37</v>
      </c>
      <c r="F6" s="17"/>
      <c r="G6" s="2" t="s">
        <v>33</v>
      </c>
      <c r="H6" s="3"/>
      <c r="I6" s="2" t="s">
        <v>34</v>
      </c>
      <c r="J6" s="5">
        <f t="shared" ref="J6:J24" si="4">J5</f>
        <v>0</v>
      </c>
      <c r="K6" s="4">
        <f t="shared" si="0"/>
        <v>0</v>
      </c>
      <c r="L6" s="4">
        <f t="shared" si="1"/>
        <v>0</v>
      </c>
      <c r="M6" s="4">
        <f t="shared" si="2"/>
        <v>0</v>
      </c>
      <c r="N6" s="5">
        <v>0.21</v>
      </c>
      <c r="O6" s="4">
        <f t="shared" si="3"/>
        <v>0</v>
      </c>
    </row>
    <row r="7" spans="1:15" ht="30" x14ac:dyDescent="0.25">
      <c r="A7" s="18" t="s">
        <v>13</v>
      </c>
      <c r="B7" s="18" t="s">
        <v>30</v>
      </c>
      <c r="C7" s="20" t="s">
        <v>50</v>
      </c>
      <c r="D7" s="20" t="s">
        <v>35</v>
      </c>
      <c r="E7" s="20" t="s">
        <v>37</v>
      </c>
      <c r="F7" s="17"/>
      <c r="G7" s="2" t="s">
        <v>33</v>
      </c>
      <c r="H7" s="3"/>
      <c r="I7" s="2" t="s">
        <v>34</v>
      </c>
      <c r="J7" s="5">
        <f t="shared" si="4"/>
        <v>0</v>
      </c>
      <c r="K7" s="4">
        <f t="shared" si="0"/>
        <v>0</v>
      </c>
      <c r="L7" s="4">
        <f t="shared" si="1"/>
        <v>0</v>
      </c>
      <c r="M7" s="4">
        <f t="shared" si="2"/>
        <v>0</v>
      </c>
      <c r="N7" s="5">
        <v>0.21</v>
      </c>
      <c r="O7" s="4">
        <f t="shared" si="3"/>
        <v>0</v>
      </c>
    </row>
    <row r="8" spans="1:15" ht="30" x14ac:dyDescent="0.25">
      <c r="A8" s="18" t="s">
        <v>13</v>
      </c>
      <c r="B8" s="18" t="s">
        <v>30</v>
      </c>
      <c r="C8" s="20" t="s">
        <v>50</v>
      </c>
      <c r="D8" s="20" t="s">
        <v>35</v>
      </c>
      <c r="E8" s="20" t="s">
        <v>32</v>
      </c>
      <c r="F8" s="17"/>
      <c r="G8" s="2" t="s">
        <v>33</v>
      </c>
      <c r="H8" s="3"/>
      <c r="I8" s="2" t="s">
        <v>34</v>
      </c>
      <c r="J8" s="5">
        <f t="shared" si="4"/>
        <v>0</v>
      </c>
      <c r="K8" s="4">
        <f t="shared" si="0"/>
        <v>0</v>
      </c>
      <c r="L8" s="4">
        <f t="shared" si="1"/>
        <v>0</v>
      </c>
      <c r="M8" s="4">
        <f t="shared" si="2"/>
        <v>0</v>
      </c>
      <c r="N8" s="5">
        <v>0.21</v>
      </c>
      <c r="O8" s="4">
        <f t="shared" si="3"/>
        <v>0</v>
      </c>
    </row>
    <row r="9" spans="1:15" ht="30" x14ac:dyDescent="0.25">
      <c r="A9" s="18" t="s">
        <v>13</v>
      </c>
      <c r="B9" s="18" t="s">
        <v>30</v>
      </c>
      <c r="C9" s="20" t="s">
        <v>50</v>
      </c>
      <c r="D9" s="20" t="s">
        <v>35</v>
      </c>
      <c r="E9" s="20" t="s">
        <v>36</v>
      </c>
      <c r="F9" s="17"/>
      <c r="G9" s="2" t="s">
        <v>33</v>
      </c>
      <c r="H9" s="3"/>
      <c r="I9" s="2" t="s">
        <v>34</v>
      </c>
      <c r="J9" s="5">
        <f t="shared" si="4"/>
        <v>0</v>
      </c>
      <c r="K9" s="4">
        <f t="shared" si="0"/>
        <v>0</v>
      </c>
      <c r="L9" s="4">
        <f t="shared" si="1"/>
        <v>0</v>
      </c>
      <c r="M9" s="4">
        <f t="shared" si="2"/>
        <v>0</v>
      </c>
      <c r="N9" s="5">
        <v>0.21</v>
      </c>
      <c r="O9" s="4">
        <f t="shared" si="3"/>
        <v>0</v>
      </c>
    </row>
    <row r="10" spans="1:15" ht="30" x14ac:dyDescent="0.25">
      <c r="A10" s="18" t="s">
        <v>13</v>
      </c>
      <c r="B10" s="18" t="s">
        <v>30</v>
      </c>
      <c r="C10" s="20" t="s">
        <v>59</v>
      </c>
      <c r="D10" s="20" t="s">
        <v>35</v>
      </c>
      <c r="E10" s="20" t="s">
        <v>37</v>
      </c>
      <c r="F10" s="17"/>
      <c r="G10" s="2" t="s">
        <v>33</v>
      </c>
      <c r="H10" s="3"/>
      <c r="I10" s="2" t="s">
        <v>34</v>
      </c>
      <c r="J10" s="5">
        <f t="shared" si="4"/>
        <v>0</v>
      </c>
      <c r="K10" s="4">
        <f t="shared" si="0"/>
        <v>0</v>
      </c>
      <c r="L10" s="4">
        <f t="shared" si="1"/>
        <v>0</v>
      </c>
      <c r="M10" s="4">
        <f t="shared" si="2"/>
        <v>0</v>
      </c>
      <c r="N10" s="5">
        <v>0.21</v>
      </c>
      <c r="O10" s="4">
        <f t="shared" si="3"/>
        <v>0</v>
      </c>
    </row>
    <row r="11" spans="1:15" ht="30" x14ac:dyDescent="0.25">
      <c r="A11" s="18" t="s">
        <v>13</v>
      </c>
      <c r="B11" s="18" t="s">
        <v>30</v>
      </c>
      <c r="C11" s="20" t="s">
        <v>59</v>
      </c>
      <c r="D11" s="20" t="s">
        <v>35</v>
      </c>
      <c r="E11" s="20" t="s">
        <v>37</v>
      </c>
      <c r="F11" s="17"/>
      <c r="G11" s="2" t="s">
        <v>33</v>
      </c>
      <c r="H11" s="3"/>
      <c r="I11" s="2" t="s">
        <v>34</v>
      </c>
      <c r="J11" s="5">
        <f t="shared" si="4"/>
        <v>0</v>
      </c>
      <c r="K11" s="4">
        <f t="shared" si="0"/>
        <v>0</v>
      </c>
      <c r="L11" s="4">
        <f t="shared" si="1"/>
        <v>0</v>
      </c>
      <c r="M11" s="4">
        <f t="shared" si="2"/>
        <v>0</v>
      </c>
      <c r="N11" s="5">
        <v>0.21</v>
      </c>
      <c r="O11" s="4">
        <f t="shared" si="3"/>
        <v>0</v>
      </c>
    </row>
    <row r="12" spans="1:15" ht="30" x14ac:dyDescent="0.25">
      <c r="A12" s="18" t="s">
        <v>13</v>
      </c>
      <c r="B12" s="18" t="s">
        <v>30</v>
      </c>
      <c r="C12" s="20" t="s">
        <v>59</v>
      </c>
      <c r="D12" s="20" t="s">
        <v>35</v>
      </c>
      <c r="E12" s="20" t="s">
        <v>32</v>
      </c>
      <c r="F12" s="17"/>
      <c r="G12" s="2" t="s">
        <v>33</v>
      </c>
      <c r="H12" s="3"/>
      <c r="I12" s="2" t="s">
        <v>34</v>
      </c>
      <c r="J12" s="5">
        <f t="shared" si="4"/>
        <v>0</v>
      </c>
      <c r="K12" s="4">
        <f t="shared" si="0"/>
        <v>0</v>
      </c>
      <c r="L12" s="4">
        <f t="shared" si="1"/>
        <v>0</v>
      </c>
      <c r="M12" s="4">
        <f t="shared" si="2"/>
        <v>0</v>
      </c>
      <c r="N12" s="5">
        <v>0.21</v>
      </c>
      <c r="O12" s="4">
        <f t="shared" si="3"/>
        <v>0</v>
      </c>
    </row>
    <row r="13" spans="1:15" ht="30" x14ac:dyDescent="0.25">
      <c r="A13" s="18" t="s">
        <v>13</v>
      </c>
      <c r="B13" s="18" t="s">
        <v>30</v>
      </c>
      <c r="C13" s="20" t="s">
        <v>59</v>
      </c>
      <c r="D13" s="20" t="s">
        <v>35</v>
      </c>
      <c r="E13" s="20" t="s">
        <v>36</v>
      </c>
      <c r="F13" s="17"/>
      <c r="G13" s="2" t="s">
        <v>33</v>
      </c>
      <c r="H13" s="3"/>
      <c r="I13" s="2" t="s">
        <v>34</v>
      </c>
      <c r="J13" s="5">
        <f t="shared" si="4"/>
        <v>0</v>
      </c>
      <c r="K13" s="4">
        <f t="shared" si="0"/>
        <v>0</v>
      </c>
      <c r="L13" s="4">
        <f t="shared" si="1"/>
        <v>0</v>
      </c>
      <c r="M13" s="4">
        <f t="shared" si="2"/>
        <v>0</v>
      </c>
      <c r="N13" s="5">
        <v>0.21</v>
      </c>
      <c r="O13" s="4">
        <f t="shared" si="3"/>
        <v>0</v>
      </c>
    </row>
    <row r="14" spans="1:15" ht="30" x14ac:dyDescent="0.25">
      <c r="A14" s="18" t="s">
        <v>13</v>
      </c>
      <c r="B14" s="18" t="s">
        <v>30</v>
      </c>
      <c r="C14" s="20" t="s">
        <v>59</v>
      </c>
      <c r="D14" s="20" t="s">
        <v>35</v>
      </c>
      <c r="E14" s="20" t="s">
        <v>37</v>
      </c>
      <c r="F14" s="17"/>
      <c r="G14" s="2" t="s">
        <v>33</v>
      </c>
      <c r="H14" s="3"/>
      <c r="I14" s="2" t="s">
        <v>34</v>
      </c>
      <c r="J14" s="5">
        <f t="shared" si="4"/>
        <v>0</v>
      </c>
      <c r="K14" s="4">
        <f t="shared" si="0"/>
        <v>0</v>
      </c>
      <c r="L14" s="4">
        <f t="shared" si="1"/>
        <v>0</v>
      </c>
      <c r="M14" s="4">
        <f t="shared" si="2"/>
        <v>0</v>
      </c>
      <c r="N14" s="5">
        <v>0.21</v>
      </c>
      <c r="O14" s="4">
        <f t="shared" si="3"/>
        <v>0</v>
      </c>
    </row>
    <row r="15" spans="1:15" ht="30" x14ac:dyDescent="0.25">
      <c r="A15" s="18" t="s">
        <v>13</v>
      </c>
      <c r="B15" s="18" t="s">
        <v>30</v>
      </c>
      <c r="C15" s="20" t="s">
        <v>59</v>
      </c>
      <c r="D15" s="20" t="s">
        <v>35</v>
      </c>
      <c r="E15" s="20" t="s">
        <v>37</v>
      </c>
      <c r="F15" s="17"/>
      <c r="G15" s="2" t="s">
        <v>33</v>
      </c>
      <c r="H15" s="3"/>
      <c r="I15" s="2" t="s">
        <v>34</v>
      </c>
      <c r="J15" s="5">
        <f t="shared" si="4"/>
        <v>0</v>
      </c>
      <c r="K15" s="4">
        <f t="shared" si="0"/>
        <v>0</v>
      </c>
      <c r="L15" s="4">
        <f t="shared" si="1"/>
        <v>0</v>
      </c>
      <c r="M15" s="4">
        <f t="shared" si="2"/>
        <v>0</v>
      </c>
      <c r="N15" s="5">
        <v>0.21</v>
      </c>
      <c r="O15" s="4">
        <f t="shared" si="3"/>
        <v>0</v>
      </c>
    </row>
    <row r="16" spans="1:15" ht="30" x14ac:dyDescent="0.25">
      <c r="A16" s="18" t="s">
        <v>13</v>
      </c>
      <c r="B16" s="18" t="s">
        <v>30</v>
      </c>
      <c r="C16" s="20" t="s">
        <v>59</v>
      </c>
      <c r="D16" s="20" t="s">
        <v>35</v>
      </c>
      <c r="E16" s="20" t="s">
        <v>32</v>
      </c>
      <c r="F16" s="17"/>
      <c r="G16" s="2" t="s">
        <v>33</v>
      </c>
      <c r="H16" s="3"/>
      <c r="I16" s="2" t="s">
        <v>34</v>
      </c>
      <c r="J16" s="5">
        <f t="shared" si="4"/>
        <v>0</v>
      </c>
      <c r="K16" s="4">
        <f t="shared" si="0"/>
        <v>0</v>
      </c>
      <c r="L16" s="4">
        <f t="shared" si="1"/>
        <v>0</v>
      </c>
      <c r="M16" s="4">
        <f t="shared" si="2"/>
        <v>0</v>
      </c>
      <c r="N16" s="5">
        <v>0.21</v>
      </c>
      <c r="O16" s="4">
        <f t="shared" si="3"/>
        <v>0</v>
      </c>
    </row>
    <row r="17" spans="1:15" ht="30" x14ac:dyDescent="0.25">
      <c r="A17" s="18" t="s">
        <v>13</v>
      </c>
      <c r="B17" s="18" t="s">
        <v>30</v>
      </c>
      <c r="C17" s="20" t="s">
        <v>59</v>
      </c>
      <c r="D17" s="20" t="s">
        <v>35</v>
      </c>
      <c r="E17" s="20" t="s">
        <v>36</v>
      </c>
      <c r="F17" s="17"/>
      <c r="G17" s="2" t="s">
        <v>33</v>
      </c>
      <c r="H17" s="3"/>
      <c r="I17" s="2" t="s">
        <v>34</v>
      </c>
      <c r="J17" s="5">
        <f t="shared" si="4"/>
        <v>0</v>
      </c>
      <c r="K17" s="4">
        <f t="shared" si="0"/>
        <v>0</v>
      </c>
      <c r="L17" s="4">
        <f t="shared" si="1"/>
        <v>0</v>
      </c>
      <c r="M17" s="4">
        <f t="shared" si="2"/>
        <v>0</v>
      </c>
      <c r="N17" s="5">
        <v>0.21</v>
      </c>
      <c r="O17" s="4">
        <f t="shared" si="3"/>
        <v>0</v>
      </c>
    </row>
    <row r="18" spans="1:15" ht="30" x14ac:dyDescent="0.25">
      <c r="A18" s="18" t="s">
        <v>13</v>
      </c>
      <c r="B18" s="18" t="s">
        <v>30</v>
      </c>
      <c r="C18" s="20" t="s">
        <v>59</v>
      </c>
      <c r="D18" s="20" t="s">
        <v>35</v>
      </c>
      <c r="E18" s="20" t="s">
        <v>37</v>
      </c>
      <c r="F18" s="17"/>
      <c r="G18" s="2" t="s">
        <v>33</v>
      </c>
      <c r="H18" s="3"/>
      <c r="I18" s="2" t="s">
        <v>34</v>
      </c>
      <c r="J18" s="5">
        <f>J17</f>
        <v>0</v>
      </c>
      <c r="K18" s="4">
        <f t="shared" si="0"/>
        <v>0</v>
      </c>
      <c r="L18" s="4">
        <f t="shared" si="1"/>
        <v>0</v>
      </c>
      <c r="M18" s="4">
        <f t="shared" si="2"/>
        <v>0</v>
      </c>
      <c r="N18" s="5">
        <v>0.21</v>
      </c>
      <c r="O18" s="4">
        <f t="shared" si="3"/>
        <v>0</v>
      </c>
    </row>
    <row r="19" spans="1:15" x14ac:dyDescent="0.25">
      <c r="A19" s="18" t="s">
        <v>13</v>
      </c>
      <c r="B19" s="18" t="s">
        <v>30</v>
      </c>
      <c r="C19" s="23" t="s">
        <v>60</v>
      </c>
      <c r="D19" s="23" t="s">
        <v>60</v>
      </c>
      <c r="E19" s="23" t="s">
        <v>60</v>
      </c>
      <c r="F19" s="17"/>
      <c r="G19" s="2"/>
      <c r="H19" s="3"/>
      <c r="I19" s="2"/>
      <c r="J19" s="5"/>
      <c r="K19" s="4"/>
      <c r="L19" s="4"/>
      <c r="M19" s="4"/>
      <c r="N19" s="5"/>
      <c r="O19" s="4"/>
    </row>
    <row r="20" spans="1:15" x14ac:dyDescent="0.25">
      <c r="A20" s="18" t="s">
        <v>13</v>
      </c>
      <c r="B20" s="18" t="s">
        <v>30</v>
      </c>
      <c r="C20" s="23" t="s">
        <v>60</v>
      </c>
      <c r="D20" s="23" t="s">
        <v>60</v>
      </c>
      <c r="E20" s="23" t="s">
        <v>60</v>
      </c>
      <c r="F20" s="17"/>
      <c r="G20" s="2"/>
      <c r="H20" s="3"/>
      <c r="I20" s="2"/>
      <c r="J20" s="5"/>
      <c r="K20" s="4"/>
      <c r="L20" s="4"/>
      <c r="M20" s="4"/>
      <c r="N20" s="5"/>
      <c r="O20" s="4"/>
    </row>
    <row r="21" spans="1:15" x14ac:dyDescent="0.25">
      <c r="A21" s="18" t="s">
        <v>13</v>
      </c>
      <c r="B21" s="18" t="s">
        <v>38</v>
      </c>
      <c r="C21" s="30" t="s">
        <v>56</v>
      </c>
      <c r="D21" s="23" t="s">
        <v>39</v>
      </c>
      <c r="E21" s="23" t="s">
        <v>40</v>
      </c>
      <c r="F21" s="17"/>
      <c r="G21" s="2" t="s">
        <v>33</v>
      </c>
      <c r="H21" s="3"/>
      <c r="I21" s="2" t="s">
        <v>51</v>
      </c>
      <c r="J21" s="5">
        <f>J18</f>
        <v>0</v>
      </c>
      <c r="K21" s="4">
        <f t="shared" ref="K21:K22" si="5">H21*(1-J21)</f>
        <v>0</v>
      </c>
      <c r="L21" s="4">
        <f t="shared" ref="L21:L22" si="6">K21*(1+N21)</f>
        <v>0</v>
      </c>
      <c r="M21" s="4">
        <f t="shared" ref="M21:M22" si="7">K21*F21</f>
        <v>0</v>
      </c>
      <c r="N21" s="5">
        <v>0.21</v>
      </c>
      <c r="O21" s="4">
        <f t="shared" ref="O21:O22" si="8">L21*F21</f>
        <v>0</v>
      </c>
    </row>
    <row r="22" spans="1:15" ht="30" x14ac:dyDescent="0.25">
      <c r="A22" s="18" t="s">
        <v>13</v>
      </c>
      <c r="B22" s="18" t="s">
        <v>41</v>
      </c>
      <c r="C22" s="31" t="s">
        <v>41</v>
      </c>
      <c r="D22" s="34" t="s">
        <v>42</v>
      </c>
      <c r="E22" s="34"/>
      <c r="F22" s="35">
        <v>1</v>
      </c>
      <c r="G22" s="2" t="s">
        <v>34</v>
      </c>
      <c r="H22" s="4">
        <v>0</v>
      </c>
      <c r="I22" s="2" t="s">
        <v>34</v>
      </c>
      <c r="J22" s="5">
        <f t="shared" si="4"/>
        <v>0</v>
      </c>
      <c r="K22" s="4">
        <f t="shared" si="5"/>
        <v>0</v>
      </c>
      <c r="L22" s="4">
        <f t="shared" si="6"/>
        <v>0</v>
      </c>
      <c r="M22" s="4">
        <f t="shared" si="7"/>
        <v>0</v>
      </c>
      <c r="N22" s="5">
        <v>0.21</v>
      </c>
      <c r="O22" s="4">
        <f t="shared" si="8"/>
        <v>0</v>
      </c>
    </row>
    <row r="23" spans="1:15" ht="30" x14ac:dyDescent="0.25">
      <c r="A23" s="18" t="s">
        <v>13</v>
      </c>
      <c r="B23" s="18" t="s">
        <v>57</v>
      </c>
      <c r="C23" s="31" t="s">
        <v>41</v>
      </c>
      <c r="D23" s="34" t="s">
        <v>42</v>
      </c>
      <c r="E23" s="34"/>
      <c r="F23" s="17"/>
      <c r="G23" s="2" t="s">
        <v>34</v>
      </c>
      <c r="H23" s="17"/>
      <c r="I23" s="2" t="s">
        <v>34</v>
      </c>
      <c r="J23" s="5">
        <f t="shared" si="4"/>
        <v>0</v>
      </c>
      <c r="K23" s="4">
        <f t="shared" ref="K23:K24" si="9">H23*(1-J23)</f>
        <v>0</v>
      </c>
      <c r="L23" s="4">
        <f t="shared" ref="L23:L24" si="10">K23*(1+N23)</f>
        <v>0</v>
      </c>
      <c r="M23" s="4">
        <f t="shared" ref="M23:M24" si="11">K23*F23</f>
        <v>0</v>
      </c>
      <c r="N23" s="5">
        <v>0.21</v>
      </c>
      <c r="O23" s="4"/>
    </row>
    <row r="24" spans="1:15" ht="30" x14ac:dyDescent="0.25">
      <c r="A24" s="18" t="s">
        <v>13</v>
      </c>
      <c r="B24" s="18" t="s">
        <v>58</v>
      </c>
      <c r="C24" s="31" t="s">
        <v>41</v>
      </c>
      <c r="D24" s="34" t="s">
        <v>42</v>
      </c>
      <c r="E24" s="34"/>
      <c r="F24" s="17"/>
      <c r="G24" s="2" t="s">
        <v>34</v>
      </c>
      <c r="H24" s="17"/>
      <c r="I24" s="2" t="s">
        <v>34</v>
      </c>
      <c r="J24" s="5">
        <f t="shared" si="4"/>
        <v>0</v>
      </c>
      <c r="K24" s="4">
        <f t="shared" si="9"/>
        <v>0</v>
      </c>
      <c r="L24" s="4">
        <f t="shared" si="10"/>
        <v>0</v>
      </c>
      <c r="M24" s="4">
        <f t="shared" si="11"/>
        <v>0</v>
      </c>
      <c r="N24" s="5">
        <v>0.21</v>
      </c>
      <c r="O24" s="4"/>
    </row>
    <row r="25" spans="1:15" x14ac:dyDescent="0.25">
      <c r="B25" s="25" t="s">
        <v>20</v>
      </c>
      <c r="C25" s="25" t="s">
        <v>25</v>
      </c>
      <c r="D25" s="25" t="s">
        <v>26</v>
      </c>
      <c r="E25" s="25"/>
    </row>
    <row r="26" spans="1:15" x14ac:dyDescent="0.25">
      <c r="B26" t="s">
        <v>40</v>
      </c>
      <c r="C26" s="1">
        <v>0</v>
      </c>
      <c r="D26" s="1">
        <v>0</v>
      </c>
      <c r="E26" s="1"/>
    </row>
    <row r="27" spans="1:15" x14ac:dyDescent="0.25">
      <c r="B27" t="s">
        <v>32</v>
      </c>
      <c r="C27" s="1">
        <v>0</v>
      </c>
      <c r="D27" s="1">
        <v>0</v>
      </c>
      <c r="E27" s="1"/>
    </row>
    <row r="28" spans="1:15" x14ac:dyDescent="0.25">
      <c r="B28" t="s">
        <v>36</v>
      </c>
      <c r="C28" s="1">
        <v>0</v>
      </c>
      <c r="D28" s="1">
        <v>0</v>
      </c>
      <c r="E28" s="1"/>
    </row>
    <row r="29" spans="1:15" x14ac:dyDescent="0.25">
      <c r="B29" t="s">
        <v>37</v>
      </c>
      <c r="C29" s="1">
        <v>0</v>
      </c>
      <c r="D29" s="1">
        <v>0</v>
      </c>
      <c r="E29" s="1"/>
    </row>
    <row r="30" spans="1:15" x14ac:dyDescent="0.25">
      <c r="B30" t="s">
        <v>54</v>
      </c>
      <c r="C30" s="1">
        <v>0</v>
      </c>
      <c r="D30" s="1">
        <v>0</v>
      </c>
    </row>
    <row r="31" spans="1:15" x14ac:dyDescent="0.25">
      <c r="B3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4"/>
  <sheetViews>
    <sheetView workbookViewId="0">
      <selection activeCell="C2" sqref="C2:C3"/>
    </sheetView>
  </sheetViews>
  <sheetFormatPr defaultRowHeight="15" x14ac:dyDescent="0.25"/>
  <cols>
    <col min="3" max="3" width="36.5703125" customWidth="1"/>
  </cols>
  <sheetData>
    <row r="2" spans="1:3" x14ac:dyDescent="0.25">
      <c r="A2" t="s">
        <v>43</v>
      </c>
      <c r="C2" t="s">
        <v>44</v>
      </c>
    </row>
    <row r="3" spans="1:3" x14ac:dyDescent="0.25">
      <c r="A3" t="s">
        <v>45</v>
      </c>
      <c r="C3" t="s">
        <v>46</v>
      </c>
    </row>
    <row r="4" spans="1:3" x14ac:dyDescent="0.25">
      <c r="A4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634F28A754E40A6E7B9A6293ACB60" ma:contentTypeVersion="13" ma:contentTypeDescription="Een nieuw document maken." ma:contentTypeScope="" ma:versionID="133321cca4263c5817096c7fa88dc385">
  <xsd:schema xmlns:xsd="http://www.w3.org/2001/XMLSchema" xmlns:xs="http://www.w3.org/2001/XMLSchema" xmlns:p="http://schemas.microsoft.com/office/2006/metadata/properties" xmlns:ns2="f3220ee2-e450-4d2a-8f92-926ada5dc975" xmlns:ns3="81a89f25-3c70-4ab6-8a9a-0d49a0d4e9a9" targetNamespace="http://schemas.microsoft.com/office/2006/metadata/properties" ma:root="true" ma:fieldsID="3fa8b54badbdde4d06bca26141844a10" ns2:_="" ns3:_="">
    <xsd:import namespace="f3220ee2-e450-4d2a-8f92-926ada5dc975"/>
    <xsd:import namespace="81a89f25-3c70-4ab6-8a9a-0d49a0d4e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0ee2-e450-4d2a-8f92-926ada5dc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89f25-3c70-4ab6-8a9a-0d49a0d4e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fe640ee-61e5-4feb-927b-9c279aa51011}" ma:internalName="TaxCatchAll" ma:showField="CatchAllData" ma:web="81a89f25-3c70-4ab6-8a9a-0d49a0d4e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20ee2-e450-4d2a-8f92-926ada5dc975">
      <Terms xmlns="http://schemas.microsoft.com/office/infopath/2007/PartnerControls"/>
    </lcf76f155ced4ddcb4097134ff3c332f>
    <TaxCatchAll xmlns="81a89f25-3c70-4ab6-8a9a-0d49a0d4e9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5013F8-0308-4733-A4E2-0FCAB14AF642}"/>
</file>

<file path=customXml/itemProps2.xml><?xml version="1.0" encoding="utf-8"?>
<ds:datastoreItem xmlns:ds="http://schemas.openxmlformats.org/officeDocument/2006/customXml" ds:itemID="{005A4BB9-DBAD-4DF6-9F1B-384535F0B03F}">
  <ds:schemaRefs>
    <ds:schemaRef ds:uri="http://schemas.microsoft.com/office/2006/metadata/properties"/>
    <ds:schemaRef ds:uri="http://schemas.microsoft.com/office/infopath/2007/PartnerControls"/>
    <ds:schemaRef ds:uri="e5ff947c-69b9-4f31-bf3d-829a6249301e"/>
    <ds:schemaRef ds:uri="66a07bea-afed-4069-a2f4-3e790e4564cc"/>
  </ds:schemaRefs>
</ds:datastoreItem>
</file>

<file path=customXml/itemProps3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offerte</vt:lpstr>
      <vt:lpstr>offerte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Dolder, R. van den (Rick)</cp:lastModifiedBy>
  <cp:revision/>
  <dcterms:created xsi:type="dcterms:W3CDTF">2021-04-12T14:55:14Z</dcterms:created>
  <dcterms:modified xsi:type="dcterms:W3CDTF">2024-09-23T06:18:41Z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0x0101001F1634F28A754E40A6E7B9A6293ACB60</vt:lpwstr>
  </property>
  <property fmtid="{D5CDD505-2E9C-101B-9397-08002B2CF9AE}" pid="3" name="MediaServiceImageTags">
    <vt:lpwstr/>
  </property>
</Properties>
</file>