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showInkAnnotation="0" autoCompressPictures="0"/>
  <mc:AlternateContent xmlns:mc="http://schemas.openxmlformats.org/markup-compatibility/2006">
    <mc:Choice Requires="x15">
      <x15ac:absPath xmlns:x15ac="http://schemas.microsoft.com/office/spreadsheetml/2010/11/ac" url="https://wijzijnkarel-my.sharepoint.com/personal/k_fuanani_wijzijnkarel_nl/Documents/Huis van Halderberge/AV/"/>
    </mc:Choice>
  </mc:AlternateContent>
  <xr:revisionPtr revIDLastSave="0" documentId="8_{267D63BA-3B7F-4109-B05C-4727C7F3BC47}" xr6:coauthVersionLast="47" xr6:coauthVersionMax="47" xr10:uidLastSave="{00000000-0000-0000-0000-000000000000}"/>
  <bookViews>
    <workbookView xWindow="-108" yWindow="-108" windowWidth="23256" windowHeight="12576" tabRatio="928" xr2:uid="{00000000-000D-0000-FFFF-FFFF00000000}"/>
  </bookViews>
  <sheets>
    <sheet name="Staat van eenheidsprijzen" sheetId="28" r:id="rId1"/>
    <sheet name="Verzamelblad" sheetId="34" r:id="rId2"/>
    <sheet name=" Raadzaal " sheetId="38" r:id="rId3"/>
    <sheet name="Technische assistentie" sheetId="49" r:id="rId4"/>
    <sheet name="Training" sheetId="42" r:id="rId5"/>
    <sheet name="Exploitatiekosten" sheetId="27"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338" i="38" l="1"/>
  <c r="G337" i="38"/>
  <c r="G336" i="38"/>
  <c r="G335" i="38"/>
  <c r="G334" i="38"/>
  <c r="G333" i="38"/>
  <c r="G330" i="38"/>
  <c r="G329" i="38"/>
  <c r="G328" i="38"/>
  <c r="G327" i="38"/>
  <c r="G326" i="38"/>
  <c r="G325" i="38"/>
  <c r="G324" i="38"/>
  <c r="G323" i="38"/>
  <c r="G322" i="38"/>
  <c r="G321" i="38"/>
  <c r="G320" i="38"/>
  <c r="G319" i="38"/>
  <c r="G318" i="38"/>
  <c r="G317" i="38"/>
  <c r="G316" i="38"/>
  <c r="G315" i="38"/>
  <c r="G314" i="38"/>
  <c r="G311" i="38"/>
  <c r="G310" i="38"/>
  <c r="G309" i="38"/>
  <c r="G308" i="38"/>
  <c r="G305" i="38"/>
  <c r="G304" i="38"/>
  <c r="G303" i="38"/>
  <c r="G302" i="38"/>
  <c r="G301" i="38"/>
  <c r="G300" i="38"/>
  <c r="G297" i="38"/>
  <c r="G296" i="38"/>
  <c r="G295" i="38"/>
  <c r="G294" i="38"/>
  <c r="G291" i="38"/>
  <c r="G290" i="38"/>
  <c r="G289" i="38"/>
  <c r="G288" i="38"/>
  <c r="G287" i="38"/>
  <c r="G286" i="38"/>
  <c r="G283" i="38"/>
  <c r="G282" i="38"/>
  <c r="G281" i="38"/>
  <c r="G280" i="38"/>
  <c r="G277" i="38"/>
  <c r="G276" i="38"/>
  <c r="G275" i="38"/>
  <c r="G274" i="38"/>
  <c r="G273" i="38"/>
  <c r="G272" i="38"/>
  <c r="G271" i="38"/>
  <c r="G270" i="38"/>
  <c r="G269" i="38"/>
  <c r="G268" i="38"/>
  <c r="G267" i="38"/>
  <c r="G266" i="38"/>
  <c r="G265" i="38"/>
  <c r="G262" i="38"/>
  <c r="G261" i="38"/>
  <c r="G260" i="38"/>
  <c r="G259" i="38"/>
  <c r="G256" i="38"/>
  <c r="G255" i="38"/>
  <c r="G254" i="38"/>
  <c r="G253" i="38"/>
  <c r="G252" i="38"/>
  <c r="G251" i="38"/>
  <c r="G250" i="38"/>
  <c r="G249" i="38"/>
  <c r="G248" i="38"/>
  <c r="G247" i="38"/>
  <c r="G244" i="38"/>
  <c r="G243" i="38"/>
  <c r="G242" i="38"/>
  <c r="G241" i="38"/>
  <c r="G240" i="38"/>
  <c r="G239" i="38"/>
  <c r="G238" i="38"/>
  <c r="G237" i="38"/>
  <c r="G236" i="38"/>
  <c r="G235" i="38"/>
  <c r="G232" i="38"/>
  <c r="G231" i="38"/>
  <c r="G230" i="38"/>
  <c r="G229" i="38"/>
  <c r="G228" i="38"/>
  <c r="G227" i="38"/>
  <c r="G226" i="38"/>
  <c r="G225" i="38"/>
  <c r="G224" i="38"/>
  <c r="G223" i="38"/>
  <c r="G220" i="38"/>
  <c r="G219" i="38"/>
  <c r="G218" i="38"/>
  <c r="G217" i="38"/>
  <c r="G216" i="38"/>
  <c r="G215" i="38"/>
  <c r="G214" i="38"/>
  <c r="G213" i="38"/>
  <c r="G210" i="38"/>
  <c r="G209" i="38"/>
  <c r="G208" i="38"/>
  <c r="G207" i="38"/>
  <c r="G206" i="38"/>
  <c r="G205" i="38"/>
  <c r="G204" i="38"/>
  <c r="G203" i="38"/>
  <c r="G202" i="38"/>
  <c r="G201" i="38"/>
  <c r="G200" i="38"/>
  <c r="G199" i="38"/>
  <c r="G198" i="38"/>
  <c r="G197" i="38"/>
  <c r="G196" i="38"/>
  <c r="G193" i="38"/>
  <c r="G192" i="38"/>
  <c r="G191" i="38"/>
  <c r="G190" i="38"/>
  <c r="G187" i="38"/>
  <c r="G186" i="38"/>
  <c r="G185" i="38"/>
  <c r="G184" i="38"/>
  <c r="G183" i="38"/>
  <c r="G182" i="38"/>
  <c r="G181" i="38"/>
  <c r="G178" i="38"/>
  <c r="G177" i="38"/>
  <c r="G176" i="38"/>
  <c r="G175" i="38"/>
  <c r="G174" i="38"/>
  <c r="G171" i="38"/>
  <c r="G170" i="38"/>
  <c r="G169" i="38"/>
  <c r="G168" i="38"/>
  <c r="G167" i="38"/>
  <c r="G164" i="38"/>
  <c r="G163" i="38"/>
  <c r="G162" i="38"/>
  <c r="G161" i="38"/>
  <c r="G160" i="38"/>
  <c r="G159" i="38"/>
  <c r="G158" i="38"/>
  <c r="G157" i="38"/>
  <c r="G156" i="38"/>
  <c r="G155" i="38"/>
  <c r="G154" i="38"/>
  <c r="G153" i="38"/>
  <c r="G152" i="38"/>
  <c r="G151" i="38"/>
  <c r="G150" i="38"/>
  <c r="G147" i="38"/>
  <c r="G146" i="38"/>
  <c r="G145" i="38"/>
  <c r="G144" i="38"/>
  <c r="G143" i="38"/>
  <c r="G142" i="38"/>
  <c r="G141" i="38"/>
  <c r="G140" i="38"/>
  <c r="G137" i="38"/>
  <c r="G136" i="38"/>
  <c r="G135" i="38"/>
  <c r="G134" i="38"/>
  <c r="G133" i="38"/>
  <c r="G132" i="38"/>
  <c r="G131" i="38"/>
  <c r="G130" i="38"/>
  <c r="G129" i="38"/>
  <c r="G128" i="38"/>
  <c r="G125" i="38"/>
  <c r="G124" i="38"/>
  <c r="G123" i="38"/>
  <c r="G122" i="38"/>
  <c r="G121" i="38"/>
  <c r="G120" i="38"/>
  <c r="G119" i="38"/>
  <c r="G118" i="38"/>
  <c r="G117" i="38"/>
  <c r="G116" i="38"/>
  <c r="G100" i="38"/>
  <c r="G101" i="38"/>
  <c r="G102" i="38"/>
  <c r="G103" i="38"/>
  <c r="G104" i="38"/>
  <c r="G105" i="38"/>
  <c r="G106" i="38"/>
  <c r="G107" i="38"/>
  <c r="G99" i="38"/>
  <c r="G108" i="38"/>
  <c r="G109" i="38"/>
  <c r="G110" i="38"/>
  <c r="G111" i="38"/>
  <c r="G113" i="38"/>
  <c r="G112" i="38"/>
  <c r="G98" i="38"/>
  <c r="G38" i="38"/>
  <c r="G39" i="38"/>
  <c r="G40" i="38"/>
  <c r="G41" i="38"/>
  <c r="G42" i="38"/>
  <c r="G43" i="38"/>
  <c r="G44" i="38"/>
  <c r="G45" i="38"/>
  <c r="G46" i="38"/>
  <c r="G47" i="38"/>
  <c r="G48" i="38"/>
  <c r="G49" i="38"/>
  <c r="G50" i="38"/>
  <c r="G51" i="38"/>
  <c r="G52" i="38"/>
  <c r="G53" i="38"/>
  <c r="B32" i="27"/>
  <c r="G343" i="38"/>
  <c r="G344" i="38"/>
  <c r="G345" i="38"/>
  <c r="G346" i="38"/>
  <c r="G347" i="38"/>
  <c r="G348" i="38"/>
  <c r="G95" i="38"/>
  <c r="G94" i="38"/>
  <c r="G93" i="38"/>
  <c r="G92" i="38"/>
  <c r="G69" i="38"/>
  <c r="H330" i="38" l="1"/>
  <c r="H338" i="38"/>
  <c r="H311" i="38"/>
  <c r="H305" i="38"/>
  <c r="H297" i="38"/>
  <c r="H291" i="38"/>
  <c r="H283" i="38"/>
  <c r="H262" i="38"/>
  <c r="H277" i="38"/>
  <c r="H256" i="38"/>
  <c r="H171" i="38"/>
  <c r="H244" i="38"/>
  <c r="H232" i="38"/>
  <c r="H210" i="38"/>
  <c r="H220" i="38"/>
  <c r="H193" i="38"/>
  <c r="H187" i="38"/>
  <c r="H178" i="38"/>
  <c r="H147" i="38"/>
  <c r="H164" i="38"/>
  <c r="H137" i="38"/>
  <c r="H125" i="38"/>
  <c r="H113" i="38"/>
  <c r="H95" i="38"/>
  <c r="C8" i="49" l="1"/>
  <c r="E368" i="38" l="1"/>
  <c r="G81" i="38"/>
  <c r="G35" i="38"/>
  <c r="G36" i="38"/>
  <c r="G37" i="38"/>
  <c r="C11" i="42"/>
  <c r="C10" i="42"/>
  <c r="B16" i="27" l="1"/>
  <c r="B18" i="34" l="1"/>
  <c r="D8" i="49"/>
  <c r="D10" i="49" s="1"/>
  <c r="B20" i="34" l="1"/>
  <c r="G76" i="38"/>
  <c r="G77" i="38"/>
  <c r="G78" i="38"/>
  <c r="G79" i="38"/>
  <c r="G80" i="38"/>
  <c r="G28" i="38"/>
  <c r="G29" i="38"/>
  <c r="G70" i="38" l="1"/>
  <c r="G55" i="38"/>
  <c r="G56" i="38"/>
  <c r="G57" i="38"/>
  <c r="G58" i="38"/>
  <c r="G59" i="38"/>
  <c r="G75" i="38"/>
  <c r="G13" i="38"/>
  <c r="G14" i="38"/>
  <c r="G15" i="38"/>
  <c r="G16" i="38"/>
  <c r="G17" i="38"/>
  <c r="E372" i="38"/>
  <c r="E371" i="38"/>
  <c r="E370" i="38"/>
  <c r="E369" i="38"/>
  <c r="G349" i="38" l="1"/>
  <c r="G350" i="38"/>
  <c r="G351" i="38"/>
  <c r="G352" i="38"/>
  <c r="G353" i="38"/>
  <c r="G74" i="38"/>
  <c r="H81" i="38" s="1"/>
  <c r="G54" i="38"/>
  <c r="G60" i="38"/>
  <c r="G61" i="38"/>
  <c r="G62" i="38"/>
  <c r="G71" i="38"/>
  <c r="G68" i="38"/>
  <c r="G67" i="38"/>
  <c r="G66" i="38"/>
  <c r="G65" i="38"/>
  <c r="G64" i="38"/>
  <c r="G63" i="38"/>
  <c r="G34" i="38"/>
  <c r="G33" i="38"/>
  <c r="H71" i="38" l="1"/>
  <c r="G355" i="38" l="1"/>
  <c r="G26" i="38"/>
  <c r="G25" i="38"/>
  <c r="G24" i="38"/>
  <c r="G23" i="38"/>
  <c r="G22" i="38"/>
  <c r="G21" i="38"/>
  <c r="G20" i="38"/>
  <c r="G19" i="38"/>
  <c r="G18" i="38"/>
  <c r="B37" i="27" l="1"/>
  <c r="B19" i="34" l="1"/>
  <c r="C21" i="34" s="1"/>
  <c r="C25" i="28" s="1"/>
  <c r="D10" i="42"/>
  <c r="B13" i="34" s="1"/>
  <c r="D11" i="42"/>
  <c r="B14" i="34" s="1"/>
  <c r="C15" i="34" l="1"/>
  <c r="D14" i="42"/>
  <c r="G372" i="38" l="1"/>
  <c r="G371" i="38"/>
  <c r="G370" i="38"/>
  <c r="G369" i="38"/>
  <c r="G368" i="38"/>
  <c r="G366" i="38"/>
  <c r="G365" i="38"/>
  <c r="G364" i="38"/>
  <c r="G358" i="38"/>
  <c r="G357" i="38"/>
  <c r="G356" i="38"/>
  <c r="G354" i="38"/>
  <c r="G342" i="38"/>
  <c r="G341" i="38"/>
  <c r="G89" i="38"/>
  <c r="G88" i="38"/>
  <c r="G87" i="38"/>
  <c r="G86" i="38"/>
  <c r="G85" i="38"/>
  <c r="G84" i="38"/>
  <c r="G27" i="38"/>
  <c r="G12" i="38"/>
  <c r="G11" i="38"/>
  <c r="G10" i="38"/>
  <c r="G375" i="38" l="1"/>
  <c r="B10" i="34" s="1"/>
  <c r="H358" i="38"/>
  <c r="H30" i="38"/>
  <c r="H89" i="38"/>
  <c r="H360" i="38" l="1"/>
  <c r="G374" i="38" s="1"/>
  <c r="G377" i="38" l="1"/>
  <c r="B9" i="34"/>
  <c r="C11" i="34" l="1"/>
  <c r="C23" i="34" l="1"/>
  <c r="C24" i="28"/>
  <c r="C27" i="28" l="1"/>
</calcChain>
</file>

<file path=xl/sharedStrings.xml><?xml version="1.0" encoding="utf-8"?>
<sst xmlns="http://schemas.openxmlformats.org/spreadsheetml/2006/main" count="164" uniqueCount="151">
  <si>
    <r>
      <t>Bijlage 'Staat van eenheidsprijzen bij prijzenbladen</t>
    </r>
    <r>
      <rPr>
        <b/>
        <sz val="14"/>
        <color theme="1"/>
        <rFont val="Verdana"/>
        <family val="2"/>
      </rPr>
      <t xml:space="preserve">' </t>
    </r>
  </si>
  <si>
    <t>Doel  tabblad:</t>
  </si>
  <si>
    <r>
      <t xml:space="preserve">In dit tabblad "Staat van eenheidsprijzen" moeten de uurtarieven, tijdens de contractperiode, ingevuld worden. In dit tabblad wordt  o.a. ook de uiteindelijke aanbiedingsprijs weergegeven. Dit is de </t>
    </r>
    <r>
      <rPr>
        <b/>
        <sz val="12"/>
        <color rgb="FFFF0000"/>
        <rFont val="Verdana"/>
        <family val="2"/>
      </rPr>
      <t>evaluatie</t>
    </r>
    <r>
      <rPr>
        <b/>
        <sz val="12"/>
        <rFont val="Verdana"/>
        <family val="2"/>
      </rPr>
      <t>prijs die onderdeel wordt van de beoordeling op prijs/ kwaliteit. 
Op dit tabblad moet de inschrijver ook (middels een rechtgeldig ondertekenaar) tekenen voor deze eindprijzen en uurtarieven.</t>
    </r>
  </si>
  <si>
    <t xml:space="preserve">Invoer </t>
  </si>
  <si>
    <r>
      <t xml:space="preserve">U dient alle onderstaande zandkleurige cellen in te vullen! </t>
    </r>
    <r>
      <rPr>
        <b/>
        <sz val="12"/>
        <color rgb="FFFF0000"/>
        <rFont val="Verdana"/>
        <family val="2"/>
      </rPr>
      <t>De overige gekleurde cellen worden automatisch ingevuld.</t>
    </r>
  </si>
  <si>
    <t>Uurtarieven (alle bedragen zijn netto-bedragen exclusief BTW)</t>
  </si>
  <si>
    <t>Ingevulde bedragen zijn exclusief 21% BTW</t>
  </si>
  <si>
    <t>Projectleider (wordt alleen ingezet bij uitbreidingen die projectmatig moeten worden opgepakt en niet voor kleinschalige opdrachten):</t>
  </si>
  <si>
    <t>Installatietechnicus (wordt niet ingezet voor preventieve en correctieve onderhoudswerkzaamheden):</t>
  </si>
  <si>
    <t>Programmeur (wordt niet ingezet voor preventieve en correctieve onderhoudswerkzaamheden):</t>
  </si>
  <si>
    <t>Werkvoorbereider (wordt niet ingezet voor preventieve en correctieve onderhoudswerkzaamheden):</t>
  </si>
  <si>
    <t>Tekenaar (wordt niet ingezet voor preventieve en correctieve onderhoudswerkzaamheden):</t>
  </si>
  <si>
    <t>Trainer (wordt ingezet als opdrachtgever aangeeft dat training nodig is):</t>
  </si>
  <si>
    <t>Servicetechnicus (wordt alleen ingezet voor correctief onderhoud):</t>
  </si>
  <si>
    <t>Bedieningstechnicus (wordt alleen ingezet ter ondersteuning van evenementen en vergaderingen):</t>
  </si>
  <si>
    <t>Onderhoudstechnicus (wordt alleen ingezet voor preventief onderhoud):</t>
  </si>
  <si>
    <t>Aanbiedingsprijs (alle bedragen zijn exclusief BTW):</t>
  </si>
  <si>
    <t>Naam (rechtsgeldig ondertekenaar)</t>
  </si>
  <si>
    <t>Functie (rechtsgeldig ondertekenaar)</t>
  </si>
  <si>
    <t>Bedrijfsnaam</t>
  </si>
  <si>
    <t>Handtekening</t>
  </si>
  <si>
    <t>Datum</t>
  </si>
  <si>
    <r>
      <t xml:space="preserve">Verzamelblad - </t>
    </r>
    <r>
      <rPr>
        <b/>
        <sz val="14"/>
        <color rgb="FFFF0000"/>
        <rFont val="Verdana"/>
        <family val="2"/>
      </rPr>
      <t>! Niet invullen !</t>
    </r>
  </si>
  <si>
    <t xml:space="preserve">Doel tabblad: Dit tabblad is een verzamelblad waarin alle subtotalen van de diverse tabbladen verzameld  en indien nodig opgeteld worden. De eindprijs  komt overeen met de eindprijs in tabblad "Staat van eenheidsprijzen". </t>
  </si>
  <si>
    <t>Tabbladen</t>
  </si>
  <si>
    <t xml:space="preserve">Subtotaal </t>
  </si>
  <si>
    <t xml:space="preserve">Totaalprijs </t>
  </si>
  <si>
    <t xml:space="preserve">Installatiekosten Raadzaal </t>
  </si>
  <si>
    <t>Training eerstelijnsservice medewerkers</t>
  </si>
  <si>
    <t>Training Griffiemedewerkers en andere medewerkers</t>
  </si>
  <si>
    <t>Totaal training</t>
  </si>
  <si>
    <t>Exploitatiekosten</t>
  </si>
  <si>
    <r>
      <t xml:space="preserve">Prijs invulformulier voor ''Raadzaal'' </t>
    </r>
    <r>
      <rPr>
        <b/>
        <sz val="14"/>
        <color rgb="FFFF0000"/>
        <rFont val="Verdana"/>
        <family val="2"/>
      </rPr>
      <t>-  ! Zie invulinstructie onder aan tabblad !</t>
    </r>
  </si>
  <si>
    <t>Doel tabblad:</t>
  </si>
  <si>
    <t>Aantal</t>
  </si>
  <si>
    <t>Merk</t>
  </si>
  <si>
    <t>Typenummer</t>
  </si>
  <si>
    <t>Omschrijving</t>
  </si>
  <si>
    <t>Bruto adviesprijs excl. 21% BTW</t>
  </si>
  <si>
    <t>Kortings- percentage</t>
  </si>
  <si>
    <t>Totaal Netto prijs excl. 21% BTW</t>
  </si>
  <si>
    <t>Subtotaal Netto prijs excl. 21% BTW</t>
  </si>
  <si>
    <t>De audio DSP 1x</t>
  </si>
  <si>
    <t>Touchpanel bediensysteem</t>
  </si>
  <si>
    <t>Beeld, audio en metadata aansluiting voor webcast encoder. (incl. randapparatuur)</t>
  </si>
  <si>
    <t>Mogelijke extra apparatuur:</t>
  </si>
  <si>
    <t>AV bekabeling (totaal)</t>
  </si>
  <si>
    <t>Klein materiaal (totaal)</t>
  </si>
  <si>
    <t>Goten en materialen (totaal)</t>
  </si>
  <si>
    <t>Uurtarieven</t>
  </si>
  <si>
    <t>Betreft Netto uurprijzen</t>
  </si>
  <si>
    <t>Projectleider per uur</t>
  </si>
  <si>
    <t>Installatie technicus per uur</t>
  </si>
  <si>
    <t>Programmeur  per uur</t>
  </si>
  <si>
    <t>Werkvoorbereider per uur</t>
  </si>
  <si>
    <t>Tekenaar (technische tekeningen) per uur</t>
  </si>
  <si>
    <t xml:space="preserve">Subtotaal installatiekosten </t>
  </si>
  <si>
    <t>Totaal exclusief 21% BTW</t>
  </si>
  <si>
    <t xml:space="preserve"> </t>
  </si>
  <si>
    <r>
      <rPr>
        <b/>
        <sz val="12"/>
        <rFont val="Verdana"/>
        <family val="2"/>
      </rPr>
      <t>Invul instructie:</t>
    </r>
    <r>
      <rPr>
        <sz val="12"/>
        <rFont val="Verdana"/>
        <family val="2"/>
      </rPr>
      <t xml:space="preserve"> U vult onder de productgroep in alle zandkleurige velden de diverse apparatuur in op basis van aantallen, merk, omschrijving, bruto adviesprijs en korting. Bij de opties vult u dezelfde velden in, alleen voegt u de installatiekosten voor die optie toe. De netto prijs na korting wordt onderdeel van de eindprijs voor deze zaal.  Bij AV-bekabeling, klein materiaal en goten en materialen vult u de bruto prijs in (mogelijk met korting) voor de producten uitgezonderd de opties.. U geeft in de kolom aantallen het aantal in (mogelijk ook 1). Bij uurtarieven vult u het aantal uren per type technicus in. De totaal prijs voor deze zaal zal onderdeel uitmaken van de totale beoordeling op prijs. De uurtarieven heeft u al ingevuld in het tabblad "Staat van eenheidsprijzen". </t>
    </r>
    <r>
      <rPr>
        <b/>
        <sz val="12"/>
        <rFont val="Verdana"/>
        <family val="2"/>
      </rPr>
      <t>Voor eventuele jaarlijkse kosten vermenigvuldigt u het jaarbedrag maal 6. U dient deze jaarlijkse kosten in principe in te vullen in het tabblad Exploitatiekosten tenzij daar geen mogelijkheid voor is.</t>
    </r>
  </si>
  <si>
    <r>
      <t xml:space="preserve">Technische Ondersteuing </t>
    </r>
    <r>
      <rPr>
        <b/>
        <sz val="12"/>
        <color rgb="FFFF0000"/>
        <rFont val="Verdana"/>
        <family val="2"/>
      </rPr>
      <t>- ! Let op hier niets invullen !</t>
    </r>
  </si>
  <si>
    <t>Doel Tabblad:</t>
  </si>
  <si>
    <t>Aantal uren</t>
  </si>
  <si>
    <t>Netto uurprijs excl. 21% BTW</t>
  </si>
  <si>
    <t>Het eindbedrag telt mee mee bij de beoordeling op prijs. Het aantal opgegeven uren betreft een realistische indicatie. Opdrachtgever heeft geen afnameverplichting van het aantal uren. Meer- of minderuren worden conform het opgegeven uurtarief afgerekend.</t>
  </si>
  <si>
    <t xml:space="preserve">Uurtarief trainer </t>
  </si>
  <si>
    <t>Netto prijs excl. BTW</t>
  </si>
  <si>
    <r>
      <t xml:space="preserve">Totaal SLA afspraken voor </t>
    </r>
    <r>
      <rPr>
        <b/>
        <sz val="12"/>
        <color rgb="FFFF0000"/>
        <rFont val="Verdana"/>
        <family val="2"/>
      </rPr>
      <t>6</t>
    </r>
    <r>
      <rPr>
        <b/>
        <sz val="12"/>
        <rFont val="Verdana"/>
        <family val="2"/>
      </rPr>
      <t xml:space="preserve"> </t>
    </r>
    <r>
      <rPr>
        <b/>
        <sz val="12"/>
        <color rgb="FFFF0000"/>
        <rFont val="Verdana"/>
        <family val="2"/>
      </rPr>
      <t xml:space="preserve"> jaar</t>
    </r>
    <r>
      <rPr>
        <b/>
        <sz val="12"/>
        <rFont val="Verdana"/>
        <family val="2"/>
      </rPr>
      <t xml:space="preserve"> exclusief 21% BTW</t>
    </r>
  </si>
  <si>
    <r>
      <rPr>
        <b/>
        <sz val="12"/>
        <rFont val="Verdana"/>
        <family val="2"/>
      </rPr>
      <t>Invulinstructie:</t>
    </r>
    <r>
      <rPr>
        <sz val="12"/>
        <rFont val="Verdana"/>
        <family val="2"/>
      </rPr>
      <t xml:space="preserve"> In de zandkleurige velden vult u uw aanbiedingsprijs in voor de SLA kosten t.b.v. de audiovisuele apparatuur in de raadzaal op basis van de door u aangeboden apparatuur en installatie . U vult een prijs in per jaar. </t>
    </r>
  </si>
  <si>
    <t xml:space="preserve"> Raadzaal</t>
  </si>
  <si>
    <t xml:space="preserve">Prijs maintenance overeenkomst t.b.v. Vergadermanagement systemen voor jaar 1 </t>
  </si>
  <si>
    <r>
      <t>Maintenance kosten vergadermanagement systeem totaal voor</t>
    </r>
    <r>
      <rPr>
        <b/>
        <sz val="12"/>
        <color rgb="FFFF0000"/>
        <rFont val="Verdana"/>
        <family val="2"/>
      </rPr>
      <t xml:space="preserve"> 6 jaar</t>
    </r>
  </si>
  <si>
    <r>
      <rPr>
        <b/>
        <sz val="12"/>
        <rFont val="Verdana"/>
        <family val="2"/>
      </rPr>
      <t>Invulinstructie:</t>
    </r>
    <r>
      <rPr>
        <sz val="12"/>
        <rFont val="Verdana"/>
        <family val="2"/>
      </rPr>
      <t xml:space="preserve"> In de zandkleurige velden vult u uw aanbiedingsprijs in voor de maintenance kosten op basis van het mogelijk door u aangeboden vergadermanagement/cameraregie systeem. U vult een prijs in per jaar. </t>
    </r>
  </si>
  <si>
    <t>Installatie kosten</t>
  </si>
  <si>
    <t>Prijs SLA afspraken t.b.v. apparatuur raadzaal voor jaar 2 (jaar met volledige garantie op nieuwe apparatuur in de raadzaal uitgezonderd de her te gebruiken apparatuur)</t>
  </si>
  <si>
    <t xml:space="preserve">Totaal aanbieding Raadzaal  </t>
  </si>
  <si>
    <t xml:space="preserve">Prijs SLA afspraken t.b.v. apparatuur raadzaal voor jaar 3 (jaar met volledige garantie op nieuwe apparatuur in de raadzaal uitgezonderd de her te gebruiken apparatuur) </t>
  </si>
  <si>
    <t xml:space="preserve">Prijs SLA afspraken t.b.v. apparatuur raadzaal voor jaar 4 </t>
  </si>
  <si>
    <t xml:space="preserve">Prijs maintenance overeenkomst t.b.v. Vergadermanagement systemen voor jaar 2 </t>
  </si>
  <si>
    <r>
      <t xml:space="preserve">Prijs maintenance overeenkomst t.b.v. Vergadermanagement systemen voor jaar 3 </t>
    </r>
    <r>
      <rPr>
        <sz val="12"/>
        <color rgb="FFFF0000"/>
        <rFont val="Verdana"/>
        <family val="2"/>
      </rPr>
      <t xml:space="preserve"> </t>
    </r>
  </si>
  <si>
    <t xml:space="preserve">Prijs maintenance overeenkomst t.b.v. Vergadermanagement systemen voor jaar 4 </t>
  </si>
  <si>
    <t xml:space="preserve">Netto SLA prijs t.b.v. Raadzaal  excl. 21% BTW </t>
  </si>
  <si>
    <t xml:space="preserve">Maintenance overeenkomst  t.b.v. vergadermanagement systemen voor raadzaal </t>
  </si>
  <si>
    <r>
      <t xml:space="preserve">Prijs SLA afspraken t.b.v. apparatuur raadzaal voor jaar 1 (jaar met volledige garantie op nieuwe apparatuur </t>
    </r>
    <r>
      <rPr>
        <b/>
        <sz val="12"/>
        <rFont val="Verdana"/>
        <family val="2"/>
      </rPr>
      <t>en installatie</t>
    </r>
    <r>
      <rPr>
        <sz val="12"/>
        <rFont val="Verdana"/>
        <family val="2"/>
      </rPr>
      <t xml:space="preserve"> in de raadzaal uitgezonderd de her te gebruiken apparatuur)</t>
    </r>
  </si>
  <si>
    <t>Totaal aanbiedingsprijs voor de looptijd van de overeenkomst. (exclusief 21% BTW)</t>
  </si>
  <si>
    <t>Wifi access point:</t>
  </si>
  <si>
    <t>Netwerkswitch</t>
  </si>
  <si>
    <t>De 15 inch preview monitor voor de technische bedienpositie 1x (incl. mogelijke randapparatuur).</t>
  </si>
  <si>
    <t>De  bediening van de vergadermanagementsysteem PC op de technische bedienpositie (incl. KVM oplossing, PC monitor, toetsenbord en muis + randapparatuur).</t>
  </si>
  <si>
    <t>Een AV over IP "virtueel" matrixsysteem</t>
  </si>
  <si>
    <t xml:space="preserve">Totaal exploitatiekosten exploitatiekosten </t>
  </si>
  <si>
    <r>
      <t xml:space="preserve">Invulinstructie ondertekenen:  De inschrijver vult de naam en functie van de rechtsgeldig ondertekenaar, de bedrijfsnaam, de handtekening en de datum in, in de zandkleurige velden. </t>
    </r>
    <r>
      <rPr>
        <b/>
        <sz val="12"/>
        <rFont val="Verdana"/>
        <family val="2"/>
      </rPr>
      <t>De Inschrijver zorgt tevens voor een scan (in PDF formaat) van dit tabblad met een officiële  handtekening van de rechtsgeldige functionaris als bijlage bij de aanbieding.</t>
    </r>
  </si>
  <si>
    <t>Prijs maintenance overeenkomt per jaar t.b.v. Vergadermanagement systeem voor raadzaal  Netto prijs excl. 21% BTW</t>
  </si>
  <si>
    <r>
      <t xml:space="preserve">Totaal exploitatiekosten gedurende </t>
    </r>
    <r>
      <rPr>
        <b/>
        <sz val="12"/>
        <color rgb="FFFF0000"/>
        <rFont val="Verdana"/>
        <family val="2"/>
      </rPr>
      <t xml:space="preserve">6 jaar </t>
    </r>
  </si>
  <si>
    <t>Vergadermanagement systeem t.b.v. specifieke functionaliteit bij raadsvergaderingen en commissievergaderingen inclusief camera regie systeem, op basis van eisen in dit PvE.</t>
  </si>
  <si>
    <t>Tablet PC met laadvoorziening en Wifi access point:</t>
  </si>
  <si>
    <t>Oplossing voor op afstand deelnemen aan raadsvergaderingen</t>
  </si>
  <si>
    <t>Denk o.a. om: controller, 10 inch touch panel, iPad (+ randapparatuur) en wifi access point</t>
  </si>
  <si>
    <t>Spanningsloos maken installatie (hergebruik bestaande relais) inclusief eventuele extra apparatuur.</t>
  </si>
  <si>
    <t xml:space="preserve">Subtotaal apparatuur en software </t>
  </si>
  <si>
    <t xml:space="preserve">SLA prijs (preventief en correctief onderhoud)  t.b.v. apparatuur raadzaal </t>
  </si>
  <si>
    <t>Totaal bedieningskosten tijdens contractperiode exclusief 21% BTW</t>
  </si>
  <si>
    <t>Denk om alle bijkomende kosten.</t>
  </si>
  <si>
    <t>Audiovisuele apparatuur Raadzaal (nettoprijs)</t>
  </si>
  <si>
    <t>Technische assistentie Raadzaal (nettoprijs)</t>
  </si>
  <si>
    <r>
      <rPr>
        <b/>
        <sz val="14"/>
        <color rgb="FFFF0000"/>
        <rFont val="Verdana"/>
        <family val="2"/>
      </rPr>
      <t>SLA kosten  op basis van 4  jaar en 2 x 1 optiejaar</t>
    </r>
    <r>
      <rPr>
        <b/>
        <sz val="14"/>
        <rFont val="Verdana"/>
        <family val="2"/>
      </rPr>
      <t xml:space="preserve"> -</t>
    </r>
    <r>
      <rPr>
        <b/>
        <sz val="14"/>
        <color rgb="FFFF0000"/>
        <rFont val="Verdana"/>
        <family val="2"/>
      </rPr>
      <t xml:space="preserve"> ! Zie invulinstructie onder berekening exploitatiekosten per onderdeel. !</t>
    </r>
  </si>
  <si>
    <t>Doel tabblad:  Dit tabblad dient ervoor om de prijs van de inschrijver m.b.t. de onderhoudskosten vast te leggen. Dit betreft de totaalprijs voor onderhoud (preventief en correctief), de prijs voor een maintenance overeenkomst t.b.v. het vergadermanagementsysteem. De inschrijver dient hierbij rekening te houden met alle mogelijke werkzaamheden zoals omschreven in het PvE. De totaalprijs voor de exploitatiekosten telt mee bij de beoordeling op prijs.</t>
  </si>
  <si>
    <t xml:space="preserve">Prijs voor audiovisuele apparatuur en software t.b.v. raadzaal inclusief randapparatuur, installatie en training. </t>
  </si>
  <si>
    <r>
      <t>Training medewerkers  t.b.v. Eerstelijnsservice en bediening systeem (raadzaal )</t>
    </r>
    <r>
      <rPr>
        <b/>
        <sz val="12"/>
        <color rgb="FFFF0000"/>
        <rFont val="Verdana"/>
        <family val="2"/>
      </rPr>
      <t xml:space="preserve"> ! Zie invulinstructie onder aan tabblad.</t>
    </r>
  </si>
  <si>
    <t xml:space="preserve">Prijs training medewerkers Opdrachtgever t.b.v. eerste lijns correctief onderhoud en bediening installaties raadzaal </t>
  </si>
  <si>
    <t xml:space="preserve">Prijs training medewerkers Griffie en andere medewerkers van de Opdrachtgever in het gebruik van het totale AV-systeem </t>
  </si>
  <si>
    <t>Totaal training medewerkers Opdrachtgever exclusief BTW</t>
  </si>
  <si>
    <t>Doel van dit tabblad: Dit tabblad moet inzicht geven in de prijs die de inschrijver rekent voor het trainen van de medewerkers van de Opdrachtgever. De eindprijs telt mee bij de beoordeling op prijs.</t>
  </si>
  <si>
    <t>Inschrijver geeft hiermee, geautomatiseerd, een prijs voor technische ondersteuning door bedieningstechnici bij raadsvergaderingen en commissievergaderingen. Het aantal geraamde uren per jaar is ingevuld door de aanbestedende dienst. Het uurtarief voor de bedieningstechnicus heeft u al ingevuld in het tabblad 'Staat van eenheidsprijzen'. Het eindbedrag wordt meegeteld bij de beoordeling op prijs. Aan de uren en de bedragen mogen geen rechten ontleend worden.</t>
  </si>
  <si>
    <r>
      <t xml:space="preserve">Van alle  </t>
    </r>
    <r>
      <rPr>
        <b/>
        <sz val="12"/>
        <color rgb="FFFF0000"/>
        <rFont val="Verdana"/>
        <family val="2"/>
      </rPr>
      <t xml:space="preserve">6 </t>
    </r>
    <r>
      <rPr>
        <b/>
        <sz val="12"/>
        <rFont val="Verdana"/>
        <family val="2"/>
      </rPr>
      <t xml:space="preserve"> tabbladen dient u er </t>
    </r>
    <r>
      <rPr>
        <b/>
        <sz val="12"/>
        <color rgb="FFFF0000"/>
        <rFont val="Verdana"/>
        <family val="2"/>
      </rPr>
      <t xml:space="preserve">4 </t>
    </r>
    <r>
      <rPr>
        <b/>
        <sz val="12"/>
        <color theme="1"/>
        <rFont val="Verdana"/>
        <family val="2"/>
      </rPr>
      <t>in</t>
    </r>
    <r>
      <rPr>
        <b/>
        <sz val="12"/>
        <rFont val="Verdana"/>
        <family val="2"/>
      </rPr>
      <t xml:space="preserve"> te vullen. Het andere tabblad wordt geautomatiseerd ingevuld.</t>
    </r>
  </si>
  <si>
    <t>Totaal aanbiedingsprijs voor de looptijd van de overeenkomst . (exclusief 21% BTW)</t>
  </si>
  <si>
    <t xml:space="preserve">De inschrijver vult onder 'uurtarieven' in de zandkleurige velden de uurtarieven in voor de diverse type medewerkers. De uurtarieven zijn marktconform.
De uurtarieven zijn o.a. inclusief reis, transport en verblijfkosten (zie PvE). De ingevulde bedragen zijn bindend voor de gehele contractduur. Alleen de uurtarieven mogen in overleg met de opdrachtgever aangepast worden op basis van de CPI index zie aanbestedingsdocumenten). De bedragen worden ook als uitgangspunt genomen voor de uren die u invult in de volgende tabbladen. </t>
  </si>
  <si>
    <t xml:space="preserve">Prijs SLA afspraken t.b.v. apparatuur raadzaal voor jaar 5 </t>
  </si>
  <si>
    <t xml:space="preserve">Prijs SLA afspraken t.b.v. apparatuur raadzaal voor jaar 6 </t>
  </si>
  <si>
    <t xml:space="preserve">Prijs maintenance overeenkomst t.b.v. Vergadermanagement systemen voor jaar 5 </t>
  </si>
  <si>
    <t xml:space="preserve">Prijs maintenance overeenkomst t.b.v. Vergadermanagement systemen voor jaar 6 </t>
  </si>
  <si>
    <r>
      <t>Totaal Exploitatiekosten en assistentie bij raads- en commissievergaderingen voor een periode van</t>
    </r>
    <r>
      <rPr>
        <sz val="12"/>
        <color rgb="FFFF0000"/>
        <rFont val="Verdana"/>
        <family val="2"/>
      </rPr>
      <t xml:space="preserve"> </t>
    </r>
    <r>
      <rPr>
        <sz val="12"/>
        <color theme="1"/>
        <rFont val="Verdana"/>
        <family val="2"/>
      </rPr>
      <t>2 jaar na oplevering en 2 x 2 optiejaren</t>
    </r>
  </si>
  <si>
    <t>Draadloze presentatie oplossing incl. randapparatuur.</t>
  </si>
  <si>
    <t>Laptop aansluitpunten (bedraad) in de zaal (2x) incl. randapparatuur.</t>
  </si>
  <si>
    <t>De CD/USB/Mediaplayer met Bluetooth receiver</t>
  </si>
  <si>
    <t>De zendermicrofoons(2x) incl. randapparatuur.</t>
  </si>
  <si>
    <t xml:space="preserve">Opname van beeld, geluid en metadata van vergaderingen </t>
  </si>
  <si>
    <t>Aanbesteding Audiovisuele Middelen en bijbehorende diensten raadzaal Gemeente Halderberge</t>
  </si>
  <si>
    <r>
      <rPr>
        <b/>
        <sz val="10"/>
        <color rgb="FF000000"/>
        <rFont val="Verdana"/>
        <family val="2"/>
      </rPr>
      <t>Algemene toelichting</t>
    </r>
    <r>
      <rPr>
        <sz val="10"/>
        <color indexed="8"/>
        <rFont val="Verdana"/>
        <family val="2"/>
      </rPr>
      <t xml:space="preserve">
NB. Inschrijver verzorgt een concrete aanbieding voor de audiovisuele inrichting van de Raadzaal voor de gemeente </t>
    </r>
    <r>
      <rPr>
        <sz val="10"/>
        <color rgb="FFFF0000"/>
        <rFont val="Verdana"/>
        <family val="2"/>
      </rPr>
      <t>Halderberge</t>
    </r>
    <r>
      <rPr>
        <sz val="10"/>
        <color indexed="8"/>
        <rFont val="Verdana"/>
        <family val="2"/>
      </rPr>
      <t xml:space="preserve"> op basis van audiovisuele apparatuur, randapparatuur en installatie, alsmede implementatie, programmering, training, etc., middels een korting op de bruto prijs (marktconform en verifieerbaar in de markt). Verder verzorgt de inschrijver een aanbieding voor een SLA. De aanbiedingen kunnen gerealiseerd worden door het invullen van de volgende invulcalculatiesheets </t>
    </r>
    <r>
      <rPr>
        <u/>
        <sz val="10"/>
        <color rgb="FF000000"/>
        <rFont val="Verdana"/>
        <family val="2"/>
      </rPr>
      <t>(men hoeft het verzamelbald niet in te vullen)</t>
    </r>
    <r>
      <rPr>
        <sz val="10"/>
        <color indexed="8"/>
        <rFont val="Verdana"/>
        <family val="2"/>
      </rPr>
      <t xml:space="preserve">. Inschrijver vult alleen prijzen in op de zandkleurige velden in de betreffende tabbladen. De inschrijver is verplicht om per merk in diverse tabbladen dezelfde kortingspercentages te hanteren. Negatieve kortingen zijn niet toegestaan. Inschrijver dient bij het bepalen van zijn prijs zelf rekening te houden met indexering. De aanbieding voor dit project is bindend. Indien wijzigingen in de opgegeven eenheidsprijzen noodzakelijk zijn, bijvoorbeeld als gevolg van het niet meer leverbaar zijn van bepaalde apparatuur, moeten de nieuwe prijzen gebaseerd zijn op de kortingsstructuur zoals bij inschrijving aangeboden. </t>
    </r>
    <r>
      <rPr>
        <b/>
        <sz val="10"/>
        <color rgb="FF000000"/>
        <rFont val="Verdana"/>
        <family val="2"/>
      </rPr>
      <t>Ook apparatuur voor nieuwe projecten moet gebaseerd zijn op de betreffende kortingsstructuur en uurtarieven.</t>
    </r>
    <r>
      <rPr>
        <sz val="10"/>
        <color indexed="8"/>
        <rFont val="Verdana"/>
        <family val="2"/>
      </rPr>
      <t xml:space="preserve">  Jaarlijkse bedragen voor mogelijke licenties moeten voor de gehele looptijd van het contract opgenomen worden. U dient het jaarlijkse bedrag te vermenigvuldigen met het aantal jaren contractduur als hier in de prijzenbladen geen invulveld voor beschikbaar is.
De inschrijfprijs voor de uitvoering van de totale opdracht moet zijn gebaseerd op alle informatie vanuit de aanbestedingsdocumenten (en bijlagen) en eventuele nota(‘s) van inlichtingen. Van Inschrijver wordt tevens verwacht dat hij op basis van zijn kennis en ervaring bij het bepalen van zijn inschrijfprijs rekening houdt met alle mogelijke risico’s die zich kunnen voordoen bij de uitvoering van de opdracht en hiervoor beheersmaatregelen bedenkt. Het gaat daarbij om risico’s die binnen zijn invloedssfeer liggen (‘technische risico’s’) en risico’s die buiten zijn invloedssfeer liggen (‘risico’s van buitenaf’). Indien de beheersmaatregelen kosten met zich meebrengen, dient Inschrijver deze kosten mee te nemen in zijn Inschrijfprijs. Inschrijver mag geen wijzigingen aanbrengen aan de rekenformules betreffende  de calculaties in de tabbladen. De ingevulde prijzen, subtotalen, kortingen per merk en eindprijs zijn bindend. Er mogen geen rechten ontleend worden aan de totale aanbiedingsprijs.
</t>
    </r>
  </si>
  <si>
    <t>SLA prijs t.b.v.raadzaal 4 jaar + 2 x 1 optiejaar</t>
  </si>
  <si>
    <t>Maintenance kosten t.b.v. vergadermanagement systeem voor raadzaal  4 jaar + 2 x 1 optiejaar</t>
  </si>
  <si>
    <t>Bedieningstechnicus per uur gedurende eerste drie raadsvergaderingen en 11 commissievergaderingen</t>
  </si>
  <si>
    <t>Invulinstructie: In de zandkleurige velden vult u het aantal uren in dat u nodig heeft voor de training van de medewerkers van de opdrachtgever t.b.v. eerste lijns correctief onderhoud. In het tweede zandkleurige veld vult u het aantal uren in dat u nodig heeft voor het trainen van medewerkers van de Griffie en andere medewerkers van de opdrachtgever in het gebruik van het totale AV-systeem inclusief opties. Het uurtarief van de trainer heeft u al ingevuld in het tabblad 'Staat van eenheidsprijzen'.</t>
  </si>
  <si>
    <r>
      <t>Discussiesysteem op basis van o.</t>
    </r>
    <r>
      <rPr>
        <b/>
        <sz val="12"/>
        <color theme="1"/>
        <rFont val="Verdana"/>
        <family val="2"/>
      </rPr>
      <t>a. 30</t>
    </r>
    <r>
      <rPr>
        <b/>
        <sz val="12"/>
        <rFont val="Verdana"/>
        <family val="2"/>
      </rPr>
      <t xml:space="preserve"> tabletop draadloze multimedia discussieposten (inclusief voorzitterspost of als voorzitterpost te configureren), accus's, acculaders, flightcases, centrale unit (PC) en/of WAP, microfoons, ID passen, </t>
    </r>
    <r>
      <rPr>
        <b/>
        <sz val="12"/>
        <color theme="1"/>
        <rFont val="Verdana"/>
        <family val="2"/>
      </rPr>
      <t xml:space="preserve"> licenties voor ID pas identificatie, 25 voor voting. Plus wat verd</t>
    </r>
    <r>
      <rPr>
        <b/>
        <sz val="12"/>
        <rFont val="Verdana"/>
        <family val="2"/>
      </rPr>
      <t>er nodig is op basis van het PvE.</t>
    </r>
  </si>
  <si>
    <t>UPS:</t>
  </si>
  <si>
    <t>Denk ook om:HD-SDI Mixer en randapparatuur</t>
  </si>
  <si>
    <t>HD PTZ camera's (5x) + HD (PTZ)overzichtscaamera</t>
  </si>
  <si>
    <t>2 x LED scherm incl. randapparatuur en installatie (naximaal € 84.000,- ex BTW)</t>
  </si>
  <si>
    <t xml:space="preserve">Luidsprekers (8x) en bijbehorende versterker (inclusief bevestigingsmaterialen). </t>
  </si>
  <si>
    <t xml:space="preserve">Plafond luidssprekers (8x) en bijbehorende versterker (inclusief bevestigingsmaterialen). </t>
  </si>
  <si>
    <t>Denk om netwerkswitch</t>
  </si>
  <si>
    <t>De 7 inch preview monitor voor de positie van de voorzitter en de griffier 1x (incl. mogelijke randapparatuur).</t>
  </si>
  <si>
    <t>De actieve monitor luidspreker voor de technische bedienpositie</t>
  </si>
  <si>
    <t>De AV over IP decoders voor de monitor aansluiting in de hal en de monitor in de kantine</t>
  </si>
  <si>
    <t>De ambiance microfoon</t>
  </si>
  <si>
    <t>Het IR slechthorenden systeem</t>
  </si>
  <si>
    <t>De gong</t>
  </si>
  <si>
    <t>Audio aansluiting voor de pers (incl. randapparatuur en accessoires)</t>
  </si>
  <si>
    <t>De 19 inch apparatuurkast(en) in de techniekruimte van de raadzaal inclusief benodigde accessoires</t>
  </si>
  <si>
    <t xml:space="preserve">Totaal audiovisuele apparatuur  raadzaal </t>
  </si>
  <si>
    <t>Dit tabblad moet inzicht geven in de prijs die de inschrijver rekent voor levering en installatie van apparatuur en software voor de Raadzaal . Het eindbedrag telt mee bij de beoordeling op prijs. De inschrijver vult de bruto lijstprijzen en de korting in voor de betreffende apparatuur en geeft aan hoeveel uren men per techniscus nodig heeft voor de installatie. Het netto bedrag incusief installatiekosten telt mee voor de beoordeling op prijs. Hier kunnen geen rechten aan ontleend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</si>
</sst>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4" formatCode="_ &quot;€&quot;\ * #,##0.00_ ;_ &quot;€&quot;\ * \-#,##0.00_ ;_ &quot;€&quot;\ * &quot;-&quot;??_ ;_ @_ "/>
    <numFmt numFmtId="164" formatCode="&quot;€&quot;\ #,##0.00_-;&quot;€&quot;\ #,##0.00\-"/>
    <numFmt numFmtId="165" formatCode="_-&quot;€&quot;\ * #,##0.00_-;_-&quot;€&quot;\ * #,##0.00\-;_-&quot;€&quot;\ * &quot;-&quot;??_-;_-@_-"/>
    <numFmt numFmtId="166" formatCode="&quot;€&quot;\ #,##0.00_-"/>
    <numFmt numFmtId="167" formatCode="&quot;€&quot;\ #,##0.00"/>
    <numFmt numFmtId="168" formatCode="&quot;€&quot;\ #,##0"/>
  </numFmts>
  <fonts count="37" x14ac:knownFonts="1">
    <font>
      <sz val="12"/>
      <name val="Verdana"/>
    </font>
    <font>
      <sz val="10"/>
      <name val="Arial"/>
      <family val="2"/>
    </font>
    <font>
      <b/>
      <sz val="11"/>
      <name val="Arial"/>
      <family val="2"/>
    </font>
    <font>
      <sz val="12"/>
      <name val="Arial"/>
      <family val="2"/>
    </font>
    <font>
      <u/>
      <sz val="10"/>
      <color theme="10"/>
      <name val="Arial"/>
      <family val="2"/>
    </font>
    <font>
      <u/>
      <sz val="10"/>
      <color theme="11"/>
      <name val="Arial"/>
      <family val="2"/>
    </font>
    <font>
      <b/>
      <sz val="12"/>
      <name val="Verdana"/>
      <family val="2"/>
    </font>
    <font>
      <u/>
      <sz val="12"/>
      <color theme="10"/>
      <name val="Verdana"/>
      <family val="2"/>
    </font>
    <font>
      <u/>
      <sz val="12"/>
      <color theme="11"/>
      <name val="Verdana"/>
      <family val="2"/>
    </font>
    <font>
      <i/>
      <sz val="12"/>
      <name val="Verdana"/>
      <family val="2"/>
    </font>
    <font>
      <sz val="12"/>
      <name val="Verdana"/>
      <family val="2"/>
    </font>
    <font>
      <sz val="12"/>
      <color rgb="FF3F3F76"/>
      <name val="Calibri"/>
      <family val="2"/>
      <scheme val="minor"/>
    </font>
    <font>
      <b/>
      <i/>
      <sz val="12"/>
      <name val="Verdana"/>
      <family val="2"/>
    </font>
    <font>
      <sz val="12"/>
      <color indexed="8"/>
      <name val="Calibri"/>
      <family val="2"/>
    </font>
    <font>
      <sz val="12"/>
      <color indexed="8"/>
      <name val="Verdana"/>
      <family val="2"/>
    </font>
    <font>
      <b/>
      <sz val="12"/>
      <color indexed="8"/>
      <name val="Verdana"/>
      <family val="2"/>
    </font>
    <font>
      <sz val="10"/>
      <color indexed="8"/>
      <name val="Verdana"/>
      <family val="2"/>
    </font>
    <font>
      <b/>
      <sz val="12"/>
      <color theme="1"/>
      <name val="Calibri"/>
      <family val="2"/>
      <scheme val="minor"/>
    </font>
    <font>
      <sz val="12"/>
      <color theme="1"/>
      <name val="Verdana"/>
      <family val="2"/>
    </font>
    <font>
      <sz val="12"/>
      <color rgb="FFFF0000"/>
      <name val="Verdana"/>
      <family val="2"/>
    </font>
    <font>
      <b/>
      <sz val="12"/>
      <color rgb="FFFF0000"/>
      <name val="Verdana"/>
      <family val="2"/>
    </font>
    <font>
      <sz val="8"/>
      <name val="Verdana"/>
      <family val="2"/>
    </font>
    <font>
      <sz val="10"/>
      <name val="Verdana"/>
      <family val="2"/>
    </font>
    <font>
      <b/>
      <sz val="12"/>
      <color theme="1"/>
      <name val="Verdana"/>
      <family val="2"/>
    </font>
    <font>
      <sz val="14"/>
      <name val="Verdana"/>
      <family val="2"/>
    </font>
    <font>
      <b/>
      <sz val="11"/>
      <name val="Verdana"/>
      <family val="2"/>
    </font>
    <font>
      <sz val="18"/>
      <name val="Arial"/>
      <family val="2"/>
    </font>
    <font>
      <sz val="18"/>
      <name val="Verdana"/>
      <family val="2"/>
    </font>
    <font>
      <b/>
      <sz val="14"/>
      <color indexed="8"/>
      <name val="Verdana"/>
      <family val="2"/>
    </font>
    <font>
      <b/>
      <sz val="14"/>
      <name val="Verdana"/>
      <family val="2"/>
    </font>
    <font>
      <b/>
      <sz val="14"/>
      <color theme="1"/>
      <name val="Verdana"/>
      <family val="2"/>
    </font>
    <font>
      <b/>
      <sz val="14"/>
      <color rgb="FFFF0000"/>
      <name val="Verdana"/>
      <family val="2"/>
    </font>
    <font>
      <sz val="14"/>
      <color indexed="8"/>
      <name val="Verdana"/>
      <family val="2"/>
    </font>
    <font>
      <b/>
      <sz val="12"/>
      <color indexed="47"/>
      <name val="Verdana"/>
      <family val="2"/>
    </font>
    <font>
      <u/>
      <sz val="10"/>
      <color rgb="FF000000"/>
      <name val="Verdana"/>
      <family val="2"/>
    </font>
    <font>
      <b/>
      <sz val="10"/>
      <color rgb="FF000000"/>
      <name val="Verdana"/>
      <family val="2"/>
    </font>
    <font>
      <sz val="10"/>
      <color rgb="FFFF0000"/>
      <name val="Verdana"/>
      <family val="2"/>
    </font>
  </fonts>
  <fills count="17">
    <fill>
      <patternFill patternType="none"/>
    </fill>
    <fill>
      <patternFill patternType="gray125"/>
    </fill>
    <fill>
      <patternFill patternType="solid">
        <fgColor rgb="FFFFCC99"/>
      </patternFill>
    </fill>
    <fill>
      <patternFill patternType="solid">
        <fgColor theme="5" tint="0.39997558519241921"/>
        <bgColor indexed="64"/>
      </patternFill>
    </fill>
    <fill>
      <patternFill patternType="solid">
        <fgColor indexed="2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FCD5B4"/>
        <bgColor rgb="FF000000"/>
      </patternFill>
    </fill>
    <fill>
      <patternFill patternType="solid">
        <fgColor theme="5" tint="0.59999389629810485"/>
        <bgColor indexed="64"/>
      </patternFill>
    </fill>
    <fill>
      <patternFill patternType="solid">
        <fgColor theme="9" tint="0.59996337778862885"/>
        <bgColor indexed="64"/>
      </patternFill>
    </fill>
    <fill>
      <patternFill patternType="solid">
        <fgColor theme="9" tint="0.59996337778862885"/>
        <bgColor rgb="FF000000"/>
      </patternFill>
    </fill>
    <fill>
      <patternFill patternType="solid">
        <fgColor theme="0" tint="-0.34998626667073579"/>
        <bgColor indexed="64"/>
      </patternFill>
    </fill>
    <fill>
      <patternFill patternType="solid">
        <fgColor theme="0"/>
        <bgColor rgb="FF000000"/>
      </patternFill>
    </fill>
    <fill>
      <patternFill patternType="solid">
        <fgColor theme="5" tint="0.39994506668294322"/>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diagonal/>
    </border>
    <border>
      <left style="thin">
        <color auto="1"/>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thin">
        <color auto="1"/>
      </right>
      <top style="thin">
        <color auto="1"/>
      </top>
      <bottom style="medium">
        <color indexed="64"/>
      </bottom>
      <diagonal/>
    </border>
    <border>
      <left style="thin">
        <color auto="1"/>
      </left>
      <right/>
      <top style="medium">
        <color indexed="64"/>
      </top>
      <bottom/>
      <diagonal/>
    </border>
    <border>
      <left/>
      <right/>
      <top style="medium">
        <color indexed="64"/>
      </top>
      <bottom style="medium">
        <color auto="1"/>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indexed="64"/>
      </right>
      <top style="medium">
        <color indexed="64"/>
      </top>
      <bottom/>
      <diagonal/>
    </border>
  </borders>
  <cellStyleXfs count="647">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1" fillId="2" borderId="4" applyNumberForma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411">
    <xf numFmtId="0" fontId="0" fillId="0" borderId="0" xfId="0"/>
    <xf numFmtId="0" fontId="2" fillId="0" borderId="0" xfId="0" applyFont="1"/>
    <xf numFmtId="164" fontId="6" fillId="0" borderId="0" xfId="0" applyNumberFormat="1" applyFont="1" applyAlignment="1">
      <alignment horizontal="right"/>
    </xf>
    <xf numFmtId="166" fontId="6" fillId="0" borderId="0" xfId="0" applyNumberFormat="1" applyFont="1" applyAlignment="1">
      <alignment horizontal="right"/>
    </xf>
    <xf numFmtId="0" fontId="1" fillId="0" borderId="0" xfId="1"/>
    <xf numFmtId="0" fontId="1" fillId="0" borderId="0" xfId="1" applyAlignment="1">
      <alignment horizontal="left" vertical="top"/>
    </xf>
    <xf numFmtId="0" fontId="13" fillId="0" borderId="0" xfId="0" applyFont="1"/>
    <xf numFmtId="0" fontId="10" fillId="0" borderId="2" xfId="0" applyFont="1" applyBorder="1" applyAlignment="1">
      <alignment horizontal="left" vertical="top"/>
    </xf>
    <xf numFmtId="0" fontId="6" fillId="0" borderId="2" xfId="0" applyFont="1" applyBorder="1" applyAlignment="1">
      <alignment vertical="top" wrapText="1"/>
    </xf>
    <xf numFmtId="166" fontId="6" fillId="9" borderId="2" xfId="0" applyNumberFormat="1" applyFont="1" applyFill="1" applyBorder="1" applyAlignment="1">
      <alignment vertical="top" wrapText="1"/>
    </xf>
    <xf numFmtId="0" fontId="10" fillId="0" borderId="2" xfId="0" applyFont="1" applyBorder="1" applyAlignment="1">
      <alignment vertical="top" wrapText="1"/>
    </xf>
    <xf numFmtId="0" fontId="6" fillId="0" borderId="3" xfId="0" applyFont="1" applyBorder="1" applyAlignment="1">
      <alignment vertical="top"/>
    </xf>
    <xf numFmtId="0" fontId="6" fillId="0" borderId="2" xfId="0" applyFont="1" applyBorder="1" applyAlignment="1">
      <alignment vertical="top"/>
    </xf>
    <xf numFmtId="0" fontId="6" fillId="0" borderId="0" xfId="0" applyFont="1" applyAlignment="1">
      <alignment vertical="top"/>
    </xf>
    <xf numFmtId="0" fontId="10" fillId="0" borderId="2" xfId="0" applyFont="1" applyBorder="1" applyAlignment="1">
      <alignment vertical="top" wrapText="1" shrinkToFit="1"/>
    </xf>
    <xf numFmtId="0" fontId="6" fillId="0" borderId="2" xfId="0" applyFont="1" applyBorder="1" applyAlignment="1">
      <alignment vertical="top" wrapText="1" shrinkToFit="1"/>
    </xf>
    <xf numFmtId="166" fontId="6" fillId="0" borderId="2" xfId="0" applyNumberFormat="1" applyFont="1" applyBorder="1" applyAlignment="1">
      <alignment horizontal="center" vertical="top"/>
    </xf>
    <xf numFmtId="4" fontId="6" fillId="0" borderId="2" xfId="0" applyNumberFormat="1" applyFont="1" applyBorder="1" applyAlignment="1">
      <alignment horizontal="center" vertical="top"/>
    </xf>
    <xf numFmtId="0" fontId="10" fillId="0" borderId="2" xfId="0" applyFont="1" applyBorder="1" applyAlignment="1">
      <alignment vertical="top"/>
    </xf>
    <xf numFmtId="0" fontId="10" fillId="0" borderId="0" xfId="0" applyFont="1" applyAlignment="1">
      <alignment vertical="top"/>
    </xf>
    <xf numFmtId="0" fontId="10" fillId="0" borderId="2" xfId="0" applyFont="1" applyBorder="1" applyAlignment="1">
      <alignment horizontal="center" vertical="top"/>
    </xf>
    <xf numFmtId="0" fontId="10" fillId="0" borderId="3" xfId="0" applyFont="1" applyBorder="1" applyAlignment="1">
      <alignment vertical="top"/>
    </xf>
    <xf numFmtId="166" fontId="10" fillId="0" borderId="2" xfId="0" applyNumberFormat="1" applyFont="1" applyBorder="1" applyAlignment="1">
      <alignment horizontal="center" vertical="top"/>
    </xf>
    <xf numFmtId="4" fontId="10" fillId="0" borderId="2" xfId="0" applyNumberFormat="1" applyFont="1" applyBorder="1" applyAlignment="1">
      <alignment horizontal="center" vertical="top"/>
    </xf>
    <xf numFmtId="166" fontId="10" fillId="7" borderId="2" xfId="0" applyNumberFormat="1" applyFont="1" applyFill="1" applyBorder="1" applyAlignment="1">
      <alignment horizontal="center" vertical="top"/>
    </xf>
    <xf numFmtId="4" fontId="10" fillId="7" borderId="2" xfId="0" applyNumberFormat="1" applyFont="1" applyFill="1" applyBorder="1" applyAlignment="1">
      <alignment horizontal="center" vertical="top"/>
    </xf>
    <xf numFmtId="166" fontId="10" fillId="9" borderId="2" xfId="0" applyNumberFormat="1" applyFont="1" applyFill="1" applyBorder="1" applyAlignment="1">
      <alignment horizontal="center" vertical="top"/>
    </xf>
    <xf numFmtId="0" fontId="10" fillId="0" borderId="0" xfId="0" applyFont="1" applyAlignment="1">
      <alignment vertical="top" wrapText="1"/>
    </xf>
    <xf numFmtId="166" fontId="10" fillId="0" borderId="0" xfId="0" applyNumberFormat="1" applyFont="1" applyAlignment="1">
      <alignment horizontal="center" vertical="top"/>
    </xf>
    <xf numFmtId="4" fontId="10" fillId="0" borderId="0" xfId="0" applyNumberFormat="1" applyFont="1" applyAlignment="1">
      <alignment horizontal="center" vertical="top"/>
    </xf>
    <xf numFmtId="0" fontId="9" fillId="0" borderId="0" xfId="0" applyFont="1" applyAlignment="1">
      <alignment vertical="top"/>
    </xf>
    <xf numFmtId="166" fontId="0" fillId="5" borderId="2" xfId="0" applyNumberFormat="1" applyFill="1" applyBorder="1" applyAlignment="1">
      <alignment horizontal="right"/>
    </xf>
    <xf numFmtId="0" fontId="6" fillId="0" borderId="2" xfId="0" applyFont="1" applyBorder="1" applyAlignment="1">
      <alignment horizontal="left" vertical="top"/>
    </xf>
    <xf numFmtId="0" fontId="10" fillId="0" borderId="0" xfId="1" applyFont="1"/>
    <xf numFmtId="0" fontId="10" fillId="0" borderId="0" xfId="1" applyFont="1" applyAlignment="1">
      <alignment horizontal="left" vertical="top" wrapText="1"/>
    </xf>
    <xf numFmtId="0" fontId="22" fillId="0" borderId="0" xfId="0" applyFont="1"/>
    <xf numFmtId="0" fontId="6" fillId="0" borderId="2" xfId="0" applyFont="1" applyBorder="1" applyAlignment="1">
      <alignment wrapText="1"/>
    </xf>
    <xf numFmtId="165" fontId="10" fillId="9" borderId="2" xfId="0" applyNumberFormat="1" applyFont="1" applyFill="1" applyBorder="1" applyAlignment="1">
      <alignment wrapText="1"/>
    </xf>
    <xf numFmtId="0" fontId="10" fillId="0" borderId="0" xfId="1" applyFont="1" applyAlignment="1">
      <alignment horizontal="left" vertical="top"/>
    </xf>
    <xf numFmtId="0" fontId="10" fillId="6" borderId="2" xfId="0" applyFont="1" applyFill="1" applyBorder="1" applyAlignment="1" applyProtection="1">
      <alignment vertical="top"/>
      <protection locked="0"/>
    </xf>
    <xf numFmtId="166" fontId="10" fillId="6" borderId="2" xfId="0" applyNumberFormat="1" applyFont="1" applyFill="1" applyBorder="1" applyAlignment="1" applyProtection="1">
      <alignment horizontal="center" vertical="top"/>
      <protection locked="0"/>
    </xf>
    <xf numFmtId="4" fontId="10" fillId="6" borderId="2" xfId="0" applyNumberFormat="1" applyFont="1" applyFill="1" applyBorder="1" applyAlignment="1" applyProtection="1">
      <alignment horizontal="center" vertical="top"/>
      <protection locked="0"/>
    </xf>
    <xf numFmtId="0" fontId="10" fillId="6" borderId="2" xfId="0" applyFont="1" applyFill="1" applyBorder="1" applyAlignment="1" applyProtection="1">
      <alignment wrapText="1"/>
      <protection locked="0"/>
    </xf>
    <xf numFmtId="0" fontId="0" fillId="0" borderId="0" xfId="0" applyAlignment="1">
      <alignment horizontal="center"/>
    </xf>
    <xf numFmtId="0" fontId="10" fillId="0" borderId="12" xfId="0" applyFont="1" applyBorder="1" applyAlignment="1">
      <alignment wrapText="1" shrinkToFit="1"/>
    </xf>
    <xf numFmtId="166" fontId="0" fillId="9" borderId="12" xfId="0" applyNumberFormat="1" applyFill="1" applyBorder="1" applyAlignment="1">
      <alignment horizontal="center"/>
    </xf>
    <xf numFmtId="0" fontId="0" fillId="0" borderId="2" xfId="0" applyBorder="1" applyAlignment="1">
      <alignment wrapText="1" shrinkToFit="1"/>
    </xf>
    <xf numFmtId="166" fontId="0" fillId="7" borderId="2" xfId="0" applyNumberFormat="1" applyFill="1" applyBorder="1" applyAlignment="1">
      <alignment horizontal="center"/>
    </xf>
    <xf numFmtId="166" fontId="6" fillId="0" borderId="2" xfId="0" applyNumberFormat="1" applyFont="1" applyBorder="1" applyAlignment="1">
      <alignment horizontal="center"/>
    </xf>
    <xf numFmtId="0" fontId="25" fillId="0" borderId="0" xfId="0" applyFont="1"/>
    <xf numFmtId="0" fontId="0" fillId="7" borderId="0" xfId="0" applyFill="1"/>
    <xf numFmtId="0" fontId="6" fillId="7" borderId="0" xfId="0" applyFont="1" applyFill="1" applyAlignment="1">
      <alignment horizontal="left" vertical="top"/>
    </xf>
    <xf numFmtId="0" fontId="10" fillId="7" borderId="0" xfId="0" applyFont="1" applyFill="1" applyAlignment="1">
      <alignment vertical="top" wrapText="1"/>
    </xf>
    <xf numFmtId="0" fontId="13" fillId="7" borderId="0" xfId="0" applyFont="1" applyFill="1"/>
    <xf numFmtId="0" fontId="6" fillId="7" borderId="0" xfId="0" applyFont="1" applyFill="1" applyAlignment="1">
      <alignment horizontal="left"/>
    </xf>
    <xf numFmtId="0" fontId="14" fillId="7" borderId="0" xfId="0" applyFont="1" applyFill="1"/>
    <xf numFmtId="0" fontId="15" fillId="7" borderId="0" xfId="0" applyFont="1" applyFill="1" applyAlignment="1">
      <alignment vertical="top" wrapText="1"/>
    </xf>
    <xf numFmtId="0" fontId="6" fillId="7" borderId="0" xfId="0" applyFont="1" applyFill="1"/>
    <xf numFmtId="0" fontId="14" fillId="7" borderId="19" xfId="0" applyFont="1" applyFill="1" applyBorder="1"/>
    <xf numFmtId="0" fontId="14" fillId="7" borderId="20" xfId="0" applyFont="1" applyFill="1" applyBorder="1"/>
    <xf numFmtId="0" fontId="6" fillId="7" borderId="17" xfId="0" applyFont="1" applyFill="1" applyBorder="1" applyAlignment="1">
      <alignment vertical="center"/>
    </xf>
    <xf numFmtId="0" fontId="14" fillId="7" borderId="18" xfId="0" applyFont="1" applyFill="1" applyBorder="1" applyAlignment="1">
      <alignment vertical="center"/>
    </xf>
    <xf numFmtId="0" fontId="14" fillId="7" borderId="2" xfId="0" applyFont="1" applyFill="1" applyBorder="1"/>
    <xf numFmtId="0" fontId="10" fillId="7" borderId="2" xfId="0" applyFont="1" applyFill="1" applyBorder="1" applyAlignment="1">
      <alignment wrapText="1"/>
    </xf>
    <xf numFmtId="0" fontId="10" fillId="7" borderId="2" xfId="0" applyFont="1" applyFill="1" applyBorder="1"/>
    <xf numFmtId="0" fontId="28" fillId="7" borderId="2" xfId="0" applyFont="1" applyFill="1" applyBorder="1"/>
    <xf numFmtId="0" fontId="15" fillId="7" borderId="17" xfId="0" applyFont="1" applyFill="1" applyBorder="1" applyAlignment="1">
      <alignment horizontal="left" vertical="center"/>
    </xf>
    <xf numFmtId="0" fontId="29" fillId="7" borderId="0" xfId="0" applyFont="1" applyFill="1" applyAlignment="1">
      <alignment vertical="top"/>
    </xf>
    <xf numFmtId="0" fontId="24" fillId="0" borderId="0" xfId="0" applyFont="1"/>
    <xf numFmtId="164" fontId="6" fillId="0" borderId="3" xfId="0" applyNumberFormat="1" applyFont="1" applyBorder="1" applyAlignment="1">
      <alignment horizontal="right"/>
    </xf>
    <xf numFmtId="164" fontId="6" fillId="7" borderId="3" xfId="0" applyNumberFormat="1" applyFont="1" applyFill="1" applyBorder="1" applyAlignment="1">
      <alignment horizontal="right"/>
    </xf>
    <xf numFmtId="164" fontId="6" fillId="0" borderId="11" xfId="0" applyNumberFormat="1" applyFont="1" applyBorder="1" applyAlignment="1">
      <alignment horizontal="right"/>
    </xf>
    <xf numFmtId="0" fontId="6" fillId="5" borderId="23" xfId="0" applyFont="1" applyFill="1" applyBorder="1"/>
    <xf numFmtId="166" fontId="6" fillId="5" borderId="24" xfId="0" applyNumberFormat="1" applyFont="1" applyFill="1" applyBorder="1" applyAlignment="1">
      <alignment horizontal="right"/>
    </xf>
    <xf numFmtId="164" fontId="6" fillId="5" borderId="25" xfId="0" applyNumberFormat="1" applyFont="1" applyFill="1" applyBorder="1" applyAlignment="1">
      <alignment horizontal="right"/>
    </xf>
    <xf numFmtId="0" fontId="0" fillId="0" borderId="26" xfId="0" applyBorder="1"/>
    <xf numFmtId="164" fontId="6" fillId="0" borderId="27" xfId="0" applyNumberFormat="1" applyFont="1" applyBorder="1" applyAlignment="1">
      <alignment horizontal="right"/>
    </xf>
    <xf numFmtId="0" fontId="10" fillId="0" borderId="26" xfId="0" applyFont="1" applyBorder="1"/>
    <xf numFmtId="0" fontId="6" fillId="0" borderId="26" xfId="0" applyFont="1" applyBorder="1"/>
    <xf numFmtId="164" fontId="6" fillId="7" borderId="27" xfId="0" applyNumberFormat="1" applyFont="1" applyFill="1" applyBorder="1" applyAlignment="1">
      <alignment horizontal="right"/>
    </xf>
    <xf numFmtId="0" fontId="6" fillId="0" borderId="28" xfId="0" applyFont="1" applyBorder="1"/>
    <xf numFmtId="166" fontId="0" fillId="0" borderId="29" xfId="0" applyNumberFormat="1" applyBorder="1" applyAlignment="1">
      <alignment horizontal="right"/>
    </xf>
    <xf numFmtId="0" fontId="10" fillId="0" borderId="23" xfId="0" applyFont="1" applyBorder="1"/>
    <xf numFmtId="166" fontId="0" fillId="5" borderId="24" xfId="0" applyNumberFormat="1" applyFill="1" applyBorder="1" applyAlignment="1">
      <alignment horizontal="right"/>
    </xf>
    <xf numFmtId="164" fontId="6" fillId="0" borderId="25" xfId="0" applyNumberFormat="1" applyFont="1" applyBorder="1" applyAlignment="1">
      <alignment horizontal="right"/>
    </xf>
    <xf numFmtId="164" fontId="6" fillId="9" borderId="30" xfId="0" applyNumberFormat="1" applyFont="1" applyFill="1" applyBorder="1" applyAlignment="1">
      <alignment horizontal="right"/>
    </xf>
    <xf numFmtId="0" fontId="6" fillId="0" borderId="23" xfId="0" applyFont="1" applyBorder="1"/>
    <xf numFmtId="166" fontId="0" fillId="0" borderId="24" xfId="0" applyNumberFormat="1" applyBorder="1" applyAlignment="1">
      <alignment horizontal="right"/>
    </xf>
    <xf numFmtId="166" fontId="6" fillId="9" borderId="30" xfId="0" applyNumberFormat="1" applyFont="1" applyFill="1" applyBorder="1" applyAlignment="1">
      <alignment horizontal="right"/>
    </xf>
    <xf numFmtId="0" fontId="12" fillId="7" borderId="18" xfId="0" applyFont="1" applyFill="1" applyBorder="1" applyAlignment="1">
      <alignment vertical="center" wrapText="1"/>
    </xf>
    <xf numFmtId="0" fontId="6" fillId="7" borderId="18" xfId="0" applyFont="1" applyFill="1" applyBorder="1" applyAlignment="1">
      <alignment wrapText="1"/>
    </xf>
    <xf numFmtId="164" fontId="29" fillId="3" borderId="2" xfId="148" applyNumberFormat="1" applyFont="1" applyFill="1" applyBorder="1" applyProtection="1"/>
    <xf numFmtId="0" fontId="10" fillId="7" borderId="0" xfId="0" applyFont="1" applyFill="1"/>
    <xf numFmtId="0" fontId="14" fillId="0" borderId="0" xfId="0" applyFont="1"/>
    <xf numFmtId="0" fontId="24" fillId="7" borderId="0" xfId="0" applyFont="1" applyFill="1"/>
    <xf numFmtId="0" fontId="32" fillId="7" borderId="0" xfId="0" applyFont="1" applyFill="1"/>
    <xf numFmtId="0" fontId="32" fillId="0" borderId="0" xfId="0" applyFont="1"/>
    <xf numFmtId="0" fontId="10" fillId="7" borderId="0" xfId="0" applyFont="1" applyFill="1" applyProtection="1">
      <protection hidden="1"/>
    </xf>
    <xf numFmtId="0" fontId="14" fillId="7" borderId="0" xfId="0" applyFont="1" applyFill="1" applyProtection="1">
      <protection hidden="1"/>
    </xf>
    <xf numFmtId="0" fontId="14" fillId="7" borderId="0" xfId="0" applyFont="1" applyFill="1" applyAlignment="1" applyProtection="1">
      <alignment wrapText="1"/>
      <protection hidden="1"/>
    </xf>
    <xf numFmtId="0" fontId="14" fillId="7" borderId="0" xfId="0" applyFont="1" applyFill="1" applyAlignment="1">
      <alignment wrapText="1"/>
    </xf>
    <xf numFmtId="0" fontId="14" fillId="0" borderId="0" xfId="0" applyFont="1" applyAlignment="1">
      <alignment wrapText="1"/>
    </xf>
    <xf numFmtId="0" fontId="23" fillId="14" borderId="10" xfId="0" applyFont="1" applyFill="1" applyBorder="1"/>
    <xf numFmtId="0" fontId="14" fillId="7" borderId="14" xfId="0" applyFont="1" applyFill="1" applyBorder="1" applyAlignment="1">
      <alignment vertical="center"/>
    </xf>
    <xf numFmtId="0" fontId="14" fillId="7" borderId="0" xfId="0" applyFont="1" applyFill="1" applyAlignment="1">
      <alignment vertical="center"/>
    </xf>
    <xf numFmtId="0" fontId="14" fillId="0" borderId="0" xfId="0" applyFont="1" applyAlignment="1">
      <alignment vertical="center"/>
    </xf>
    <xf numFmtId="165" fontId="10" fillId="6" borderId="2" xfId="148" applyNumberFormat="1" applyFont="1" applyFill="1" applyBorder="1" applyProtection="1">
      <protection locked="0"/>
    </xf>
    <xf numFmtId="0" fontId="14" fillId="7" borderId="15" xfId="0" applyFont="1" applyFill="1" applyBorder="1"/>
    <xf numFmtId="0" fontId="10" fillId="7" borderId="0" xfId="0" applyFont="1" applyFill="1" applyAlignment="1">
      <alignment horizontal="left" indent="1"/>
    </xf>
    <xf numFmtId="0" fontId="14" fillId="7" borderId="21" xfId="0" applyFont="1" applyFill="1" applyBorder="1"/>
    <xf numFmtId="0" fontId="14" fillId="7" borderId="22" xfId="0" applyFont="1" applyFill="1" applyBorder="1"/>
    <xf numFmtId="0" fontId="14" fillId="7" borderId="18" xfId="0" applyFont="1" applyFill="1" applyBorder="1"/>
    <xf numFmtId="0" fontId="14" fillId="7" borderId="14" xfId="0" applyFont="1" applyFill="1" applyBorder="1"/>
    <xf numFmtId="164" fontId="10" fillId="9" borderId="2" xfId="148" applyNumberFormat="1" applyFont="1" applyFill="1" applyBorder="1" applyProtection="1"/>
    <xf numFmtId="165" fontId="10" fillId="0" borderId="2" xfId="148" applyNumberFormat="1" applyFont="1" applyFill="1" applyBorder="1" applyProtection="1"/>
    <xf numFmtId="0" fontId="10" fillId="0" borderId="0" xfId="0" applyFont="1"/>
    <xf numFmtId="0" fontId="29" fillId="0" borderId="28" xfId="0" applyFont="1" applyBorder="1"/>
    <xf numFmtId="166" fontId="24" fillId="0" borderId="29" xfId="0" applyNumberFormat="1" applyFont="1" applyBorder="1" applyAlignment="1">
      <alignment horizontal="right"/>
    </xf>
    <xf numFmtId="164" fontId="29" fillId="3" borderId="30" xfId="0" applyNumberFormat="1" applyFont="1" applyFill="1" applyBorder="1" applyAlignment="1">
      <alignment horizontal="right"/>
    </xf>
    <xf numFmtId="0" fontId="0" fillId="0" borderId="22" xfId="0" applyBorder="1"/>
    <xf numFmtId="0" fontId="20" fillId="7" borderId="0" xfId="0" applyFont="1" applyFill="1"/>
    <xf numFmtId="166" fontId="6" fillId="7" borderId="0" xfId="0" applyNumberFormat="1" applyFont="1" applyFill="1" applyAlignment="1">
      <alignment horizontal="right"/>
    </xf>
    <xf numFmtId="164" fontId="6" fillId="7" borderId="0" xfId="0" applyNumberFormat="1" applyFont="1" applyFill="1" applyAlignment="1">
      <alignment horizontal="right"/>
    </xf>
    <xf numFmtId="0" fontId="2" fillId="7" borderId="0" xfId="0" applyFont="1" applyFill="1"/>
    <xf numFmtId="0" fontId="6" fillId="7" borderId="33" xfId="0" applyFont="1" applyFill="1" applyBorder="1"/>
    <xf numFmtId="166" fontId="0" fillId="7" borderId="16" xfId="0" applyNumberFormat="1" applyFill="1" applyBorder="1" applyAlignment="1">
      <alignment horizontal="right"/>
    </xf>
    <xf numFmtId="164" fontId="6" fillId="7" borderId="34" xfId="0" applyNumberFormat="1" applyFont="1" applyFill="1" applyBorder="1" applyAlignment="1">
      <alignment horizontal="right"/>
    </xf>
    <xf numFmtId="0" fontId="0" fillId="7" borderId="26" xfId="0" applyFill="1" applyBorder="1"/>
    <xf numFmtId="166" fontId="0" fillId="7" borderId="2" xfId="0" applyNumberFormat="1" applyFill="1" applyBorder="1" applyAlignment="1">
      <alignment horizontal="right"/>
    </xf>
    <xf numFmtId="0" fontId="27" fillId="7" borderId="0" xfId="0" applyFont="1" applyFill="1"/>
    <xf numFmtId="0" fontId="10" fillId="7" borderId="0" xfId="0" applyFont="1" applyFill="1" applyAlignment="1">
      <alignment horizontal="left" vertical="top" wrapText="1"/>
    </xf>
    <xf numFmtId="166" fontId="10" fillId="7" borderId="0" xfId="0" applyNumberFormat="1" applyFont="1" applyFill="1" applyAlignment="1">
      <alignment horizontal="left" vertical="top"/>
    </xf>
    <xf numFmtId="0" fontId="0" fillId="7" borderId="0" xfId="0" applyFill="1" applyAlignment="1">
      <alignment wrapText="1"/>
    </xf>
    <xf numFmtId="166" fontId="0" fillId="7" borderId="0" xfId="0" applyNumberFormat="1" applyFill="1" applyAlignment="1">
      <alignment horizontal="center"/>
    </xf>
    <xf numFmtId="4" fontId="0" fillId="7" borderId="0" xfId="0" applyNumberFormat="1" applyFill="1" applyAlignment="1">
      <alignment horizontal="center"/>
    </xf>
    <xf numFmtId="166" fontId="0" fillId="7" borderId="0" xfId="0" applyNumberFormat="1" applyFill="1"/>
    <xf numFmtId="0" fontId="6" fillId="7" borderId="0" xfId="0" applyFont="1" applyFill="1" applyAlignment="1">
      <alignment vertical="top" wrapText="1"/>
    </xf>
    <xf numFmtId="0" fontId="10" fillId="7" borderId="0" xfId="0" applyFont="1" applyFill="1" applyAlignment="1">
      <alignment vertical="top"/>
    </xf>
    <xf numFmtId="0" fontId="6" fillId="7" borderId="0" xfId="0" applyFont="1" applyFill="1" applyAlignment="1">
      <alignment vertical="top"/>
    </xf>
    <xf numFmtId="166" fontId="10" fillId="7" borderId="0" xfId="0" applyNumberFormat="1" applyFont="1" applyFill="1" applyAlignment="1">
      <alignment horizontal="center" vertical="top"/>
    </xf>
    <xf numFmtId="4" fontId="10" fillId="7" borderId="0" xfId="0" applyNumberFormat="1" applyFont="1" applyFill="1" applyAlignment="1">
      <alignment horizontal="center" vertical="top"/>
    </xf>
    <xf numFmtId="0" fontId="22" fillId="7" borderId="0" xfId="0" applyFont="1" applyFill="1"/>
    <xf numFmtId="0" fontId="20" fillId="7" borderId="0" xfId="0" applyFont="1" applyFill="1" applyAlignment="1">
      <alignment vertical="center"/>
    </xf>
    <xf numFmtId="0" fontId="10" fillId="0" borderId="3" xfId="0" applyFont="1" applyBorder="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xf>
    <xf numFmtId="0" fontId="6" fillId="5" borderId="23" xfId="0" applyFont="1" applyFill="1" applyBorder="1" applyAlignment="1">
      <alignment horizontal="center" vertical="top"/>
    </xf>
    <xf numFmtId="0" fontId="6" fillId="5" borderId="35" xfId="0" applyFont="1" applyFill="1" applyBorder="1" applyAlignment="1">
      <alignment horizontal="center" vertical="top"/>
    </xf>
    <xf numFmtId="0" fontId="6" fillId="5" borderId="24" xfId="0" applyFont="1" applyFill="1" applyBorder="1" applyAlignment="1">
      <alignment horizontal="center" vertical="top"/>
    </xf>
    <xf numFmtId="0" fontId="6" fillId="5" borderId="24" xfId="0" applyFont="1" applyFill="1" applyBorder="1" applyAlignment="1">
      <alignment horizontal="center" vertical="top" wrapText="1"/>
    </xf>
    <xf numFmtId="166" fontId="6" fillId="5" borderId="24" xfId="0" applyNumberFormat="1" applyFont="1" applyFill="1" applyBorder="1" applyAlignment="1">
      <alignment horizontal="center" vertical="top" wrapText="1"/>
    </xf>
    <xf numFmtId="4" fontId="6" fillId="5" borderId="24" xfId="0" applyNumberFormat="1" applyFont="1" applyFill="1" applyBorder="1" applyAlignment="1">
      <alignment horizontal="center" vertical="top" wrapText="1"/>
    </xf>
    <xf numFmtId="166" fontId="6" fillId="5" borderId="25" xfId="0" applyNumberFormat="1" applyFont="1" applyFill="1" applyBorder="1" applyAlignment="1">
      <alignment horizontal="center" vertical="top" wrapText="1"/>
    </xf>
    <xf numFmtId="0" fontId="0" fillId="15" borderId="15" xfId="0" applyFill="1" applyBorder="1" applyAlignment="1" applyProtection="1">
      <alignment vertical="top"/>
      <protection locked="0"/>
    </xf>
    <xf numFmtId="0" fontId="6" fillId="15" borderId="15" xfId="0" applyFont="1" applyFill="1" applyBorder="1" applyAlignment="1" applyProtection="1">
      <alignment vertical="top"/>
      <protection locked="0"/>
    </xf>
    <xf numFmtId="0" fontId="0" fillId="15" borderId="15" xfId="0" applyFill="1" applyBorder="1" applyAlignment="1" applyProtection="1">
      <alignment vertical="top" wrapText="1"/>
      <protection locked="0"/>
    </xf>
    <xf numFmtId="166" fontId="0" fillId="15" borderId="15" xfId="0" applyNumberFormat="1" applyFill="1" applyBorder="1" applyAlignment="1" applyProtection="1">
      <alignment horizontal="center" vertical="top"/>
      <protection locked="0"/>
    </xf>
    <xf numFmtId="4" fontId="0" fillId="15" borderId="15" xfId="0" applyNumberFormat="1" applyFill="1" applyBorder="1" applyAlignment="1" applyProtection="1">
      <alignment horizontal="center" vertical="top"/>
      <protection locked="0"/>
    </xf>
    <xf numFmtId="0" fontId="10" fillId="0" borderId="23" xfId="0" applyFont="1" applyBorder="1" applyAlignment="1">
      <alignment vertical="top"/>
    </xf>
    <xf numFmtId="0" fontId="6" fillId="0" borderId="35" xfId="0" applyFont="1" applyBorder="1" applyAlignment="1">
      <alignment vertical="top"/>
    </xf>
    <xf numFmtId="0" fontId="10" fillId="0" borderId="24" xfId="0" applyFont="1" applyBorder="1" applyAlignment="1">
      <alignment vertical="top"/>
    </xf>
    <xf numFmtId="0" fontId="10" fillId="0" borderId="24" xfId="0" applyFont="1" applyBorder="1" applyAlignment="1">
      <alignment vertical="top" wrapText="1"/>
    </xf>
    <xf numFmtId="166" fontId="10" fillId="0" borderId="24" xfId="0" applyNumberFormat="1" applyFont="1" applyBorder="1" applyAlignment="1">
      <alignment horizontal="center" vertical="top"/>
    </xf>
    <xf numFmtId="4" fontId="10" fillId="0" borderId="24" xfId="0" applyNumberFormat="1" applyFont="1" applyBorder="1" applyAlignment="1">
      <alignment horizontal="center" vertical="top"/>
    </xf>
    <xf numFmtId="0" fontId="6" fillId="0" borderId="35" xfId="0" applyFont="1" applyBorder="1" applyAlignment="1">
      <alignment vertical="top" wrapText="1"/>
    </xf>
    <xf numFmtId="0" fontId="6" fillId="0" borderId="24" xfId="0" applyFont="1" applyBorder="1" applyAlignment="1">
      <alignment vertical="top"/>
    </xf>
    <xf numFmtId="0" fontId="10" fillId="7" borderId="15" xfId="0" applyFont="1" applyFill="1" applyBorder="1" applyAlignment="1" applyProtection="1">
      <alignment vertical="top"/>
      <protection locked="0"/>
    </xf>
    <xf numFmtId="0" fontId="0" fillId="0" borderId="23" xfId="0" applyBorder="1" applyAlignment="1">
      <alignment vertical="top"/>
    </xf>
    <xf numFmtId="0" fontId="0" fillId="0" borderId="35" xfId="0" applyBorder="1" applyAlignment="1">
      <alignment vertical="top" wrapText="1"/>
    </xf>
    <xf numFmtId="166" fontId="0" fillId="0" borderId="35" xfId="0" applyNumberFormat="1" applyBorder="1" applyAlignment="1">
      <alignment horizontal="center" vertical="top"/>
    </xf>
    <xf numFmtId="4" fontId="0" fillId="0" borderId="35" xfId="0" applyNumberFormat="1" applyBorder="1" applyAlignment="1">
      <alignment horizontal="center" vertical="top"/>
    </xf>
    <xf numFmtId="0" fontId="0" fillId="0" borderId="24" xfId="0" applyBorder="1" applyAlignment="1">
      <alignment vertical="top" wrapText="1"/>
    </xf>
    <xf numFmtId="0" fontId="0" fillId="11" borderId="43" xfId="0" applyFill="1" applyBorder="1" applyAlignment="1">
      <alignment vertical="top"/>
    </xf>
    <xf numFmtId="0" fontId="6" fillId="11" borderId="44" xfId="0" applyFont="1" applyFill="1" applyBorder="1" applyAlignment="1">
      <alignment vertical="top" wrapText="1"/>
    </xf>
    <xf numFmtId="0" fontId="9" fillId="11" borderId="45" xfId="0" applyFont="1" applyFill="1" applyBorder="1" applyAlignment="1">
      <alignment vertical="top"/>
    </xf>
    <xf numFmtId="0" fontId="9" fillId="11" borderId="45" xfId="0" applyFont="1" applyFill="1" applyBorder="1" applyAlignment="1">
      <alignment vertical="top" wrapText="1"/>
    </xf>
    <xf numFmtId="166" fontId="10" fillId="11" borderId="45" xfId="0" applyNumberFormat="1" applyFont="1" applyFill="1" applyBorder="1" applyAlignment="1">
      <alignment horizontal="center" vertical="top"/>
    </xf>
    <xf numFmtId="4" fontId="9" fillId="11" borderId="45" xfId="0" applyNumberFormat="1" applyFont="1" applyFill="1" applyBorder="1" applyAlignment="1">
      <alignment horizontal="center" vertical="top"/>
    </xf>
    <xf numFmtId="0" fontId="10" fillId="7" borderId="0" xfId="0" applyFont="1" applyFill="1" applyAlignment="1">
      <alignment horizontal="center" vertical="top"/>
    </xf>
    <xf numFmtId="0" fontId="10" fillId="7" borderId="0" xfId="0" applyFont="1" applyFill="1" applyAlignment="1">
      <alignment horizontal="left" vertical="top"/>
    </xf>
    <xf numFmtId="0" fontId="9" fillId="7" borderId="0" xfId="0" applyFont="1" applyFill="1" applyAlignment="1">
      <alignment vertical="top"/>
    </xf>
    <xf numFmtId="0" fontId="10" fillId="0" borderId="35" xfId="0" applyFont="1" applyBorder="1" applyAlignment="1">
      <alignment vertical="top"/>
    </xf>
    <xf numFmtId="0" fontId="10" fillId="0" borderId="26" xfId="0" applyFont="1" applyBorder="1" applyAlignment="1">
      <alignment vertical="top"/>
    </xf>
    <xf numFmtId="0" fontId="6" fillId="0" borderId="26" xfId="0" applyFont="1" applyBorder="1" applyAlignment="1">
      <alignment vertical="top"/>
    </xf>
    <xf numFmtId="0" fontId="10" fillId="0" borderId="28" xfId="0" applyFont="1" applyBorder="1" applyAlignment="1">
      <alignment vertical="top"/>
    </xf>
    <xf numFmtId="0" fontId="10" fillId="0" borderId="39" xfId="0" applyFont="1" applyBorder="1" applyAlignment="1">
      <alignment vertical="top"/>
    </xf>
    <xf numFmtId="0" fontId="10" fillId="0" borderId="29" xfId="0" applyFont="1" applyBorder="1" applyAlignment="1">
      <alignment vertical="top"/>
    </xf>
    <xf numFmtId="0" fontId="10" fillId="0" borderId="29" xfId="0" applyFont="1" applyBorder="1" applyAlignment="1">
      <alignment vertical="top" wrapText="1"/>
    </xf>
    <xf numFmtId="166" fontId="10" fillId="0" borderId="29" xfId="0" applyNumberFormat="1" applyFont="1" applyBorder="1" applyAlignment="1">
      <alignment horizontal="center" vertical="top"/>
    </xf>
    <xf numFmtId="4" fontId="10" fillId="0" borderId="29" xfId="0" applyNumberFormat="1" applyFont="1" applyBorder="1" applyAlignment="1">
      <alignment horizontal="center" vertical="top"/>
    </xf>
    <xf numFmtId="0" fontId="0" fillId="7" borderId="0" xfId="0" applyFill="1" applyAlignment="1">
      <alignment horizontal="center"/>
    </xf>
    <xf numFmtId="0" fontId="25" fillId="7" borderId="0" xfId="0" applyFont="1" applyFill="1"/>
    <xf numFmtId="166" fontId="0" fillId="7" borderId="32" xfId="0" applyNumberFormat="1" applyFill="1" applyBorder="1"/>
    <xf numFmtId="166" fontId="0" fillId="7" borderId="27" xfId="0" applyNumberFormat="1" applyFill="1" applyBorder="1"/>
    <xf numFmtId="166" fontId="6" fillId="8" borderId="27" xfId="0" applyNumberFormat="1" applyFont="1" applyFill="1" applyBorder="1"/>
    <xf numFmtId="0" fontId="0" fillId="0" borderId="28" xfId="0" applyBorder="1"/>
    <xf numFmtId="0" fontId="9" fillId="0" borderId="39" xfId="0" applyFont="1" applyBorder="1" applyAlignment="1">
      <alignment vertical="top" wrapText="1"/>
    </xf>
    <xf numFmtId="4" fontId="0" fillId="0" borderId="29" xfId="0" applyNumberFormat="1" applyBorder="1" applyAlignment="1">
      <alignment horizontal="center"/>
    </xf>
    <xf numFmtId="166" fontId="0" fillId="0" borderId="30" xfId="0" applyNumberFormat="1" applyBorder="1"/>
    <xf numFmtId="0" fontId="6" fillId="5" borderId="23" xfId="0" applyFont="1" applyFill="1" applyBorder="1" applyAlignment="1">
      <alignment horizontal="center"/>
    </xf>
    <xf numFmtId="0" fontId="6" fillId="5" borderId="24" xfId="0" applyFont="1" applyFill="1" applyBorder="1" applyAlignment="1">
      <alignment horizontal="center" wrapText="1"/>
    </xf>
    <xf numFmtId="166" fontId="6" fillId="5" borderId="24" xfId="0" applyNumberFormat="1" applyFont="1" applyFill="1" applyBorder="1" applyAlignment="1">
      <alignment horizontal="center" wrapText="1"/>
    </xf>
    <xf numFmtId="166" fontId="6" fillId="5" borderId="25" xfId="0" applyNumberFormat="1" applyFont="1" applyFill="1" applyBorder="1" applyAlignment="1">
      <alignment horizontal="center" wrapText="1"/>
    </xf>
    <xf numFmtId="0" fontId="6" fillId="7" borderId="0" xfId="0" applyFont="1" applyFill="1" applyAlignment="1">
      <alignment horizontal="left" vertical="top" wrapText="1"/>
    </xf>
    <xf numFmtId="0" fontId="10" fillId="7" borderId="0" xfId="1" applyFont="1" applyFill="1"/>
    <xf numFmtId="0" fontId="1" fillId="7" borderId="0" xfId="1" applyFill="1"/>
    <xf numFmtId="0" fontId="6" fillId="5" borderId="23" xfId="0" applyFont="1" applyFill="1" applyBorder="1" applyAlignment="1">
      <alignment horizontal="left"/>
    </xf>
    <xf numFmtId="0" fontId="6" fillId="5" borderId="24" xfId="0" applyFont="1" applyFill="1" applyBorder="1" applyAlignment="1">
      <alignment horizontal="left"/>
    </xf>
    <xf numFmtId="0" fontId="6" fillId="5" borderId="24" xfId="0" applyFont="1" applyFill="1" applyBorder="1" applyAlignment="1">
      <alignment horizontal="left" wrapText="1"/>
    </xf>
    <xf numFmtId="0" fontId="6" fillId="0" borderId="26" xfId="0" applyFont="1" applyBorder="1" applyAlignment="1">
      <alignment horizontal="left" vertical="top"/>
    </xf>
    <xf numFmtId="166" fontId="6" fillId="0" borderId="27" xfId="0" applyNumberFormat="1" applyFont="1" applyBorder="1" applyAlignment="1">
      <alignment horizontal="center" wrapText="1"/>
    </xf>
    <xf numFmtId="0" fontId="6" fillId="0" borderId="26" xfId="0" applyFont="1" applyBorder="1" applyAlignment="1">
      <alignment vertical="top" wrapText="1"/>
    </xf>
    <xf numFmtId="166" fontId="10" fillId="9" borderId="27" xfId="0" applyNumberFormat="1" applyFont="1" applyFill="1" applyBorder="1" applyAlignment="1">
      <alignment horizontal="center"/>
    </xf>
    <xf numFmtId="0" fontId="6" fillId="0" borderId="26" xfId="0" applyFont="1" applyBorder="1" applyAlignment="1">
      <alignment horizontal="left" vertical="top" wrapText="1"/>
    </xf>
    <xf numFmtId="0" fontId="10" fillId="0" borderId="26" xfId="0" applyFont="1" applyBorder="1" applyAlignment="1">
      <alignment horizontal="left" vertical="top"/>
    </xf>
    <xf numFmtId="166" fontId="10" fillId="7" borderId="27" xfId="0" applyNumberFormat="1" applyFont="1" applyFill="1" applyBorder="1" applyAlignment="1">
      <alignment horizontal="center"/>
    </xf>
    <xf numFmtId="0" fontId="6" fillId="0" borderId="28" xfId="0" applyFont="1" applyBorder="1" applyAlignment="1">
      <alignment vertical="top" wrapText="1"/>
    </xf>
    <xf numFmtId="0" fontId="6" fillId="0" borderId="29" xfId="0" applyFont="1" applyBorder="1" applyAlignment="1">
      <alignment vertical="top" wrapText="1"/>
    </xf>
    <xf numFmtId="166" fontId="6" fillId="8" borderId="30" xfId="0" applyNumberFormat="1" applyFont="1" applyFill="1" applyBorder="1" applyAlignment="1">
      <alignment horizontal="center"/>
    </xf>
    <xf numFmtId="0" fontId="10" fillId="7" borderId="0" xfId="1" applyFont="1" applyFill="1" applyAlignment="1">
      <alignment horizontal="left" vertical="top"/>
    </xf>
    <xf numFmtId="166" fontId="6" fillId="7" borderId="0" xfId="0" applyNumberFormat="1" applyFont="1" applyFill="1" applyAlignment="1">
      <alignment horizontal="center" wrapText="1"/>
    </xf>
    <xf numFmtId="166" fontId="10" fillId="7" borderId="0" xfId="0" applyNumberFormat="1" applyFont="1" applyFill="1" applyAlignment="1">
      <alignment horizontal="center"/>
    </xf>
    <xf numFmtId="166" fontId="6" fillId="7" borderId="0" xfId="0" applyNumberFormat="1" applyFont="1" applyFill="1" applyAlignment="1">
      <alignment horizontal="center"/>
    </xf>
    <xf numFmtId="0" fontId="6" fillId="7" borderId="0" xfId="1" applyFont="1" applyFill="1" applyAlignment="1">
      <alignment wrapText="1"/>
    </xf>
    <xf numFmtId="0" fontId="6" fillId="7" borderId="0" xfId="1" applyFont="1" applyFill="1" applyAlignment="1">
      <alignment horizontal="center" vertical="top" wrapText="1"/>
    </xf>
    <xf numFmtId="166" fontId="18" fillId="7" borderId="0" xfId="0" applyNumberFormat="1" applyFont="1" applyFill="1" applyAlignment="1" applyProtection="1">
      <alignment horizontal="center"/>
      <protection locked="0"/>
    </xf>
    <xf numFmtId="0" fontId="26" fillId="7" borderId="0" xfId="1" applyFont="1" applyFill="1"/>
    <xf numFmtId="0" fontId="10" fillId="7" borderId="0" xfId="1" applyFont="1" applyFill="1" applyAlignment="1">
      <alignment horizontal="left" vertical="top" wrapText="1"/>
    </xf>
    <xf numFmtId="0" fontId="6" fillId="7" borderId="13" xfId="0" applyFont="1" applyFill="1" applyBorder="1" applyAlignment="1">
      <alignment horizontal="left" vertical="top" wrapText="1"/>
    </xf>
    <xf numFmtId="0" fontId="3" fillId="7" borderId="13" xfId="1" applyFont="1" applyFill="1" applyBorder="1"/>
    <xf numFmtId="0" fontId="6" fillId="0" borderId="26" xfId="0" applyFont="1" applyBorder="1" applyAlignment="1">
      <alignment horizontal="left"/>
    </xf>
    <xf numFmtId="0" fontId="10" fillId="0" borderId="26" xfId="0" applyFont="1" applyBorder="1" applyAlignment="1">
      <alignment vertical="top" wrapText="1"/>
    </xf>
    <xf numFmtId="166" fontId="10" fillId="6" borderId="27" xfId="0" applyNumberFormat="1" applyFont="1" applyFill="1" applyBorder="1" applyAlignment="1" applyProtection="1">
      <alignment horizontal="center"/>
      <protection locked="0"/>
    </xf>
    <xf numFmtId="0" fontId="3" fillId="0" borderId="26" xfId="0" applyFont="1" applyBorder="1" applyAlignment="1">
      <alignment horizontal="left" vertical="top"/>
    </xf>
    <xf numFmtId="166" fontId="6" fillId="3" borderId="30" xfId="0" applyNumberFormat="1" applyFont="1" applyFill="1" applyBorder="1" applyAlignment="1">
      <alignment horizontal="center"/>
    </xf>
    <xf numFmtId="0" fontId="1" fillId="7" borderId="0" xfId="1" applyFill="1" applyAlignment="1">
      <alignment horizontal="left" vertical="top"/>
    </xf>
    <xf numFmtId="0" fontId="6" fillId="5" borderId="48" xfId="0" applyFont="1" applyFill="1" applyBorder="1" applyAlignment="1">
      <alignment horizontal="left"/>
    </xf>
    <xf numFmtId="0" fontId="6" fillId="5" borderId="25" xfId="1" applyFont="1" applyFill="1" applyBorder="1" applyAlignment="1">
      <alignment wrapText="1"/>
    </xf>
    <xf numFmtId="0" fontId="1" fillId="0" borderId="42" xfId="1" applyBorder="1" applyAlignment="1">
      <alignment horizontal="left" vertical="top" wrapText="1"/>
    </xf>
    <xf numFmtId="0" fontId="1" fillId="0" borderId="27" xfId="1" applyBorder="1"/>
    <xf numFmtId="0" fontId="6" fillId="0" borderId="51" xfId="0" applyFont="1" applyBorder="1" applyAlignment="1">
      <alignment horizontal="left" vertical="top" wrapText="1"/>
    </xf>
    <xf numFmtId="166" fontId="6" fillId="0" borderId="27" xfId="0" applyNumberFormat="1" applyFont="1" applyBorder="1" applyAlignment="1">
      <alignment horizontal="center" vertical="top"/>
    </xf>
    <xf numFmtId="0" fontId="10" fillId="0" borderId="51" xfId="0" applyFont="1" applyBorder="1" applyAlignment="1">
      <alignment vertical="top" wrapText="1"/>
    </xf>
    <xf numFmtId="166" fontId="18" fillId="6" borderId="27" xfId="0" applyNumberFormat="1" applyFont="1" applyFill="1" applyBorder="1" applyAlignment="1" applyProtection="1">
      <alignment horizontal="center"/>
      <protection locked="0"/>
    </xf>
    <xf numFmtId="166" fontId="10" fillId="0" borderId="27" xfId="0" applyNumberFormat="1" applyFont="1" applyBorder="1" applyAlignment="1">
      <alignment horizontal="center"/>
    </xf>
    <xf numFmtId="0" fontId="6" fillId="0" borderId="52" xfId="0" applyFont="1" applyBorder="1" applyAlignment="1">
      <alignment horizontal="left" vertical="top" wrapText="1"/>
    </xf>
    <xf numFmtId="0" fontId="10" fillId="7" borderId="47" xfId="1" applyFont="1" applyFill="1" applyBorder="1" applyAlignment="1">
      <alignment horizontal="left" vertical="top" wrapText="1"/>
    </xf>
    <xf numFmtId="0" fontId="1" fillId="7" borderId="46" xfId="1" applyFill="1" applyBorder="1"/>
    <xf numFmtId="0" fontId="6" fillId="0" borderId="23" xfId="1" applyFont="1" applyBorder="1" applyAlignment="1">
      <alignment wrapText="1"/>
    </xf>
    <xf numFmtId="167" fontId="10" fillId="8" borderId="25" xfId="1" applyNumberFormat="1" applyFont="1" applyFill="1" applyBorder="1"/>
    <xf numFmtId="0" fontId="19" fillId="7" borderId="0" xfId="0" applyFont="1" applyFill="1" applyAlignment="1">
      <alignment vertical="center" wrapText="1"/>
    </xf>
    <xf numFmtId="0" fontId="19" fillId="7" borderId="0" xfId="1" applyFont="1" applyFill="1" applyAlignment="1">
      <alignment wrapText="1"/>
    </xf>
    <xf numFmtId="0" fontId="19" fillId="7" borderId="0" xfId="1" applyFont="1" applyFill="1" applyAlignment="1">
      <alignment vertical="center" wrapText="1"/>
    </xf>
    <xf numFmtId="0" fontId="19" fillId="7" borderId="0" xfId="0" applyFont="1" applyFill="1" applyAlignment="1">
      <alignment horizontal="left" vertical="top" wrapText="1"/>
    </xf>
    <xf numFmtId="44" fontId="14" fillId="7" borderId="0" xfId="0" applyNumberFormat="1" applyFont="1" applyFill="1"/>
    <xf numFmtId="2" fontId="14" fillId="7" borderId="0" xfId="0" applyNumberFormat="1" applyFont="1" applyFill="1"/>
    <xf numFmtId="0" fontId="19" fillId="7" borderId="0" xfId="0" applyFont="1" applyFill="1"/>
    <xf numFmtId="0" fontId="10" fillId="7" borderId="0" xfId="0" applyFont="1" applyFill="1" applyAlignment="1">
      <alignment wrapText="1"/>
    </xf>
    <xf numFmtId="0" fontId="0" fillId="0" borderId="49" xfId="0" applyBorder="1" applyAlignment="1">
      <alignment vertical="top"/>
    </xf>
    <xf numFmtId="0" fontId="6" fillId="0" borderId="53" xfId="0" applyFont="1" applyBorder="1" applyAlignment="1">
      <alignment vertical="top" wrapText="1"/>
    </xf>
    <xf numFmtId="0" fontId="9" fillId="0" borderId="50" xfId="0" applyFont="1" applyBorder="1" applyAlignment="1">
      <alignment vertical="top"/>
    </xf>
    <xf numFmtId="0" fontId="9" fillId="0" borderId="50" xfId="0" applyFont="1" applyBorder="1" applyAlignment="1">
      <alignment vertical="top" wrapText="1"/>
    </xf>
    <xf numFmtId="166" fontId="10" fillId="0" borderId="50" xfId="0" applyNumberFormat="1" applyFont="1" applyBorder="1" applyAlignment="1">
      <alignment horizontal="center" vertical="top"/>
    </xf>
    <xf numFmtId="4" fontId="9" fillId="0" borderId="50" xfId="0" applyNumberFormat="1" applyFont="1" applyBorder="1" applyAlignment="1">
      <alignment horizontal="center" vertical="top"/>
    </xf>
    <xf numFmtId="0" fontId="0" fillId="5" borderId="49" xfId="0" applyFill="1" applyBorder="1" applyAlignment="1">
      <alignment vertical="top"/>
    </xf>
    <xf numFmtId="0" fontId="6" fillId="5" borderId="53" xfId="0" applyFont="1" applyFill="1" applyBorder="1" applyAlignment="1">
      <alignment vertical="top" wrapText="1"/>
    </xf>
    <xf numFmtId="0" fontId="9" fillId="5" borderId="50" xfId="0" applyFont="1" applyFill="1" applyBorder="1" applyAlignment="1">
      <alignment vertical="top"/>
    </xf>
    <xf numFmtId="0" fontId="9" fillId="5" borderId="50" xfId="0" applyFont="1" applyFill="1" applyBorder="1" applyAlignment="1">
      <alignment vertical="top" wrapText="1"/>
    </xf>
    <xf numFmtId="166" fontId="10" fillId="5" borderId="50" xfId="0" applyNumberFormat="1" applyFont="1" applyFill="1" applyBorder="1" applyAlignment="1">
      <alignment horizontal="center" vertical="top"/>
    </xf>
    <xf numFmtId="4" fontId="9" fillId="5" borderId="50" xfId="0" applyNumberFormat="1" applyFont="1" applyFill="1" applyBorder="1" applyAlignment="1">
      <alignment horizontal="center" vertical="top"/>
    </xf>
    <xf numFmtId="0" fontId="10" fillId="0" borderId="26" xfId="0" applyFont="1" applyBorder="1" applyAlignment="1">
      <alignment wrapText="1"/>
    </xf>
    <xf numFmtId="0" fontId="10" fillId="6" borderId="2" xfId="0" applyFont="1" applyFill="1" applyBorder="1" applyAlignment="1" applyProtection="1">
      <alignment horizontal="left" vertical="top" wrapText="1"/>
      <protection locked="0"/>
    </xf>
    <xf numFmtId="0" fontId="18" fillId="6" borderId="2" xfId="0" applyFont="1" applyFill="1" applyBorder="1" applyAlignment="1" applyProtection="1">
      <alignment horizontal="left" vertical="top" wrapText="1"/>
      <protection locked="0"/>
    </xf>
    <xf numFmtId="0" fontId="10" fillId="6" borderId="3" xfId="0" applyFont="1" applyFill="1" applyBorder="1" applyAlignment="1" applyProtection="1">
      <alignment horizontal="left" vertical="top" wrapText="1"/>
      <protection locked="0"/>
    </xf>
    <xf numFmtId="0" fontId="10" fillId="6" borderId="26" xfId="0" applyFont="1" applyFill="1" applyBorder="1" applyAlignment="1" applyProtection="1">
      <alignment horizontal="left" vertical="top" wrapText="1"/>
      <protection locked="0"/>
    </xf>
    <xf numFmtId="0" fontId="6" fillId="6" borderId="2" xfId="0" applyFont="1" applyFill="1" applyBorder="1" applyAlignment="1" applyProtection="1">
      <alignment horizontal="left" vertical="top" wrapText="1"/>
      <protection locked="0"/>
    </xf>
    <xf numFmtId="166" fontId="10" fillId="6" borderId="2" xfId="0" applyNumberFormat="1" applyFont="1" applyFill="1" applyBorder="1" applyAlignment="1" applyProtection="1">
      <alignment horizontal="left" vertical="top" wrapText="1"/>
      <protection locked="0"/>
    </xf>
    <xf numFmtId="0" fontId="10" fillId="0" borderId="0" xfId="0" applyFont="1" applyAlignment="1">
      <alignment horizontal="left" vertical="top" wrapText="1"/>
    </xf>
    <xf numFmtId="0" fontId="0" fillId="6" borderId="26" xfId="0" applyFill="1" applyBorder="1" applyAlignment="1" applyProtection="1">
      <alignment horizontal="left" vertical="top" wrapText="1"/>
      <protection locked="0"/>
    </xf>
    <xf numFmtId="166" fontId="0" fillId="6" borderId="2" xfId="0" applyNumberFormat="1" applyFill="1" applyBorder="1" applyAlignment="1" applyProtection="1">
      <alignment horizontal="left" vertical="top" wrapText="1"/>
      <protection locked="0"/>
    </xf>
    <xf numFmtId="0" fontId="0" fillId="7" borderId="0" xfId="0" applyFill="1" applyAlignment="1">
      <alignment horizontal="left" vertical="top" wrapText="1"/>
    </xf>
    <xf numFmtId="0" fontId="0" fillId="0" borderId="0" xfId="0" applyAlignment="1">
      <alignment horizontal="left" vertical="top" wrapText="1"/>
    </xf>
    <xf numFmtId="166" fontId="18" fillId="6" borderId="2" xfId="0" applyNumberFormat="1" applyFont="1" applyFill="1" applyBorder="1" applyAlignment="1" applyProtection="1">
      <alignment horizontal="left" vertical="top" wrapText="1"/>
      <protection locked="0"/>
    </xf>
    <xf numFmtId="0" fontId="0" fillId="6" borderId="3" xfId="0" applyFill="1" applyBorder="1" applyAlignment="1" applyProtection="1">
      <alignment horizontal="left" vertical="top" wrapText="1"/>
      <protection locked="0"/>
    </xf>
    <xf numFmtId="0" fontId="0" fillId="10" borderId="26" xfId="0" applyFill="1" applyBorder="1" applyAlignment="1" applyProtection="1">
      <alignment horizontal="left" vertical="top" wrapText="1"/>
      <protection locked="0"/>
    </xf>
    <xf numFmtId="0" fontId="10" fillId="10" borderId="3" xfId="0" applyFont="1" applyFill="1" applyBorder="1" applyAlignment="1" applyProtection="1">
      <alignment horizontal="left" vertical="top" wrapText="1"/>
      <protection locked="0"/>
    </xf>
    <xf numFmtId="0" fontId="6" fillId="10" borderId="3" xfId="0" applyFont="1" applyFill="1" applyBorder="1" applyAlignment="1" applyProtection="1">
      <alignment horizontal="left" vertical="top" wrapText="1"/>
      <protection locked="0"/>
    </xf>
    <xf numFmtId="0" fontId="0" fillId="10" borderId="3" xfId="0" applyFill="1" applyBorder="1" applyAlignment="1" applyProtection="1">
      <alignment horizontal="left" vertical="top" wrapText="1"/>
      <protection locked="0"/>
    </xf>
    <xf numFmtId="166" fontId="0" fillId="10" borderId="3" xfId="0" applyNumberFormat="1" applyFill="1" applyBorder="1" applyAlignment="1" applyProtection="1">
      <alignment horizontal="left" vertical="top" wrapText="1"/>
      <protection locked="0"/>
    </xf>
    <xf numFmtId="0" fontId="0" fillId="10" borderId="28" xfId="0" applyFill="1" applyBorder="1" applyAlignment="1" applyProtection="1">
      <alignment horizontal="left" vertical="top" wrapText="1"/>
      <protection locked="0"/>
    </xf>
    <xf numFmtId="0" fontId="0" fillId="10" borderId="39" xfId="0" applyFill="1" applyBorder="1" applyAlignment="1" applyProtection="1">
      <alignment horizontal="left" vertical="top" wrapText="1"/>
      <protection locked="0"/>
    </xf>
    <xf numFmtId="0" fontId="6" fillId="10" borderId="39" xfId="0" applyFont="1" applyFill="1" applyBorder="1" applyAlignment="1" applyProtection="1">
      <alignment horizontal="left" vertical="top" wrapText="1"/>
      <protection locked="0"/>
    </xf>
    <xf numFmtId="166" fontId="0" fillId="10" borderId="39" xfId="0" applyNumberFormat="1" applyFill="1" applyBorder="1" applyAlignment="1" applyProtection="1">
      <alignment horizontal="left" vertical="top" wrapText="1"/>
      <protection locked="0"/>
    </xf>
    <xf numFmtId="0" fontId="19" fillId="6" borderId="3" xfId="0" applyFont="1" applyFill="1" applyBorder="1" applyAlignment="1" applyProtection="1">
      <alignment horizontal="left" vertical="top" wrapText="1"/>
      <protection locked="0"/>
    </xf>
    <xf numFmtId="0" fontId="10" fillId="6" borderId="28" xfId="0" applyFont="1" applyFill="1" applyBorder="1" applyAlignment="1" applyProtection="1">
      <alignment horizontal="left" vertical="top" wrapText="1"/>
      <protection locked="0"/>
    </xf>
    <xf numFmtId="0" fontId="0" fillId="6" borderId="39" xfId="0" applyFill="1" applyBorder="1" applyAlignment="1" applyProtection="1">
      <alignment horizontal="left" vertical="top" wrapText="1"/>
      <protection locked="0"/>
    </xf>
    <xf numFmtId="0" fontId="6" fillId="6" borderId="29" xfId="0" applyFont="1" applyFill="1" applyBorder="1" applyAlignment="1" applyProtection="1">
      <alignment horizontal="left" vertical="top" wrapText="1"/>
      <protection locked="0"/>
    </xf>
    <xf numFmtId="0" fontId="10" fillId="6" borderId="29" xfId="0" applyFont="1" applyFill="1" applyBorder="1" applyAlignment="1" applyProtection="1">
      <alignment horizontal="left" vertical="top" wrapText="1"/>
      <protection locked="0"/>
    </xf>
    <xf numFmtId="166" fontId="10" fillId="6" borderId="29" xfId="0" applyNumberFormat="1" applyFont="1" applyFill="1" applyBorder="1" applyAlignment="1" applyProtection="1">
      <alignment horizontal="left" vertical="top" wrapText="1"/>
      <protection locked="0"/>
    </xf>
    <xf numFmtId="0" fontId="10" fillId="12" borderId="26" xfId="0" applyFont="1" applyFill="1" applyBorder="1" applyAlignment="1" applyProtection="1">
      <alignment horizontal="left" vertical="top" wrapText="1"/>
      <protection locked="0"/>
    </xf>
    <xf numFmtId="0" fontId="17" fillId="12" borderId="3" xfId="0" applyFont="1" applyFill="1" applyBorder="1" applyAlignment="1" applyProtection="1">
      <alignment horizontal="left" vertical="top" wrapText="1"/>
      <protection locked="0"/>
    </xf>
    <xf numFmtId="0" fontId="6" fillId="12" borderId="3" xfId="0" applyFont="1" applyFill="1" applyBorder="1" applyAlignment="1" applyProtection="1">
      <alignment horizontal="left" vertical="top" wrapText="1"/>
      <protection locked="0"/>
    </xf>
    <xf numFmtId="0" fontId="0" fillId="12" borderId="3" xfId="0" applyFill="1" applyBorder="1" applyAlignment="1" applyProtection="1">
      <alignment horizontal="left" vertical="top" wrapText="1"/>
      <protection locked="0"/>
    </xf>
    <xf numFmtId="0" fontId="10" fillId="12" borderId="3" xfId="0" applyFont="1" applyFill="1" applyBorder="1" applyAlignment="1" applyProtection="1">
      <alignment horizontal="left" vertical="top" wrapText="1"/>
      <protection locked="0"/>
    </xf>
    <xf numFmtId="0" fontId="6" fillId="12" borderId="2" xfId="0" applyFont="1" applyFill="1" applyBorder="1" applyAlignment="1" applyProtection="1">
      <alignment horizontal="left" vertical="top" wrapText="1"/>
      <protection locked="0"/>
    </xf>
    <xf numFmtId="0" fontId="0" fillId="12" borderId="2" xfId="0" applyFill="1" applyBorder="1" applyAlignment="1" applyProtection="1">
      <alignment horizontal="left" vertical="top" wrapText="1"/>
      <protection locked="0"/>
    </xf>
    <xf numFmtId="166" fontId="10" fillId="12" borderId="2" xfId="0" applyNumberFormat="1" applyFont="1" applyFill="1" applyBorder="1" applyAlignment="1" applyProtection="1">
      <alignment horizontal="left" vertical="top" wrapText="1"/>
      <protection locked="0"/>
    </xf>
    <xf numFmtId="0" fontId="10" fillId="12" borderId="2" xfId="0" applyFont="1" applyFill="1" applyBorder="1" applyAlignment="1" applyProtection="1">
      <alignment horizontal="left" vertical="top" wrapText="1"/>
      <protection locked="0"/>
    </xf>
    <xf numFmtId="0" fontId="10" fillId="12" borderId="28" xfId="0" applyFont="1" applyFill="1" applyBorder="1" applyAlignment="1" applyProtection="1">
      <alignment horizontal="left" vertical="top" wrapText="1"/>
      <protection locked="0"/>
    </xf>
    <xf numFmtId="0" fontId="10" fillId="12" borderId="39" xfId="0" applyFont="1" applyFill="1" applyBorder="1" applyAlignment="1" applyProtection="1">
      <alignment horizontal="left" vertical="top" wrapText="1"/>
      <protection locked="0"/>
    </xf>
    <xf numFmtId="0" fontId="6" fillId="12" borderId="29" xfId="0" applyFont="1" applyFill="1" applyBorder="1" applyAlignment="1" applyProtection="1">
      <alignment horizontal="left" vertical="top" wrapText="1"/>
      <protection locked="0"/>
    </xf>
    <xf numFmtId="0" fontId="0" fillId="12" borderId="29" xfId="0" applyFill="1" applyBorder="1" applyAlignment="1" applyProtection="1">
      <alignment horizontal="left" vertical="top" wrapText="1"/>
      <protection locked="0"/>
    </xf>
    <xf numFmtId="166" fontId="10" fillId="12" borderId="29" xfId="0" applyNumberFormat="1" applyFont="1" applyFill="1" applyBorder="1" applyAlignment="1" applyProtection="1">
      <alignment horizontal="left" vertical="top" wrapText="1"/>
      <protection locked="0"/>
    </xf>
    <xf numFmtId="166" fontId="0" fillId="13" borderId="3" xfId="0" applyNumberFormat="1" applyFill="1" applyBorder="1" applyAlignment="1" applyProtection="1">
      <alignment horizontal="left" vertical="top" wrapText="1"/>
      <protection locked="0"/>
    </xf>
    <xf numFmtId="0" fontId="10" fillId="10" borderId="26" xfId="0" applyFont="1" applyFill="1" applyBorder="1" applyAlignment="1" applyProtection="1">
      <alignment horizontal="left" vertical="top" wrapText="1"/>
      <protection locked="0"/>
    </xf>
    <xf numFmtId="166" fontId="10" fillId="10" borderId="3" xfId="0" applyNumberFormat="1" applyFont="1" applyFill="1" applyBorder="1" applyAlignment="1" applyProtection="1">
      <alignment horizontal="left" vertical="top" wrapText="1"/>
      <protection locked="0"/>
    </xf>
    <xf numFmtId="0" fontId="10" fillId="10" borderId="39" xfId="0" applyFont="1" applyFill="1" applyBorder="1" applyAlignment="1" applyProtection="1">
      <alignment horizontal="left" vertical="top" wrapText="1"/>
      <protection locked="0"/>
    </xf>
    <xf numFmtId="0" fontId="18" fillId="10" borderId="3" xfId="0" applyFont="1" applyFill="1" applyBorder="1" applyAlignment="1" applyProtection="1">
      <alignment horizontal="left" vertical="top" wrapText="1"/>
      <protection locked="0"/>
    </xf>
    <xf numFmtId="166" fontId="18" fillId="10" borderId="3" xfId="0" applyNumberFormat="1" applyFont="1" applyFill="1" applyBorder="1" applyAlignment="1" applyProtection="1">
      <alignment horizontal="left" vertical="top" wrapText="1"/>
      <protection locked="0"/>
    </xf>
    <xf numFmtId="0" fontId="19" fillId="10" borderId="3" xfId="0" applyFont="1" applyFill="1" applyBorder="1" applyAlignment="1" applyProtection="1">
      <alignment horizontal="left" vertical="top" wrapText="1"/>
      <protection locked="0"/>
    </xf>
    <xf numFmtId="0" fontId="20" fillId="10" borderId="3" xfId="0" applyFont="1" applyFill="1" applyBorder="1" applyAlignment="1" applyProtection="1">
      <alignment horizontal="left" vertical="top" wrapText="1"/>
      <protection locked="0"/>
    </xf>
    <xf numFmtId="166" fontId="19" fillId="10" borderId="3" xfId="0" applyNumberFormat="1" applyFont="1" applyFill="1" applyBorder="1" applyAlignment="1" applyProtection="1">
      <alignment horizontal="left" vertical="top" wrapText="1"/>
      <protection locked="0"/>
    </xf>
    <xf numFmtId="0" fontId="10" fillId="6" borderId="39" xfId="0" applyFont="1"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0" fillId="6" borderId="29" xfId="0" applyFill="1" applyBorder="1" applyAlignment="1" applyProtection="1">
      <alignment horizontal="left" vertical="top" wrapText="1"/>
      <protection locked="0"/>
    </xf>
    <xf numFmtId="0" fontId="13" fillId="7" borderId="0" xfId="0" applyFont="1" applyFill="1" applyAlignment="1">
      <alignment horizontal="center"/>
    </xf>
    <xf numFmtId="4" fontId="10" fillId="6" borderId="2" xfId="0" applyNumberFormat="1" applyFont="1" applyFill="1" applyBorder="1" applyAlignment="1" applyProtection="1">
      <alignment horizontal="center" vertical="top" wrapText="1"/>
      <protection locked="0"/>
    </xf>
    <xf numFmtId="4" fontId="0" fillId="6" borderId="2" xfId="0" applyNumberFormat="1" applyFill="1" applyBorder="1" applyAlignment="1" applyProtection="1">
      <alignment horizontal="center" vertical="top" wrapText="1"/>
      <protection locked="0"/>
    </xf>
    <xf numFmtId="4" fontId="0" fillId="10" borderId="3" xfId="0" applyNumberFormat="1" applyFill="1" applyBorder="1" applyAlignment="1" applyProtection="1">
      <alignment horizontal="center" vertical="top" wrapText="1"/>
      <protection locked="0"/>
    </xf>
    <xf numFmtId="4" fontId="0" fillId="10" borderId="39" xfId="0" applyNumberFormat="1" applyFill="1" applyBorder="1" applyAlignment="1" applyProtection="1">
      <alignment horizontal="center" vertical="top" wrapText="1"/>
      <protection locked="0"/>
    </xf>
    <xf numFmtId="4" fontId="10" fillId="6" borderId="29" xfId="0" applyNumberFormat="1" applyFont="1" applyFill="1" applyBorder="1" applyAlignment="1" applyProtection="1">
      <alignment horizontal="center" vertical="top" wrapText="1"/>
      <protection locked="0"/>
    </xf>
    <xf numFmtId="4" fontId="10" fillId="12" borderId="3" xfId="0" applyNumberFormat="1" applyFont="1" applyFill="1" applyBorder="1" applyAlignment="1" applyProtection="1">
      <alignment horizontal="center" vertical="top" wrapText="1"/>
      <protection locked="0"/>
    </xf>
    <xf numFmtId="4" fontId="10" fillId="12" borderId="2" xfId="0" applyNumberFormat="1" applyFont="1" applyFill="1" applyBorder="1" applyAlignment="1" applyProtection="1">
      <alignment horizontal="center" vertical="top" wrapText="1"/>
      <protection locked="0"/>
    </xf>
    <xf numFmtId="4" fontId="10" fillId="12" borderId="29" xfId="0" applyNumberFormat="1" applyFont="1" applyFill="1" applyBorder="1" applyAlignment="1" applyProtection="1">
      <alignment horizontal="center" vertical="top" wrapText="1"/>
      <protection locked="0"/>
    </xf>
    <xf numFmtId="166" fontId="10" fillId="9" borderId="2" xfId="0" applyNumberFormat="1" applyFont="1" applyFill="1" applyBorder="1" applyAlignment="1">
      <alignment horizontal="center" vertical="top" wrapText="1"/>
    </xf>
    <xf numFmtId="166" fontId="0" fillId="9" borderId="2" xfId="0" applyNumberFormat="1" applyFill="1" applyBorder="1" applyAlignment="1">
      <alignment horizontal="center" vertical="top" wrapText="1"/>
    </xf>
    <xf numFmtId="166" fontId="10" fillId="9" borderId="29" xfId="0" applyNumberFormat="1" applyFont="1" applyFill="1" applyBorder="1" applyAlignment="1">
      <alignment horizontal="center" vertical="top" wrapText="1"/>
    </xf>
    <xf numFmtId="166" fontId="10" fillId="7" borderId="24" xfId="0" applyNumberFormat="1" applyFont="1" applyFill="1" applyBorder="1" applyAlignment="1">
      <alignment horizontal="center" vertical="top"/>
    </xf>
    <xf numFmtId="166" fontId="10" fillId="7" borderId="16" xfId="0" applyNumberFormat="1" applyFont="1" applyFill="1" applyBorder="1" applyAlignment="1">
      <alignment horizontal="center" vertical="top"/>
    </xf>
    <xf numFmtId="166" fontId="10" fillId="8" borderId="2" xfId="0" applyNumberFormat="1" applyFont="1" applyFill="1" applyBorder="1" applyAlignment="1">
      <alignment horizontal="center" vertical="top"/>
    </xf>
    <xf numFmtId="166" fontId="6" fillId="3" borderId="2" xfId="0" applyNumberFormat="1" applyFont="1" applyFill="1" applyBorder="1" applyAlignment="1">
      <alignment horizontal="center" vertical="top"/>
    </xf>
    <xf numFmtId="0" fontId="0" fillId="0" borderId="38" xfId="0" applyBorder="1" applyAlignment="1">
      <alignment horizontal="center" vertical="top" wrapText="1"/>
    </xf>
    <xf numFmtId="0" fontId="10" fillId="0" borderId="38" xfId="0" applyFont="1" applyBorder="1" applyAlignment="1">
      <alignment horizontal="center" vertical="top" wrapText="1"/>
    </xf>
    <xf numFmtId="166" fontId="6" fillId="0" borderId="38" xfId="0" applyNumberFormat="1" applyFont="1" applyBorder="1" applyAlignment="1">
      <alignment horizontal="center" vertical="top" wrapText="1"/>
    </xf>
    <xf numFmtId="166" fontId="6" fillId="0" borderId="9" xfId="0" applyNumberFormat="1" applyFont="1" applyBorder="1" applyAlignment="1">
      <alignment horizontal="center" vertical="top" wrapText="1"/>
    </xf>
    <xf numFmtId="42" fontId="10" fillId="0" borderId="7" xfId="0" applyNumberFormat="1" applyFont="1" applyBorder="1" applyAlignment="1">
      <alignment horizontal="center" vertical="top"/>
    </xf>
    <xf numFmtId="42" fontId="0" fillId="0" borderId="38" xfId="0" applyNumberFormat="1" applyBorder="1" applyAlignment="1">
      <alignment horizontal="center" vertical="top" wrapText="1"/>
    </xf>
    <xf numFmtId="0" fontId="10" fillId="0" borderId="7" xfId="0" applyFont="1" applyBorder="1" applyAlignment="1">
      <alignment horizontal="center" vertical="top"/>
    </xf>
    <xf numFmtId="166" fontId="6" fillId="7" borderId="0" xfId="0" applyNumberFormat="1" applyFont="1" applyFill="1" applyAlignment="1">
      <alignment horizontal="center" vertical="top"/>
    </xf>
    <xf numFmtId="166" fontId="6" fillId="0" borderId="7" xfId="0" applyNumberFormat="1" applyFont="1" applyBorder="1" applyAlignment="1">
      <alignment horizontal="center" vertical="top"/>
    </xf>
    <xf numFmtId="167" fontId="6" fillId="0" borderId="9" xfId="0" applyNumberFormat="1" applyFont="1" applyBorder="1" applyAlignment="1">
      <alignment horizontal="center" vertical="top" wrapText="1"/>
    </xf>
    <xf numFmtId="0" fontId="6" fillId="0" borderId="7" xfId="0" applyFont="1" applyBorder="1" applyAlignment="1">
      <alignment horizontal="center" vertical="top"/>
    </xf>
    <xf numFmtId="0" fontId="6" fillId="0" borderId="38" xfId="0" applyFont="1" applyBorder="1" applyAlignment="1">
      <alignment horizontal="center" vertical="top" wrapText="1"/>
    </xf>
    <xf numFmtId="42" fontId="6" fillId="0" borderId="38" xfId="0" applyNumberFormat="1" applyFont="1" applyBorder="1" applyAlignment="1">
      <alignment horizontal="center" vertical="top" wrapText="1"/>
    </xf>
    <xf numFmtId="168" fontId="12" fillId="11" borderId="46" xfId="0" applyNumberFormat="1" applyFont="1" applyFill="1" applyBorder="1" applyAlignment="1">
      <alignment horizontal="center" vertical="top"/>
    </xf>
    <xf numFmtId="168" fontId="12" fillId="0" borderId="7" xfId="0" applyNumberFormat="1" applyFont="1" applyBorder="1" applyAlignment="1">
      <alignment horizontal="center" vertical="top"/>
    </xf>
    <xf numFmtId="168" fontId="12" fillId="5" borderId="7" xfId="0" applyNumberFormat="1" applyFont="1" applyFill="1" applyBorder="1" applyAlignment="1">
      <alignment horizontal="center" vertical="top"/>
    </xf>
    <xf numFmtId="0" fontId="10" fillId="0" borderId="38" xfId="0" applyFont="1" applyBorder="1" applyAlignment="1">
      <alignment horizontal="center" vertical="top"/>
    </xf>
    <xf numFmtId="0" fontId="6" fillId="0" borderId="38" xfId="0" applyFont="1" applyBorder="1" applyAlignment="1">
      <alignment horizontal="center" vertical="top"/>
    </xf>
    <xf numFmtId="0" fontId="10" fillId="0" borderId="9" xfId="0" applyFont="1" applyBorder="1" applyAlignment="1">
      <alignment horizontal="center" vertical="top"/>
    </xf>
    <xf numFmtId="0" fontId="10" fillId="0" borderId="31" xfId="0" applyFont="1" applyBorder="1" applyAlignment="1">
      <alignment wrapText="1"/>
    </xf>
    <xf numFmtId="166" fontId="0" fillId="5" borderId="12" xfId="0" applyNumberFormat="1" applyFill="1" applyBorder="1" applyAlignment="1">
      <alignment horizontal="right"/>
    </xf>
    <xf numFmtId="164" fontId="6" fillId="7" borderId="32" xfId="0" applyNumberFormat="1" applyFont="1" applyFill="1" applyBorder="1" applyAlignment="1">
      <alignment horizontal="right"/>
    </xf>
    <xf numFmtId="0" fontId="10" fillId="9" borderId="31" xfId="0" applyFont="1" applyFill="1" applyBorder="1"/>
    <xf numFmtId="166" fontId="10" fillId="16" borderId="30" xfId="0" applyNumberFormat="1" applyFont="1" applyFill="1" applyBorder="1" applyAlignment="1">
      <alignment horizontal="center"/>
    </xf>
    <xf numFmtId="0" fontId="29" fillId="7" borderId="0" xfId="0" applyFont="1" applyFill="1" applyAlignment="1">
      <alignment horizontal="left"/>
    </xf>
    <xf numFmtId="0" fontId="6" fillId="7" borderId="0" xfId="0" applyFont="1" applyFill="1" applyAlignment="1">
      <alignment horizontal="left"/>
    </xf>
    <xf numFmtId="0" fontId="15" fillId="4" borderId="5"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4" fillId="6" borderId="6" xfId="0" applyFont="1" applyFill="1" applyBorder="1" applyAlignment="1" applyProtection="1">
      <alignment horizontal="left" vertical="top" wrapText="1"/>
      <protection locked="0"/>
    </xf>
    <xf numFmtId="0" fontId="14" fillId="6" borderId="7" xfId="0" applyFont="1" applyFill="1" applyBorder="1" applyAlignment="1" applyProtection="1">
      <alignment horizontal="left" vertical="top" wrapText="1"/>
      <protection locked="0"/>
    </xf>
    <xf numFmtId="0" fontId="14" fillId="6" borderId="1" xfId="0" applyFont="1" applyFill="1" applyBorder="1" applyAlignment="1" applyProtection="1">
      <alignment horizontal="left" vertical="top" wrapText="1"/>
      <protection locked="0"/>
    </xf>
    <xf numFmtId="0" fontId="14" fillId="6" borderId="9" xfId="0" applyFont="1" applyFill="1" applyBorder="1" applyAlignment="1" applyProtection="1">
      <alignment horizontal="left" vertical="top" wrapText="1"/>
      <protection locked="0"/>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3" xfId="0" applyFont="1" applyBorder="1" applyAlignment="1">
      <alignment horizontal="left" vertical="top" wrapText="1"/>
    </xf>
    <xf numFmtId="0" fontId="6" fillId="7" borderId="0" xfId="0" applyFont="1" applyFill="1" applyAlignment="1">
      <alignment horizontal="left" vertical="top" wrapText="1"/>
    </xf>
    <xf numFmtId="0" fontId="33" fillId="14" borderId="11" xfId="0" applyFont="1" applyFill="1" applyBorder="1" applyAlignment="1">
      <alignment horizontal="center"/>
    </xf>
    <xf numFmtId="0" fontId="33" fillId="14" borderId="3" xfId="0" applyFont="1" applyFill="1" applyBorder="1" applyAlignment="1">
      <alignment horizontal="center"/>
    </xf>
    <xf numFmtId="0" fontId="14" fillId="7" borderId="10" xfId="0" applyFont="1" applyFill="1" applyBorder="1" applyAlignment="1">
      <alignment horizontal="left" vertical="center" wrapText="1"/>
    </xf>
    <xf numFmtId="0" fontId="14" fillId="7" borderId="11" xfId="0" applyFont="1" applyFill="1" applyBorder="1" applyAlignment="1">
      <alignment horizontal="left" vertical="center" wrapText="1"/>
    </xf>
    <xf numFmtId="0" fontId="14" fillId="7" borderId="3" xfId="0" applyFont="1" applyFill="1" applyBorder="1" applyAlignment="1">
      <alignment horizontal="left" vertical="center" wrapText="1"/>
    </xf>
    <xf numFmtId="15" fontId="14" fillId="6" borderId="6" xfId="0" applyNumberFormat="1" applyFont="1" applyFill="1" applyBorder="1" applyAlignment="1" applyProtection="1">
      <alignment horizontal="left" vertical="top" wrapText="1"/>
      <protection locked="0"/>
    </xf>
    <xf numFmtId="0" fontId="29" fillId="0" borderId="0" xfId="0" applyFont="1" applyAlignment="1">
      <alignment horizontal="left"/>
    </xf>
    <xf numFmtId="0" fontId="23" fillId="7" borderId="0" xfId="0" applyFont="1" applyFill="1" applyAlignment="1">
      <alignment horizontal="left" vertical="center" wrapText="1"/>
    </xf>
    <xf numFmtId="0" fontId="23" fillId="7" borderId="0" xfId="0" applyFont="1" applyFill="1" applyAlignment="1">
      <alignment horizontal="left" vertical="top" wrapText="1"/>
    </xf>
    <xf numFmtId="0" fontId="6" fillId="0" borderId="36" xfId="0" applyFont="1" applyBorder="1" applyAlignment="1">
      <alignment horizontal="left" vertical="center" wrapText="1"/>
    </xf>
    <xf numFmtId="0" fontId="6" fillId="0" borderId="18" xfId="0" applyFont="1" applyBorder="1" applyAlignment="1">
      <alignment horizontal="left" vertical="center" wrapText="1"/>
    </xf>
    <xf numFmtId="0" fontId="6" fillId="0" borderId="37"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0" fillId="0" borderId="40" xfId="0" applyBorder="1" applyAlignment="1">
      <alignment horizontal="center" vertical="top"/>
    </xf>
    <xf numFmtId="0" fontId="0" fillId="0" borderId="6" xfId="0" applyBorder="1" applyAlignment="1">
      <alignment horizontal="center" vertical="top"/>
    </xf>
    <xf numFmtId="0" fontId="0" fillId="15" borderId="6" xfId="0" applyFill="1" applyBorder="1" applyAlignment="1" applyProtection="1">
      <alignment horizontal="center" vertical="top"/>
      <protection locked="0"/>
    </xf>
    <xf numFmtId="0" fontId="10" fillId="7" borderId="6" xfId="0" applyFont="1" applyFill="1" applyBorder="1" applyAlignment="1" applyProtection="1">
      <alignment horizontal="center" vertical="top"/>
      <protection locked="0"/>
    </xf>
    <xf numFmtId="0" fontId="19" fillId="7" borderId="0" xfId="0" applyFont="1" applyFill="1" applyAlignment="1">
      <alignment horizontal="center" vertical="top" wrapText="1"/>
    </xf>
    <xf numFmtId="0" fontId="10" fillId="7" borderId="47" xfId="0" applyFont="1" applyFill="1" applyBorder="1" applyAlignment="1">
      <alignment horizontal="left" vertical="top" wrapText="1"/>
    </xf>
    <xf numFmtId="0" fontId="10" fillId="7" borderId="41" xfId="0" applyFont="1" applyFill="1" applyBorder="1" applyAlignment="1">
      <alignment horizontal="left" vertical="top" wrapText="1"/>
    </xf>
    <xf numFmtId="0" fontId="10" fillId="7" borderId="46" xfId="0" applyFont="1" applyFill="1" applyBorder="1" applyAlignment="1">
      <alignment horizontal="left" vertical="top" wrapText="1"/>
    </xf>
    <xf numFmtId="0" fontId="6" fillId="7" borderId="19" xfId="0" applyFont="1" applyFill="1" applyBorder="1" applyAlignment="1">
      <alignment horizontal="left" vertical="top" wrapText="1"/>
    </xf>
    <xf numFmtId="0" fontId="10" fillId="0" borderId="47" xfId="1" applyFont="1" applyBorder="1" applyAlignment="1">
      <alignment horizontal="left" vertical="top" wrapText="1"/>
    </xf>
    <xf numFmtId="0" fontId="10" fillId="0" borderId="41" xfId="1" applyFont="1" applyBorder="1" applyAlignment="1">
      <alignment horizontal="left" vertical="top" wrapText="1"/>
    </xf>
    <xf numFmtId="0" fontId="10" fillId="0" borderId="46" xfId="1" applyFont="1" applyBorder="1" applyAlignment="1">
      <alignment horizontal="left" vertical="top" wrapText="1"/>
    </xf>
    <xf numFmtId="0" fontId="6" fillId="7" borderId="40" xfId="0" applyFont="1" applyFill="1" applyBorder="1" applyAlignment="1">
      <alignment horizontal="center" vertical="top" wrapText="1"/>
    </xf>
    <xf numFmtId="0" fontId="6" fillId="7" borderId="53" xfId="0" applyFont="1" applyFill="1" applyBorder="1" applyAlignment="1">
      <alignment horizontal="center" vertical="top" wrapText="1"/>
    </xf>
    <xf numFmtId="0" fontId="23" fillId="7" borderId="19" xfId="0" applyFont="1" applyFill="1" applyBorder="1" applyAlignment="1">
      <alignment horizontal="left" vertical="top" wrapText="1"/>
    </xf>
    <xf numFmtId="0" fontId="29" fillId="7" borderId="19" xfId="0" applyFont="1" applyFill="1" applyBorder="1" applyAlignment="1">
      <alignment horizontal="left" vertical="top" wrapText="1"/>
    </xf>
    <xf numFmtId="0" fontId="29" fillId="7" borderId="0" xfId="0" applyFont="1" applyFill="1" applyAlignment="1">
      <alignment horizontal="left" vertical="top" wrapText="1"/>
    </xf>
    <xf numFmtId="0" fontId="1" fillId="0" borderId="0" xfId="1" applyAlignment="1">
      <alignment horizontal="center" vertical="top"/>
    </xf>
    <xf numFmtId="0" fontId="10" fillId="0" borderId="0" xfId="1" applyFont="1" applyAlignment="1">
      <alignment horizontal="left" vertical="top" wrapText="1"/>
    </xf>
  </cellXfs>
  <cellStyles count="647">
    <cellStyle name="Gevolgde hyperlink" xfId="61" builtinId="9" hidden="1"/>
    <cellStyle name="Gevolgde hyperlink" xfId="65" builtinId="9" hidden="1"/>
    <cellStyle name="Gevolgde hyperlink" xfId="69" builtinId="9" hidden="1"/>
    <cellStyle name="Gevolgde hyperlink" xfId="73" builtinId="9" hidden="1"/>
    <cellStyle name="Gevolgde hyperlink" xfId="77" builtinId="9" hidden="1"/>
    <cellStyle name="Gevolgde hyperlink" xfId="81" builtinId="9" hidden="1"/>
    <cellStyle name="Gevolgde hyperlink" xfId="85" builtinId="9" hidden="1"/>
    <cellStyle name="Gevolgde hyperlink" xfId="89" builtinId="9" hidden="1"/>
    <cellStyle name="Gevolgde hyperlink" xfId="93" builtinId="9" hidden="1"/>
    <cellStyle name="Gevolgde hyperlink" xfId="97" builtinId="9" hidden="1"/>
    <cellStyle name="Gevolgde hyperlink" xfId="101" builtinId="9" hidden="1"/>
    <cellStyle name="Gevolgde hyperlink" xfId="105" builtinId="9" hidden="1"/>
    <cellStyle name="Gevolgde hyperlink" xfId="109" builtinId="9" hidden="1"/>
    <cellStyle name="Gevolgde hyperlink" xfId="113" builtinId="9" hidden="1"/>
    <cellStyle name="Gevolgde hyperlink" xfId="117" builtinId="9" hidden="1"/>
    <cellStyle name="Gevolgde hyperlink" xfId="121" builtinId="9" hidden="1"/>
    <cellStyle name="Gevolgde hyperlink" xfId="125" builtinId="9" hidden="1"/>
    <cellStyle name="Gevolgde hyperlink" xfId="129" builtinId="9" hidden="1"/>
    <cellStyle name="Gevolgde hyperlink" xfId="133" builtinId="9" hidden="1"/>
    <cellStyle name="Gevolgde hyperlink" xfId="137" builtinId="9" hidden="1"/>
    <cellStyle name="Gevolgde hyperlink" xfId="141" builtinId="9" hidden="1"/>
    <cellStyle name="Gevolgde hyperlink" xfId="145" builtinId="9" hidden="1"/>
    <cellStyle name="Gevolgde hyperlink" xfId="150" builtinId="9" hidden="1"/>
    <cellStyle name="Gevolgde hyperlink" xfId="154" builtinId="9" hidden="1"/>
    <cellStyle name="Gevolgde hyperlink" xfId="158" builtinId="9" hidden="1"/>
    <cellStyle name="Gevolgde hyperlink" xfId="162" builtinId="9" hidden="1"/>
    <cellStyle name="Gevolgde hyperlink" xfId="166" builtinId="9" hidden="1"/>
    <cellStyle name="Gevolgde hyperlink" xfId="170" builtinId="9" hidden="1"/>
    <cellStyle name="Gevolgde hyperlink" xfId="174" builtinId="9" hidden="1"/>
    <cellStyle name="Gevolgde hyperlink" xfId="178" builtinId="9" hidden="1"/>
    <cellStyle name="Gevolgde hyperlink" xfId="182" builtinId="9" hidden="1"/>
    <cellStyle name="Gevolgde hyperlink" xfId="186" builtinId="9" hidden="1"/>
    <cellStyle name="Gevolgde hyperlink" xfId="190" builtinId="9" hidden="1"/>
    <cellStyle name="Gevolgde hyperlink" xfId="194" builtinId="9" hidden="1"/>
    <cellStyle name="Gevolgde hyperlink" xfId="198" builtinId="9" hidden="1"/>
    <cellStyle name="Gevolgde hyperlink" xfId="202" builtinId="9" hidden="1"/>
    <cellStyle name="Gevolgde hyperlink" xfId="206" builtinId="9" hidden="1"/>
    <cellStyle name="Gevolgde hyperlink" xfId="210" builtinId="9" hidden="1"/>
    <cellStyle name="Gevolgde hyperlink" xfId="214" builtinId="9" hidden="1"/>
    <cellStyle name="Gevolgde hyperlink" xfId="218" builtinId="9" hidden="1"/>
    <cellStyle name="Gevolgde hyperlink" xfId="222" builtinId="9" hidden="1"/>
    <cellStyle name="Gevolgde hyperlink" xfId="226" builtinId="9" hidden="1"/>
    <cellStyle name="Gevolgde hyperlink" xfId="230" builtinId="9" hidden="1"/>
    <cellStyle name="Gevolgde hyperlink" xfId="234" builtinId="9" hidden="1"/>
    <cellStyle name="Gevolgde hyperlink" xfId="238" builtinId="9" hidden="1"/>
    <cellStyle name="Gevolgde hyperlink" xfId="242" builtinId="9" hidden="1"/>
    <cellStyle name="Gevolgde hyperlink" xfId="246" builtinId="9" hidden="1"/>
    <cellStyle name="Gevolgde hyperlink" xfId="250" builtinId="9" hidden="1"/>
    <cellStyle name="Gevolgde hyperlink" xfId="254" builtinId="9" hidden="1"/>
    <cellStyle name="Gevolgde hyperlink" xfId="258" builtinId="9" hidden="1"/>
    <cellStyle name="Gevolgde hyperlink" xfId="262" builtinId="9" hidden="1"/>
    <cellStyle name="Gevolgde hyperlink" xfId="266" builtinId="9" hidden="1"/>
    <cellStyle name="Gevolgde hyperlink" xfId="270" builtinId="9" hidden="1"/>
    <cellStyle name="Gevolgde hyperlink" xfId="274" builtinId="9" hidden="1"/>
    <cellStyle name="Gevolgde hyperlink" xfId="278" builtinId="9" hidden="1"/>
    <cellStyle name="Gevolgde hyperlink" xfId="282" builtinId="9" hidden="1"/>
    <cellStyle name="Gevolgde hyperlink" xfId="286" builtinId="9" hidden="1"/>
    <cellStyle name="Gevolgde hyperlink" xfId="290" builtinId="9" hidden="1"/>
    <cellStyle name="Gevolgde hyperlink" xfId="294" builtinId="9" hidden="1"/>
    <cellStyle name="Gevolgde hyperlink" xfId="298" builtinId="9" hidden="1"/>
    <cellStyle name="Gevolgde hyperlink" xfId="302" builtinId="9" hidden="1"/>
    <cellStyle name="Gevolgde hyperlink" xfId="306" builtinId="9" hidden="1"/>
    <cellStyle name="Gevolgde hyperlink" xfId="310" builtinId="9" hidden="1"/>
    <cellStyle name="Gevolgde hyperlink" xfId="314" builtinId="9" hidden="1"/>
    <cellStyle name="Gevolgde hyperlink" xfId="318" builtinId="9" hidden="1"/>
    <cellStyle name="Gevolgde hyperlink" xfId="322" builtinId="9" hidden="1"/>
    <cellStyle name="Gevolgde hyperlink" xfId="326" builtinId="9" hidden="1"/>
    <cellStyle name="Gevolgde hyperlink" xfId="330" builtinId="9" hidden="1"/>
    <cellStyle name="Gevolgde hyperlink" xfId="334" builtinId="9" hidden="1"/>
    <cellStyle name="Gevolgde hyperlink" xfId="338" builtinId="9" hidden="1"/>
    <cellStyle name="Gevolgde hyperlink" xfId="342" builtinId="9" hidden="1"/>
    <cellStyle name="Gevolgde hyperlink" xfId="346" builtinId="9" hidden="1"/>
    <cellStyle name="Gevolgde hyperlink" xfId="350" builtinId="9" hidden="1"/>
    <cellStyle name="Gevolgde hyperlink" xfId="354" builtinId="9" hidden="1"/>
    <cellStyle name="Gevolgde hyperlink" xfId="358" builtinId="9" hidden="1"/>
    <cellStyle name="Gevolgde hyperlink" xfId="362" builtinId="9" hidden="1"/>
    <cellStyle name="Gevolgde hyperlink" xfId="366" builtinId="9" hidden="1"/>
    <cellStyle name="Gevolgde hyperlink" xfId="370" builtinId="9" hidden="1"/>
    <cellStyle name="Gevolgde hyperlink" xfId="374" builtinId="9" hidden="1"/>
    <cellStyle name="Gevolgde hyperlink" xfId="378" builtinId="9" hidden="1"/>
    <cellStyle name="Gevolgde hyperlink" xfId="382" builtinId="9" hidden="1"/>
    <cellStyle name="Gevolgde hyperlink" xfId="386" builtinId="9" hidden="1"/>
    <cellStyle name="Gevolgde hyperlink" xfId="390" builtinId="9" hidden="1"/>
    <cellStyle name="Gevolgde hyperlink" xfId="394" builtinId="9" hidden="1"/>
    <cellStyle name="Gevolgde hyperlink" xfId="398" builtinId="9" hidden="1"/>
    <cellStyle name="Gevolgde hyperlink" xfId="402" builtinId="9" hidden="1"/>
    <cellStyle name="Gevolgde hyperlink" xfId="406" builtinId="9" hidden="1"/>
    <cellStyle name="Gevolgde hyperlink" xfId="410" builtinId="9" hidden="1"/>
    <cellStyle name="Gevolgde hyperlink" xfId="414" builtinId="9" hidden="1"/>
    <cellStyle name="Gevolgde hyperlink" xfId="418" builtinId="9" hidden="1"/>
    <cellStyle name="Gevolgde hyperlink" xfId="422" builtinId="9" hidden="1"/>
    <cellStyle name="Gevolgde hyperlink" xfId="426" builtinId="9" hidden="1"/>
    <cellStyle name="Gevolgde hyperlink" xfId="430" builtinId="9" hidden="1"/>
    <cellStyle name="Gevolgde hyperlink" xfId="434" builtinId="9" hidden="1"/>
    <cellStyle name="Gevolgde hyperlink" xfId="438" builtinId="9" hidden="1"/>
    <cellStyle name="Gevolgde hyperlink" xfId="442" builtinId="9" hidden="1"/>
    <cellStyle name="Gevolgde hyperlink" xfId="446" builtinId="9" hidden="1"/>
    <cellStyle name="Gevolgde hyperlink" xfId="450" builtinId="9" hidden="1"/>
    <cellStyle name="Gevolgde hyperlink" xfId="454" builtinId="9" hidden="1"/>
    <cellStyle name="Gevolgde hyperlink" xfId="458" builtinId="9" hidden="1"/>
    <cellStyle name="Gevolgde hyperlink" xfId="462" builtinId="9" hidden="1"/>
    <cellStyle name="Gevolgde hyperlink" xfId="466" builtinId="9" hidden="1"/>
    <cellStyle name="Gevolgde hyperlink" xfId="470" builtinId="9" hidden="1"/>
    <cellStyle name="Gevolgde hyperlink" xfId="474" builtinId="9" hidden="1"/>
    <cellStyle name="Gevolgde hyperlink" xfId="478" builtinId="9" hidden="1"/>
    <cellStyle name="Gevolgde hyperlink" xfId="482" builtinId="9" hidden="1"/>
    <cellStyle name="Gevolgde hyperlink" xfId="486" builtinId="9" hidden="1"/>
    <cellStyle name="Gevolgde hyperlink" xfId="490" builtinId="9" hidden="1"/>
    <cellStyle name="Gevolgde hyperlink" xfId="494" builtinId="9" hidden="1"/>
    <cellStyle name="Gevolgde hyperlink" xfId="498" builtinId="9" hidden="1"/>
    <cellStyle name="Gevolgde hyperlink" xfId="502" builtinId="9" hidden="1"/>
    <cellStyle name="Gevolgde hyperlink" xfId="506" builtinId="9" hidden="1"/>
    <cellStyle name="Gevolgde hyperlink" xfId="510" builtinId="9" hidden="1"/>
    <cellStyle name="Gevolgde hyperlink" xfId="514" builtinId="9" hidden="1"/>
    <cellStyle name="Gevolgde hyperlink" xfId="518" builtinId="9" hidden="1"/>
    <cellStyle name="Gevolgde hyperlink" xfId="522" builtinId="9" hidden="1"/>
    <cellStyle name="Gevolgde hyperlink" xfId="526" builtinId="9" hidden="1"/>
    <cellStyle name="Gevolgde hyperlink" xfId="530" builtinId="9" hidden="1"/>
    <cellStyle name="Gevolgde hyperlink" xfId="534" builtinId="9" hidden="1"/>
    <cellStyle name="Gevolgde hyperlink" xfId="538" builtinId="9" hidden="1"/>
    <cellStyle name="Gevolgde hyperlink" xfId="542" builtinId="9" hidden="1"/>
    <cellStyle name="Gevolgde hyperlink" xfId="546" builtinId="9" hidden="1"/>
    <cellStyle name="Gevolgde hyperlink" xfId="550" builtinId="9" hidden="1"/>
    <cellStyle name="Gevolgde hyperlink" xfId="554" builtinId="9" hidden="1"/>
    <cellStyle name="Gevolgde hyperlink" xfId="558" builtinId="9" hidden="1"/>
    <cellStyle name="Gevolgde hyperlink" xfId="562" builtinId="9" hidden="1"/>
    <cellStyle name="Gevolgde hyperlink" xfId="566" builtinId="9" hidden="1"/>
    <cellStyle name="Gevolgde hyperlink" xfId="570" builtinId="9" hidden="1"/>
    <cellStyle name="Gevolgde hyperlink" xfId="574" builtinId="9" hidden="1"/>
    <cellStyle name="Gevolgde hyperlink" xfId="578" builtinId="9" hidden="1"/>
    <cellStyle name="Gevolgde hyperlink" xfId="582" builtinId="9" hidden="1"/>
    <cellStyle name="Gevolgde hyperlink" xfId="586" builtinId="9" hidden="1"/>
    <cellStyle name="Gevolgde hyperlink" xfId="590" builtinId="9" hidden="1"/>
    <cellStyle name="Gevolgde hyperlink" xfId="594" builtinId="9" hidden="1"/>
    <cellStyle name="Gevolgde hyperlink" xfId="598" builtinId="9" hidden="1"/>
    <cellStyle name="Gevolgde hyperlink" xfId="602" builtinId="9" hidden="1"/>
    <cellStyle name="Gevolgde hyperlink" xfId="606" builtinId="9" hidden="1"/>
    <cellStyle name="Gevolgde hyperlink" xfId="610" builtinId="9" hidden="1"/>
    <cellStyle name="Gevolgde hyperlink" xfId="614" builtinId="9" hidden="1"/>
    <cellStyle name="Gevolgde hyperlink" xfId="618" builtinId="9" hidden="1"/>
    <cellStyle name="Gevolgde hyperlink" xfId="622" builtinId="9" hidden="1"/>
    <cellStyle name="Gevolgde hyperlink" xfId="626" builtinId="9" hidden="1"/>
    <cellStyle name="Gevolgde hyperlink" xfId="630" builtinId="9" hidden="1"/>
    <cellStyle name="Gevolgde hyperlink" xfId="634" builtinId="9" hidden="1"/>
    <cellStyle name="Gevolgde hyperlink" xfId="638" builtinId="9" hidden="1"/>
    <cellStyle name="Gevolgde hyperlink" xfId="642" builtinId="9" hidden="1"/>
    <cellStyle name="Gevolgde hyperlink" xfId="646" builtinId="9" hidden="1"/>
    <cellStyle name="Gevolgde hyperlink" xfId="644" builtinId="9" hidden="1"/>
    <cellStyle name="Gevolgde hyperlink" xfId="640" builtinId="9" hidden="1"/>
    <cellStyle name="Gevolgde hyperlink" xfId="636" builtinId="9" hidden="1"/>
    <cellStyle name="Gevolgde hyperlink" xfId="632" builtinId="9" hidden="1"/>
    <cellStyle name="Gevolgde hyperlink" xfId="628" builtinId="9" hidden="1"/>
    <cellStyle name="Gevolgde hyperlink" xfId="624" builtinId="9" hidden="1"/>
    <cellStyle name="Gevolgde hyperlink" xfId="620" builtinId="9" hidden="1"/>
    <cellStyle name="Gevolgde hyperlink" xfId="616" builtinId="9" hidden="1"/>
    <cellStyle name="Gevolgde hyperlink" xfId="612" builtinId="9" hidden="1"/>
    <cellStyle name="Gevolgde hyperlink" xfId="608" builtinId="9" hidden="1"/>
    <cellStyle name="Gevolgde hyperlink" xfId="604" builtinId="9" hidden="1"/>
    <cellStyle name="Gevolgde hyperlink" xfId="600" builtinId="9" hidden="1"/>
    <cellStyle name="Gevolgde hyperlink" xfId="596" builtinId="9" hidden="1"/>
    <cellStyle name="Gevolgde hyperlink" xfId="592" builtinId="9" hidden="1"/>
    <cellStyle name="Gevolgde hyperlink" xfId="588" builtinId="9" hidden="1"/>
    <cellStyle name="Gevolgde hyperlink" xfId="584" builtinId="9" hidden="1"/>
    <cellStyle name="Gevolgde hyperlink" xfId="580" builtinId="9" hidden="1"/>
    <cellStyle name="Gevolgde hyperlink" xfId="576" builtinId="9" hidden="1"/>
    <cellStyle name="Gevolgde hyperlink" xfId="572" builtinId="9" hidden="1"/>
    <cellStyle name="Gevolgde hyperlink" xfId="568" builtinId="9" hidden="1"/>
    <cellStyle name="Gevolgde hyperlink" xfId="564" builtinId="9" hidden="1"/>
    <cellStyle name="Gevolgde hyperlink" xfId="560" builtinId="9" hidden="1"/>
    <cellStyle name="Gevolgde hyperlink" xfId="556" builtinId="9" hidden="1"/>
    <cellStyle name="Gevolgde hyperlink" xfId="552" builtinId="9" hidden="1"/>
    <cellStyle name="Gevolgde hyperlink" xfId="548" builtinId="9" hidden="1"/>
    <cellStyle name="Gevolgde hyperlink" xfId="544" builtinId="9" hidden="1"/>
    <cellStyle name="Gevolgde hyperlink" xfId="540" builtinId="9" hidden="1"/>
    <cellStyle name="Gevolgde hyperlink" xfId="536" builtinId="9" hidden="1"/>
    <cellStyle name="Gevolgde hyperlink" xfId="532" builtinId="9" hidden="1"/>
    <cellStyle name="Gevolgde hyperlink" xfId="528" builtinId="9" hidden="1"/>
    <cellStyle name="Gevolgde hyperlink" xfId="524" builtinId="9" hidden="1"/>
    <cellStyle name="Gevolgde hyperlink" xfId="520" builtinId="9" hidden="1"/>
    <cellStyle name="Gevolgde hyperlink" xfId="516" builtinId="9" hidden="1"/>
    <cellStyle name="Gevolgde hyperlink" xfId="512" builtinId="9" hidden="1"/>
    <cellStyle name="Gevolgde hyperlink" xfId="508" builtinId="9" hidden="1"/>
    <cellStyle name="Gevolgde hyperlink" xfId="504" builtinId="9" hidden="1"/>
    <cellStyle name="Gevolgde hyperlink" xfId="500" builtinId="9" hidden="1"/>
    <cellStyle name="Gevolgde hyperlink" xfId="496" builtinId="9" hidden="1"/>
    <cellStyle name="Gevolgde hyperlink" xfId="492" builtinId="9" hidden="1"/>
    <cellStyle name="Gevolgde hyperlink" xfId="488" builtinId="9" hidden="1"/>
    <cellStyle name="Gevolgde hyperlink" xfId="484" builtinId="9" hidden="1"/>
    <cellStyle name="Gevolgde hyperlink" xfId="480" builtinId="9" hidden="1"/>
    <cellStyle name="Gevolgde hyperlink" xfId="476" builtinId="9" hidden="1"/>
    <cellStyle name="Gevolgde hyperlink" xfId="472" builtinId="9" hidden="1"/>
    <cellStyle name="Gevolgde hyperlink" xfId="468" builtinId="9" hidden="1"/>
    <cellStyle name="Gevolgde hyperlink" xfId="464" builtinId="9" hidden="1"/>
    <cellStyle name="Gevolgde hyperlink" xfId="460" builtinId="9" hidden="1"/>
    <cellStyle name="Gevolgde hyperlink" xfId="456" builtinId="9" hidden="1"/>
    <cellStyle name="Gevolgde hyperlink" xfId="452" builtinId="9" hidden="1"/>
    <cellStyle name="Gevolgde hyperlink" xfId="448" builtinId="9" hidden="1"/>
    <cellStyle name="Gevolgde hyperlink" xfId="444" builtinId="9" hidden="1"/>
    <cellStyle name="Gevolgde hyperlink" xfId="440" builtinId="9" hidden="1"/>
    <cellStyle name="Gevolgde hyperlink" xfId="436" builtinId="9" hidden="1"/>
    <cellStyle name="Gevolgde hyperlink" xfId="432" builtinId="9" hidden="1"/>
    <cellStyle name="Gevolgde hyperlink" xfId="428" builtinId="9" hidden="1"/>
    <cellStyle name="Gevolgde hyperlink" xfId="424" builtinId="9" hidden="1"/>
    <cellStyle name="Gevolgde hyperlink" xfId="420" builtinId="9" hidden="1"/>
    <cellStyle name="Gevolgde hyperlink" xfId="416" builtinId="9" hidden="1"/>
    <cellStyle name="Gevolgde hyperlink" xfId="412" builtinId="9" hidden="1"/>
    <cellStyle name="Gevolgde hyperlink" xfId="408" builtinId="9" hidden="1"/>
    <cellStyle name="Gevolgde hyperlink" xfId="404" builtinId="9" hidden="1"/>
    <cellStyle name="Gevolgde hyperlink" xfId="400" builtinId="9" hidden="1"/>
    <cellStyle name="Gevolgde hyperlink" xfId="396" builtinId="9" hidden="1"/>
    <cellStyle name="Gevolgde hyperlink" xfId="392" builtinId="9" hidden="1"/>
    <cellStyle name="Gevolgde hyperlink" xfId="388" builtinId="9" hidden="1"/>
    <cellStyle name="Gevolgde hyperlink" xfId="384" builtinId="9" hidden="1"/>
    <cellStyle name="Gevolgde hyperlink" xfId="380" builtinId="9" hidden="1"/>
    <cellStyle name="Gevolgde hyperlink" xfId="376" builtinId="9" hidden="1"/>
    <cellStyle name="Gevolgde hyperlink" xfId="372" builtinId="9" hidden="1"/>
    <cellStyle name="Gevolgde hyperlink" xfId="368" builtinId="9" hidden="1"/>
    <cellStyle name="Gevolgde hyperlink" xfId="364" builtinId="9" hidden="1"/>
    <cellStyle name="Gevolgde hyperlink" xfId="360" builtinId="9" hidden="1"/>
    <cellStyle name="Gevolgde hyperlink" xfId="356" builtinId="9" hidden="1"/>
    <cellStyle name="Gevolgde hyperlink" xfId="352" builtinId="9" hidden="1"/>
    <cellStyle name="Gevolgde hyperlink" xfId="348" builtinId="9" hidden="1"/>
    <cellStyle name="Gevolgde hyperlink" xfId="344" builtinId="9" hidden="1"/>
    <cellStyle name="Gevolgde hyperlink" xfId="340" builtinId="9" hidden="1"/>
    <cellStyle name="Gevolgde hyperlink" xfId="336" builtinId="9" hidden="1"/>
    <cellStyle name="Gevolgde hyperlink" xfId="332" builtinId="9" hidden="1"/>
    <cellStyle name="Gevolgde hyperlink" xfId="328" builtinId="9" hidden="1"/>
    <cellStyle name="Gevolgde hyperlink" xfId="324" builtinId="9" hidden="1"/>
    <cellStyle name="Gevolgde hyperlink" xfId="320" builtinId="9" hidden="1"/>
    <cellStyle name="Gevolgde hyperlink" xfId="316" builtinId="9" hidden="1"/>
    <cellStyle name="Gevolgde hyperlink" xfId="312" builtinId="9" hidden="1"/>
    <cellStyle name="Gevolgde hyperlink" xfId="308" builtinId="9" hidden="1"/>
    <cellStyle name="Gevolgde hyperlink" xfId="304" builtinId="9" hidden="1"/>
    <cellStyle name="Gevolgde hyperlink" xfId="300" builtinId="9" hidden="1"/>
    <cellStyle name="Gevolgde hyperlink" xfId="296" builtinId="9" hidden="1"/>
    <cellStyle name="Gevolgde hyperlink" xfId="292" builtinId="9" hidden="1"/>
    <cellStyle name="Gevolgde hyperlink" xfId="288" builtinId="9" hidden="1"/>
    <cellStyle name="Gevolgde hyperlink" xfId="284" builtinId="9" hidden="1"/>
    <cellStyle name="Gevolgde hyperlink" xfId="280" builtinId="9" hidden="1"/>
    <cellStyle name="Gevolgde hyperlink" xfId="276" builtinId="9" hidden="1"/>
    <cellStyle name="Gevolgde hyperlink" xfId="272" builtinId="9" hidden="1"/>
    <cellStyle name="Gevolgde hyperlink" xfId="268" builtinId="9" hidden="1"/>
    <cellStyle name="Gevolgde hyperlink" xfId="264" builtinId="9" hidden="1"/>
    <cellStyle name="Gevolgde hyperlink" xfId="260" builtinId="9" hidden="1"/>
    <cellStyle name="Gevolgde hyperlink" xfId="256" builtinId="9" hidden="1"/>
    <cellStyle name="Gevolgde hyperlink" xfId="252" builtinId="9" hidden="1"/>
    <cellStyle name="Gevolgde hyperlink" xfId="248" builtinId="9" hidden="1"/>
    <cellStyle name="Gevolgde hyperlink" xfId="244" builtinId="9" hidden="1"/>
    <cellStyle name="Gevolgde hyperlink" xfId="240" builtinId="9" hidden="1"/>
    <cellStyle name="Gevolgde hyperlink" xfId="236" builtinId="9" hidden="1"/>
    <cellStyle name="Gevolgde hyperlink" xfId="232" builtinId="9" hidden="1"/>
    <cellStyle name="Gevolgde hyperlink" xfId="228" builtinId="9" hidden="1"/>
    <cellStyle name="Gevolgde hyperlink" xfId="224" builtinId="9" hidden="1"/>
    <cellStyle name="Gevolgde hyperlink" xfId="220" builtinId="9" hidden="1"/>
    <cellStyle name="Gevolgde hyperlink" xfId="216" builtinId="9" hidden="1"/>
    <cellStyle name="Gevolgde hyperlink" xfId="212" builtinId="9" hidden="1"/>
    <cellStyle name="Gevolgde hyperlink" xfId="208" builtinId="9" hidden="1"/>
    <cellStyle name="Gevolgde hyperlink" xfId="204" builtinId="9" hidden="1"/>
    <cellStyle name="Gevolgde hyperlink" xfId="200" builtinId="9" hidden="1"/>
    <cellStyle name="Gevolgde hyperlink" xfId="196" builtinId="9" hidden="1"/>
    <cellStyle name="Gevolgde hyperlink" xfId="192" builtinId="9" hidden="1"/>
    <cellStyle name="Gevolgde hyperlink" xfId="188" builtinId="9" hidden="1"/>
    <cellStyle name="Gevolgde hyperlink" xfId="184" builtinId="9" hidden="1"/>
    <cellStyle name="Gevolgde hyperlink" xfId="180" builtinId="9" hidden="1"/>
    <cellStyle name="Gevolgde hyperlink" xfId="176" builtinId="9" hidden="1"/>
    <cellStyle name="Gevolgde hyperlink" xfId="172" builtinId="9" hidden="1"/>
    <cellStyle name="Gevolgde hyperlink" xfId="168" builtinId="9" hidden="1"/>
    <cellStyle name="Gevolgde hyperlink" xfId="164" builtinId="9" hidden="1"/>
    <cellStyle name="Gevolgde hyperlink" xfId="160" builtinId="9" hidden="1"/>
    <cellStyle name="Gevolgde hyperlink" xfId="156" builtinId="9" hidden="1"/>
    <cellStyle name="Gevolgde hyperlink" xfId="152" builtinId="9" hidden="1"/>
    <cellStyle name="Gevolgde hyperlink" xfId="147" builtinId="9" hidden="1"/>
    <cellStyle name="Gevolgde hyperlink" xfId="143" builtinId="9" hidden="1"/>
    <cellStyle name="Gevolgde hyperlink" xfId="139" builtinId="9" hidden="1"/>
    <cellStyle name="Gevolgde hyperlink" xfId="135" builtinId="9" hidden="1"/>
    <cellStyle name="Gevolgde hyperlink" xfId="131" builtinId="9" hidden="1"/>
    <cellStyle name="Gevolgde hyperlink" xfId="127" builtinId="9" hidden="1"/>
    <cellStyle name="Gevolgde hyperlink" xfId="123" builtinId="9" hidden="1"/>
    <cellStyle name="Gevolgde hyperlink" xfId="119" builtinId="9" hidden="1"/>
    <cellStyle name="Gevolgde hyperlink" xfId="115" builtinId="9" hidden="1"/>
    <cellStyle name="Gevolgde hyperlink" xfId="111" builtinId="9" hidden="1"/>
    <cellStyle name="Gevolgde hyperlink" xfId="107" builtinId="9" hidden="1"/>
    <cellStyle name="Gevolgde hyperlink" xfId="103" builtinId="9" hidden="1"/>
    <cellStyle name="Gevolgde hyperlink" xfId="99" builtinId="9" hidden="1"/>
    <cellStyle name="Gevolgde hyperlink" xfId="95" builtinId="9" hidden="1"/>
    <cellStyle name="Gevolgde hyperlink" xfId="91" builtinId="9" hidden="1"/>
    <cellStyle name="Gevolgde hyperlink" xfId="87" builtinId="9" hidden="1"/>
    <cellStyle name="Gevolgde hyperlink" xfId="83" builtinId="9" hidden="1"/>
    <cellStyle name="Gevolgde hyperlink" xfId="79" builtinId="9" hidden="1"/>
    <cellStyle name="Gevolgde hyperlink" xfId="75" builtinId="9" hidden="1"/>
    <cellStyle name="Gevolgde hyperlink" xfId="71" builtinId="9" hidden="1"/>
    <cellStyle name="Gevolgde hyperlink" xfId="67" builtinId="9" hidden="1"/>
    <cellStyle name="Gevolgde hyperlink" xfId="63" builtinId="9" hidden="1"/>
    <cellStyle name="Gevolgde hyperlink" xfId="59" builtinId="9" hidden="1"/>
    <cellStyle name="Gevolgde hyperlink" xfId="21" builtinId="9" hidden="1"/>
    <cellStyle name="Gevolgde hyperlink" xfId="25" builtinId="9" hidden="1"/>
    <cellStyle name="Gevolgde hyperlink" xfId="27" builtinId="9" hidden="1"/>
    <cellStyle name="Gevolgde hyperlink" xfId="29" builtinId="9" hidden="1"/>
    <cellStyle name="Gevolgde hyperlink" xfId="33" builtinId="9" hidden="1"/>
    <cellStyle name="Gevolgde hyperlink" xfId="35" builtinId="9" hidden="1"/>
    <cellStyle name="Gevolgde hyperlink" xfId="37" builtinId="9" hidden="1"/>
    <cellStyle name="Gevolgde hyperlink" xfId="41" builtinId="9" hidden="1"/>
    <cellStyle name="Gevolgde hyperlink" xfId="43" builtinId="9" hidden="1"/>
    <cellStyle name="Gevolgde hyperlink" xfId="45" builtinId="9" hidden="1"/>
    <cellStyle name="Gevolgde hyperlink" xfId="49" builtinId="9" hidden="1"/>
    <cellStyle name="Gevolgde hyperlink" xfId="51" builtinId="9" hidden="1"/>
    <cellStyle name="Gevolgde hyperlink" xfId="53" builtinId="9" hidden="1"/>
    <cellStyle name="Gevolgde hyperlink" xfId="57" builtinId="9" hidden="1"/>
    <cellStyle name="Gevolgde hyperlink" xfId="55" builtinId="9" hidden="1"/>
    <cellStyle name="Gevolgde hyperlink" xfId="47" builtinId="9" hidden="1"/>
    <cellStyle name="Gevolgde hyperlink" xfId="39" builtinId="9" hidden="1"/>
    <cellStyle name="Gevolgde hyperlink" xfId="31" builtinId="9" hidden="1"/>
    <cellStyle name="Gevolgde hyperlink" xfId="23"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5" builtinId="9" hidden="1"/>
    <cellStyle name="Gevolgde hyperlink" xfId="9" builtinId="9" hidden="1"/>
    <cellStyle name="Gevolgde hyperlink" xfId="7" builtinId="9" hidden="1"/>
    <cellStyle name="Gevolgde hyperlink" xfId="3" builtinId="9" hidden="1"/>
    <cellStyle name="Hyperlink" xfId="237" builtinId="8" hidden="1"/>
    <cellStyle name="Hyperlink" xfId="239" builtinId="8" hidden="1"/>
    <cellStyle name="Hyperlink" xfId="243" builtinId="8" hidden="1"/>
    <cellStyle name="Hyperlink" xfId="245" builtinId="8" hidden="1"/>
    <cellStyle name="Hyperlink" xfId="247"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69"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1"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1"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3"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5"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5"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7" builtinId="8" hidden="1"/>
    <cellStyle name="Hyperlink" xfId="399" builtinId="8" hidden="1"/>
    <cellStyle name="Hyperlink" xfId="403" builtinId="8" hidden="1"/>
    <cellStyle name="Hyperlink" xfId="405" builtinId="8" hidden="1"/>
    <cellStyle name="Hyperlink" xfId="407" builtinId="8" hidden="1"/>
    <cellStyle name="Hyperlink" xfId="411" builtinId="8" hidden="1"/>
    <cellStyle name="Hyperlink" xfId="413" builtinId="8" hidden="1"/>
    <cellStyle name="Hyperlink" xfId="415" builtinId="8" hidden="1"/>
    <cellStyle name="Hyperlink" xfId="419" builtinId="8" hidden="1"/>
    <cellStyle name="Hyperlink" xfId="421" builtinId="8" hidden="1"/>
    <cellStyle name="Hyperlink" xfId="423" builtinId="8" hidden="1"/>
    <cellStyle name="Hyperlink" xfId="427" builtinId="8" hidden="1"/>
    <cellStyle name="Hyperlink" xfId="429" builtinId="8" hidden="1"/>
    <cellStyle name="Hyperlink" xfId="431" builtinId="8" hidden="1"/>
    <cellStyle name="Hyperlink" xfId="435" builtinId="8" hidden="1"/>
    <cellStyle name="Hyperlink" xfId="437" builtinId="8" hidden="1"/>
    <cellStyle name="Hyperlink" xfId="439" builtinId="8" hidden="1"/>
    <cellStyle name="Hyperlink" xfId="443" builtinId="8" hidden="1"/>
    <cellStyle name="Hyperlink" xfId="445" builtinId="8" hidden="1"/>
    <cellStyle name="Hyperlink" xfId="447" builtinId="8" hidden="1"/>
    <cellStyle name="Hyperlink" xfId="451" builtinId="8" hidden="1"/>
    <cellStyle name="Hyperlink" xfId="453" builtinId="8" hidden="1"/>
    <cellStyle name="Hyperlink" xfId="455" builtinId="8" hidden="1"/>
    <cellStyle name="Hyperlink" xfId="459" builtinId="8" hidden="1"/>
    <cellStyle name="Hyperlink" xfId="461" builtinId="8" hidden="1"/>
    <cellStyle name="Hyperlink" xfId="463" builtinId="8" hidden="1"/>
    <cellStyle name="Hyperlink" xfId="467" builtinId="8" hidden="1"/>
    <cellStyle name="Hyperlink" xfId="469" builtinId="8" hidden="1"/>
    <cellStyle name="Hyperlink" xfId="471" builtinId="8" hidden="1"/>
    <cellStyle name="Hyperlink" xfId="475" builtinId="8" hidden="1"/>
    <cellStyle name="Hyperlink" xfId="477" builtinId="8" hidden="1"/>
    <cellStyle name="Hyperlink" xfId="479" builtinId="8" hidden="1"/>
    <cellStyle name="Hyperlink" xfId="483" builtinId="8" hidden="1"/>
    <cellStyle name="Hyperlink" xfId="485" builtinId="8" hidden="1"/>
    <cellStyle name="Hyperlink" xfId="487" builtinId="8" hidden="1"/>
    <cellStyle name="Hyperlink" xfId="491" builtinId="8" hidden="1"/>
    <cellStyle name="Hyperlink" xfId="493" builtinId="8" hidden="1"/>
    <cellStyle name="Hyperlink" xfId="495" builtinId="8" hidden="1"/>
    <cellStyle name="Hyperlink" xfId="499" builtinId="8" hidden="1"/>
    <cellStyle name="Hyperlink" xfId="501" builtinId="8" hidden="1"/>
    <cellStyle name="Hyperlink" xfId="503" builtinId="8" hidden="1"/>
    <cellStyle name="Hyperlink" xfId="507" builtinId="8" hidden="1"/>
    <cellStyle name="Hyperlink" xfId="509" builtinId="8" hidden="1"/>
    <cellStyle name="Hyperlink" xfId="511" builtinId="8" hidden="1"/>
    <cellStyle name="Hyperlink" xfId="515" builtinId="8" hidden="1"/>
    <cellStyle name="Hyperlink" xfId="517" builtinId="8" hidden="1"/>
    <cellStyle name="Hyperlink" xfId="519" builtinId="8" hidden="1"/>
    <cellStyle name="Hyperlink" xfId="523" builtinId="8" hidden="1"/>
    <cellStyle name="Hyperlink" xfId="525" builtinId="8" hidden="1"/>
    <cellStyle name="Hyperlink" xfId="527" builtinId="8" hidden="1"/>
    <cellStyle name="Hyperlink" xfId="531" builtinId="8" hidden="1"/>
    <cellStyle name="Hyperlink" xfId="533" builtinId="8" hidden="1"/>
    <cellStyle name="Hyperlink" xfId="535" builtinId="8" hidden="1"/>
    <cellStyle name="Hyperlink" xfId="539" builtinId="8" hidden="1"/>
    <cellStyle name="Hyperlink" xfId="541" builtinId="8" hidden="1"/>
    <cellStyle name="Hyperlink" xfId="543" builtinId="8" hidden="1"/>
    <cellStyle name="Hyperlink" xfId="547" builtinId="8" hidden="1"/>
    <cellStyle name="Hyperlink" xfId="549" builtinId="8" hidden="1"/>
    <cellStyle name="Hyperlink" xfId="551" builtinId="8" hidden="1"/>
    <cellStyle name="Hyperlink" xfId="555" builtinId="8" hidden="1"/>
    <cellStyle name="Hyperlink" xfId="557" builtinId="8" hidden="1"/>
    <cellStyle name="Hyperlink" xfId="559" builtinId="8" hidden="1"/>
    <cellStyle name="Hyperlink" xfId="563" builtinId="8" hidden="1"/>
    <cellStyle name="Hyperlink" xfId="565" builtinId="8" hidden="1"/>
    <cellStyle name="Hyperlink" xfId="567" builtinId="8" hidden="1"/>
    <cellStyle name="Hyperlink" xfId="571" builtinId="8" hidden="1"/>
    <cellStyle name="Hyperlink" xfId="573" builtinId="8" hidden="1"/>
    <cellStyle name="Hyperlink" xfId="575" builtinId="8" hidden="1"/>
    <cellStyle name="Hyperlink" xfId="579" builtinId="8" hidden="1"/>
    <cellStyle name="Hyperlink" xfId="581" builtinId="8" hidden="1"/>
    <cellStyle name="Hyperlink" xfId="583" builtinId="8" hidden="1"/>
    <cellStyle name="Hyperlink" xfId="587" builtinId="8" hidden="1"/>
    <cellStyle name="Hyperlink" xfId="589" builtinId="8" hidden="1"/>
    <cellStyle name="Hyperlink" xfId="591" builtinId="8" hidden="1"/>
    <cellStyle name="Hyperlink" xfId="595" builtinId="8" hidden="1"/>
    <cellStyle name="Hyperlink" xfId="597" builtinId="8" hidden="1"/>
    <cellStyle name="Hyperlink" xfId="599" builtinId="8" hidden="1"/>
    <cellStyle name="Hyperlink" xfId="603" builtinId="8" hidden="1"/>
    <cellStyle name="Hyperlink" xfId="605" builtinId="8" hidden="1"/>
    <cellStyle name="Hyperlink" xfId="607" builtinId="8" hidden="1"/>
    <cellStyle name="Hyperlink" xfId="611" builtinId="8" hidden="1"/>
    <cellStyle name="Hyperlink" xfId="613" builtinId="8" hidden="1"/>
    <cellStyle name="Hyperlink" xfId="615" builtinId="8" hidden="1"/>
    <cellStyle name="Hyperlink" xfId="619" builtinId="8" hidden="1"/>
    <cellStyle name="Hyperlink" xfId="621" builtinId="8" hidden="1"/>
    <cellStyle name="Hyperlink" xfId="623" builtinId="8" hidden="1"/>
    <cellStyle name="Hyperlink" xfId="627" builtinId="8" hidden="1"/>
    <cellStyle name="Hyperlink" xfId="629" builtinId="8" hidden="1"/>
    <cellStyle name="Hyperlink" xfId="631" builtinId="8" hidden="1"/>
    <cellStyle name="Hyperlink" xfId="635" builtinId="8" hidden="1"/>
    <cellStyle name="Hyperlink" xfId="637" builtinId="8" hidden="1"/>
    <cellStyle name="Hyperlink" xfId="639" builtinId="8" hidden="1"/>
    <cellStyle name="Hyperlink" xfId="643" builtinId="8" hidden="1"/>
    <cellStyle name="Hyperlink" xfId="645" builtinId="8" hidden="1"/>
    <cellStyle name="Hyperlink" xfId="641" builtinId="8" hidden="1"/>
    <cellStyle name="Hyperlink" xfId="633" builtinId="8" hidden="1"/>
    <cellStyle name="Hyperlink" xfId="625" builtinId="8" hidden="1"/>
    <cellStyle name="Hyperlink" xfId="617" builtinId="8" hidden="1"/>
    <cellStyle name="Hyperlink" xfId="609" builtinId="8" hidden="1"/>
    <cellStyle name="Hyperlink" xfId="601" builtinId="8" hidden="1"/>
    <cellStyle name="Hyperlink" xfId="593" builtinId="8" hidden="1"/>
    <cellStyle name="Hyperlink" xfId="585" builtinId="8" hidden="1"/>
    <cellStyle name="Hyperlink" xfId="577" builtinId="8" hidden="1"/>
    <cellStyle name="Hyperlink" xfId="569" builtinId="8" hidden="1"/>
    <cellStyle name="Hyperlink" xfId="561" builtinId="8" hidden="1"/>
    <cellStyle name="Hyperlink" xfId="553" builtinId="8" hidden="1"/>
    <cellStyle name="Hyperlink" xfId="545" builtinId="8" hidden="1"/>
    <cellStyle name="Hyperlink" xfId="537" builtinId="8" hidden="1"/>
    <cellStyle name="Hyperlink" xfId="529" builtinId="8" hidden="1"/>
    <cellStyle name="Hyperlink" xfId="521" builtinId="8" hidden="1"/>
    <cellStyle name="Hyperlink" xfId="513" builtinId="8" hidden="1"/>
    <cellStyle name="Hyperlink" xfId="505" builtinId="8" hidden="1"/>
    <cellStyle name="Hyperlink" xfId="497" builtinId="8" hidden="1"/>
    <cellStyle name="Hyperlink" xfId="489" builtinId="8" hidden="1"/>
    <cellStyle name="Hyperlink" xfId="481" builtinId="8" hidden="1"/>
    <cellStyle name="Hyperlink" xfId="473" builtinId="8" hidden="1"/>
    <cellStyle name="Hyperlink" xfId="465" builtinId="8" hidden="1"/>
    <cellStyle name="Hyperlink" xfId="457" builtinId="8" hidden="1"/>
    <cellStyle name="Hyperlink" xfId="449" builtinId="8" hidden="1"/>
    <cellStyle name="Hyperlink" xfId="441" builtinId="8" hidden="1"/>
    <cellStyle name="Hyperlink" xfId="433" builtinId="8" hidden="1"/>
    <cellStyle name="Hyperlink" xfId="425" builtinId="8" hidden="1"/>
    <cellStyle name="Hyperlink" xfId="417" builtinId="8" hidden="1"/>
    <cellStyle name="Hyperlink" xfId="409" builtinId="8" hidden="1"/>
    <cellStyle name="Hyperlink" xfId="401" builtinId="8" hidden="1"/>
    <cellStyle name="Hyperlink" xfId="393" builtinId="8" hidden="1"/>
    <cellStyle name="Hyperlink" xfId="385" builtinId="8" hidden="1"/>
    <cellStyle name="Hyperlink" xfId="377" builtinId="8" hidden="1"/>
    <cellStyle name="Hyperlink" xfId="369" builtinId="8" hidden="1"/>
    <cellStyle name="Hyperlink" xfId="361" builtinId="8" hidden="1"/>
    <cellStyle name="Hyperlink" xfId="353" builtinId="8" hidden="1"/>
    <cellStyle name="Hyperlink" xfId="345" builtinId="8" hidden="1"/>
    <cellStyle name="Hyperlink" xfId="337" builtinId="8" hidden="1"/>
    <cellStyle name="Hyperlink" xfId="329" builtinId="8" hidden="1"/>
    <cellStyle name="Hyperlink" xfId="321" builtinId="8" hidden="1"/>
    <cellStyle name="Hyperlink" xfId="313" builtinId="8" hidden="1"/>
    <cellStyle name="Hyperlink" xfId="305" builtinId="8" hidden="1"/>
    <cellStyle name="Hyperlink" xfId="297" builtinId="8" hidden="1"/>
    <cellStyle name="Hyperlink" xfId="289" builtinId="8" hidden="1"/>
    <cellStyle name="Hyperlink" xfId="281" builtinId="8" hidden="1"/>
    <cellStyle name="Hyperlink" xfId="273" builtinId="8" hidden="1"/>
    <cellStyle name="Hyperlink" xfId="265" builtinId="8" hidden="1"/>
    <cellStyle name="Hyperlink" xfId="257" builtinId="8" hidden="1"/>
    <cellStyle name="Hyperlink" xfId="249" builtinId="8" hidden="1"/>
    <cellStyle name="Hyperlink" xfId="241"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6"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25" builtinId="8" hidden="1"/>
    <cellStyle name="Hyperlink" xfId="209" builtinId="8" hidden="1"/>
    <cellStyle name="Hyperlink" xfId="193" builtinId="8" hidden="1"/>
    <cellStyle name="Hyperlink" xfId="177" builtinId="8" hidden="1"/>
    <cellStyle name="Hyperlink" xfId="161" builtinId="8" hidden="1"/>
    <cellStyle name="Hyperlink" xfId="144" builtinId="8" hidden="1"/>
    <cellStyle name="Hyperlink" xfId="128" builtinId="8" hidden="1"/>
    <cellStyle name="Hyperlink" xfId="112"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8" builtinId="8" hidden="1"/>
    <cellStyle name="Hyperlink" xfId="100" builtinId="8" hidden="1"/>
    <cellStyle name="Hyperlink" xfId="96" builtinId="8" hidden="1"/>
    <cellStyle name="Hyperlink" xfId="64"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6" builtinId="8" hidden="1"/>
    <cellStyle name="Hyperlink" xfId="8" builtinId="8" hidden="1"/>
    <cellStyle name="Hyperlink" xfId="10" builtinId="8" hidden="1"/>
    <cellStyle name="Hyperlink" xfId="4" builtinId="8" hidden="1"/>
    <cellStyle name="Hyperlink" xfId="2" builtinId="8" hidden="1"/>
    <cellStyle name="Invoer" xfId="148" builtinId="20"/>
    <cellStyle name="Standaard" xfId="0" builtinId="0" customBuiltin="1"/>
    <cellStyle name="Standaard 2" xfId="1" xr:uid="{00000000-0005-0000-0000-000086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31"/>
  <sheetViews>
    <sheetView tabSelected="1" zoomScale="90" zoomScaleNormal="90" zoomScalePageLayoutView="90" workbookViewId="0">
      <selection activeCell="C24" sqref="C24"/>
    </sheetView>
  </sheetViews>
  <sheetFormatPr defaultColWidth="6.765625" defaultRowHeight="16.2" x14ac:dyDescent="0.3"/>
  <cols>
    <col min="1" max="1" width="9.765625" style="93" customWidth="1"/>
    <col min="2" max="2" width="114.4609375" style="93" customWidth="1"/>
    <col min="3" max="3" width="22.765625" style="115" customWidth="1"/>
    <col min="4" max="8" width="6.765625" style="55"/>
    <col min="9" max="12" width="13.15234375" style="55" bestFit="1" customWidth="1"/>
    <col min="13" max="38" width="6.765625" style="55"/>
    <col min="39" max="16384" width="6.765625" style="93"/>
  </cols>
  <sheetData>
    <row r="1" spans="1:38" x14ac:dyDescent="0.3">
      <c r="A1" s="366" t="s">
        <v>127</v>
      </c>
      <c r="B1" s="366"/>
      <c r="C1" s="92"/>
    </row>
    <row r="2" spans="1:38" x14ac:dyDescent="0.3">
      <c r="A2" s="366"/>
      <c r="B2" s="366"/>
      <c r="C2" s="92"/>
    </row>
    <row r="3" spans="1:38" ht="31.95" customHeight="1" x14ac:dyDescent="0.3">
      <c r="A3" s="54"/>
      <c r="B3" s="54"/>
      <c r="C3" s="92"/>
    </row>
    <row r="4" spans="1:38" s="96" customFormat="1" ht="17.399999999999999" x14ac:dyDescent="0.3">
      <c r="A4" s="365" t="s">
        <v>0</v>
      </c>
      <c r="B4" s="365"/>
      <c r="C4" s="94"/>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row>
    <row r="5" spans="1:38" x14ac:dyDescent="0.3">
      <c r="A5" s="92"/>
      <c r="B5" s="55"/>
      <c r="C5" s="97"/>
      <c r="D5" s="98"/>
      <c r="E5" s="98"/>
      <c r="F5" s="98"/>
      <c r="G5" s="98"/>
      <c r="H5" s="98"/>
    </row>
    <row r="6" spans="1:38" s="101" customFormat="1" ht="55.5" customHeight="1" x14ac:dyDescent="0.3">
      <c r="A6" s="56" t="s">
        <v>1</v>
      </c>
      <c r="B6" s="376" t="s">
        <v>2</v>
      </c>
      <c r="C6" s="376"/>
      <c r="D6" s="376"/>
      <c r="E6" s="376"/>
      <c r="F6" s="376"/>
      <c r="G6" s="376"/>
      <c r="H6" s="99"/>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row>
    <row r="7" spans="1:38" x14ac:dyDescent="0.3">
      <c r="A7" s="55"/>
      <c r="B7" s="57" t="s">
        <v>114</v>
      </c>
      <c r="C7" s="97"/>
      <c r="D7" s="98"/>
      <c r="E7" s="98"/>
      <c r="F7" s="98"/>
      <c r="G7" s="98"/>
      <c r="H7" s="98"/>
    </row>
    <row r="8" spans="1:38" x14ac:dyDescent="0.3">
      <c r="A8" s="102" t="s">
        <v>3</v>
      </c>
      <c r="B8" s="377" t="s">
        <v>4</v>
      </c>
      <c r="C8" s="377"/>
      <c r="D8" s="377"/>
      <c r="E8" s="377"/>
      <c r="F8" s="377"/>
      <c r="G8" s="378"/>
      <c r="H8" s="92"/>
      <c r="I8" s="92"/>
      <c r="J8" s="92"/>
      <c r="K8" s="92"/>
    </row>
    <row r="9" spans="1:38" x14ac:dyDescent="0.3">
      <c r="A9" s="55"/>
      <c r="B9" s="55"/>
      <c r="C9" s="92"/>
    </row>
    <row r="10" spans="1:38" ht="60" customHeight="1" x14ac:dyDescent="0.3">
      <c r="A10" s="379" t="s">
        <v>116</v>
      </c>
      <c r="B10" s="380"/>
      <c r="C10" s="380"/>
      <c r="D10" s="380"/>
      <c r="E10" s="380"/>
      <c r="F10" s="380"/>
      <c r="G10" s="381"/>
    </row>
    <row r="11" spans="1:38" x14ac:dyDescent="0.3">
      <c r="A11" s="55"/>
      <c r="B11" s="55"/>
      <c r="C11" s="92"/>
    </row>
    <row r="12" spans="1:38" s="105" customFormat="1" ht="30" customHeight="1" x14ac:dyDescent="0.3">
      <c r="A12" s="60" t="s">
        <v>5</v>
      </c>
      <c r="B12" s="61"/>
      <c r="C12" s="89" t="s">
        <v>6</v>
      </c>
      <c r="D12" s="61"/>
      <c r="E12" s="61"/>
      <c r="F12" s="61"/>
      <c r="G12" s="103"/>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row>
    <row r="13" spans="1:38" x14ac:dyDescent="0.3">
      <c r="A13" s="58"/>
      <c r="B13" s="62" t="s">
        <v>7</v>
      </c>
      <c r="C13" s="106">
        <v>0</v>
      </c>
      <c r="G13" s="107"/>
      <c r="I13" s="108"/>
    </row>
    <row r="14" spans="1:38" x14ac:dyDescent="0.3">
      <c r="A14" s="58"/>
      <c r="B14" s="62" t="s">
        <v>8</v>
      </c>
      <c r="C14" s="106">
        <v>0</v>
      </c>
      <c r="G14" s="107"/>
      <c r="I14" s="108"/>
    </row>
    <row r="15" spans="1:38" x14ac:dyDescent="0.3">
      <c r="A15" s="58"/>
      <c r="B15" s="62" t="s">
        <v>9</v>
      </c>
      <c r="C15" s="106">
        <v>0</v>
      </c>
      <c r="G15" s="107"/>
      <c r="I15" s="108"/>
    </row>
    <row r="16" spans="1:38" x14ac:dyDescent="0.3">
      <c r="A16" s="58"/>
      <c r="B16" s="62" t="s">
        <v>10</v>
      </c>
      <c r="C16" s="106">
        <v>0</v>
      </c>
      <c r="G16" s="107"/>
      <c r="I16" s="108"/>
    </row>
    <row r="17" spans="1:12" x14ac:dyDescent="0.3">
      <c r="A17" s="58"/>
      <c r="B17" s="62" t="s">
        <v>11</v>
      </c>
      <c r="C17" s="106">
        <v>0</v>
      </c>
      <c r="G17" s="107"/>
      <c r="I17" s="108"/>
    </row>
    <row r="18" spans="1:12" x14ac:dyDescent="0.3">
      <c r="A18" s="58"/>
      <c r="B18" s="62" t="s">
        <v>12</v>
      </c>
      <c r="C18" s="106">
        <v>0</v>
      </c>
      <c r="G18" s="107"/>
      <c r="I18" s="108"/>
    </row>
    <row r="19" spans="1:12" x14ac:dyDescent="0.3">
      <c r="A19" s="58"/>
      <c r="B19" s="62" t="s">
        <v>13</v>
      </c>
      <c r="C19" s="106">
        <v>0</v>
      </c>
      <c r="G19" s="107"/>
      <c r="I19" s="108"/>
    </row>
    <row r="20" spans="1:12" x14ac:dyDescent="0.3">
      <c r="A20" s="58"/>
      <c r="B20" s="62" t="s">
        <v>14</v>
      </c>
      <c r="C20" s="106">
        <v>0</v>
      </c>
      <c r="G20" s="107"/>
      <c r="I20" s="108"/>
    </row>
    <row r="21" spans="1:12" x14ac:dyDescent="0.3">
      <c r="A21" s="59"/>
      <c r="B21" s="62" t="s">
        <v>15</v>
      </c>
      <c r="C21" s="106">
        <v>0</v>
      </c>
      <c r="D21" s="109"/>
      <c r="E21" s="109"/>
      <c r="F21" s="109"/>
      <c r="G21" s="110"/>
      <c r="I21" s="108"/>
    </row>
    <row r="22" spans="1:12" s="55" customFormat="1" x14ac:dyDescent="0.3">
      <c r="C22" s="92"/>
    </row>
    <row r="23" spans="1:12" s="55" customFormat="1" ht="32.4" x14ac:dyDescent="0.3">
      <c r="A23" s="66" t="s">
        <v>16</v>
      </c>
      <c r="B23" s="111"/>
      <c r="C23" s="90" t="s">
        <v>6</v>
      </c>
      <c r="D23" s="111"/>
      <c r="E23" s="111"/>
      <c r="F23" s="111"/>
      <c r="G23" s="112"/>
    </row>
    <row r="24" spans="1:12" ht="31.95" customHeight="1" x14ac:dyDescent="0.3">
      <c r="A24" s="58"/>
      <c r="B24" s="63" t="s">
        <v>107</v>
      </c>
      <c r="C24" s="113">
        <f>Verzamelblad!C11+Verzamelblad!C15</f>
        <v>0</v>
      </c>
      <c r="G24" s="107"/>
    </row>
    <row r="25" spans="1:12" x14ac:dyDescent="0.3">
      <c r="A25" s="58"/>
      <c r="B25" s="64" t="s">
        <v>121</v>
      </c>
      <c r="C25" s="113">
        <f>Verzamelblad!C21</f>
        <v>0</v>
      </c>
      <c r="G25" s="107"/>
    </row>
    <row r="26" spans="1:12" x14ac:dyDescent="0.3">
      <c r="A26" s="58"/>
      <c r="B26" s="62"/>
      <c r="C26" s="114"/>
      <c r="G26" s="107"/>
      <c r="I26" s="254"/>
      <c r="J26" s="254"/>
      <c r="K26" s="254"/>
      <c r="L26" s="254"/>
    </row>
    <row r="27" spans="1:12" ht="17.399999999999999" x14ac:dyDescent="0.3">
      <c r="A27" s="59"/>
      <c r="B27" s="65" t="s">
        <v>84</v>
      </c>
      <c r="C27" s="91">
        <f>SUM(C24:C25)</f>
        <v>0</v>
      </c>
      <c r="D27" s="109"/>
      <c r="E27" s="109"/>
      <c r="F27" s="109"/>
      <c r="G27" s="110"/>
      <c r="J27" s="254"/>
      <c r="L27" s="255"/>
    </row>
    <row r="28" spans="1:12" s="55" customFormat="1" x14ac:dyDescent="0.3">
      <c r="C28" s="92"/>
    </row>
    <row r="29" spans="1:12" ht="184.5" customHeight="1" x14ac:dyDescent="0.3">
      <c r="A29" s="373" t="s">
        <v>128</v>
      </c>
      <c r="B29" s="374"/>
      <c r="C29" s="374"/>
      <c r="D29" s="374"/>
      <c r="E29" s="374"/>
      <c r="F29" s="374"/>
      <c r="G29" s="375"/>
      <c r="H29" s="256"/>
    </row>
    <row r="30" spans="1:12" s="55" customFormat="1" x14ac:dyDescent="0.3">
      <c r="C30" s="92"/>
    </row>
    <row r="31" spans="1:12" s="55" customFormat="1" ht="16.8" thickBot="1" x14ac:dyDescent="0.35">
      <c r="C31" s="92"/>
    </row>
    <row r="32" spans="1:12" x14ac:dyDescent="0.3">
      <c r="A32" s="55"/>
      <c r="B32" s="367" t="s">
        <v>17</v>
      </c>
      <c r="C32" s="369"/>
      <c r="D32" s="369"/>
      <c r="E32" s="369"/>
      <c r="F32" s="369"/>
      <c r="G32" s="370"/>
    </row>
    <row r="33" spans="1:7" ht="16.8" thickBot="1" x14ac:dyDescent="0.35">
      <c r="A33" s="55"/>
      <c r="B33" s="368"/>
      <c r="C33" s="371"/>
      <c r="D33" s="371"/>
      <c r="E33" s="371"/>
      <c r="F33" s="371"/>
      <c r="G33" s="372"/>
    </row>
    <row r="34" spans="1:7" x14ac:dyDescent="0.3">
      <c r="A34" s="55"/>
      <c r="B34" s="367" t="s">
        <v>18</v>
      </c>
      <c r="C34" s="369"/>
      <c r="D34" s="369"/>
      <c r="E34" s="369"/>
      <c r="F34" s="369"/>
      <c r="G34" s="370"/>
    </row>
    <row r="35" spans="1:7" ht="16.8" thickBot="1" x14ac:dyDescent="0.35">
      <c r="A35" s="55"/>
      <c r="B35" s="368"/>
      <c r="C35" s="371"/>
      <c r="D35" s="371"/>
      <c r="E35" s="371"/>
      <c r="F35" s="371"/>
      <c r="G35" s="372"/>
    </row>
    <row r="36" spans="1:7" x14ac:dyDescent="0.3">
      <c r="A36" s="55"/>
      <c r="B36" s="367" t="s">
        <v>19</v>
      </c>
      <c r="C36" s="369"/>
      <c r="D36" s="369"/>
      <c r="E36" s="369"/>
      <c r="F36" s="369"/>
      <c r="G36" s="370"/>
    </row>
    <row r="37" spans="1:7" ht="16.8" thickBot="1" x14ac:dyDescent="0.35">
      <c r="A37" s="55"/>
      <c r="B37" s="368"/>
      <c r="C37" s="371"/>
      <c r="D37" s="371"/>
      <c r="E37" s="371"/>
      <c r="F37" s="371"/>
      <c r="G37" s="372"/>
    </row>
    <row r="38" spans="1:7" x14ac:dyDescent="0.3">
      <c r="A38" s="55"/>
      <c r="B38" s="367" t="s">
        <v>20</v>
      </c>
      <c r="C38" s="369"/>
      <c r="D38" s="369"/>
      <c r="E38" s="369"/>
      <c r="F38" s="369"/>
      <c r="G38" s="370"/>
    </row>
    <row r="39" spans="1:7" ht="16.8" thickBot="1" x14ac:dyDescent="0.35">
      <c r="A39" s="55"/>
      <c r="B39" s="368"/>
      <c r="C39" s="371"/>
      <c r="D39" s="371"/>
      <c r="E39" s="371"/>
      <c r="F39" s="371"/>
      <c r="G39" s="372"/>
    </row>
    <row r="40" spans="1:7" x14ac:dyDescent="0.3">
      <c r="A40" s="55"/>
      <c r="B40" s="367" t="s">
        <v>21</v>
      </c>
      <c r="C40" s="382"/>
      <c r="D40" s="369"/>
      <c r="E40" s="369"/>
      <c r="F40" s="369"/>
      <c r="G40" s="370"/>
    </row>
    <row r="41" spans="1:7" ht="16.8" thickBot="1" x14ac:dyDescent="0.35">
      <c r="A41" s="55"/>
      <c r="B41" s="368"/>
      <c r="C41" s="371"/>
      <c r="D41" s="371"/>
      <c r="E41" s="371"/>
      <c r="F41" s="371"/>
      <c r="G41" s="372"/>
    </row>
    <row r="42" spans="1:7" s="55" customFormat="1" x14ac:dyDescent="0.3">
      <c r="C42" s="92"/>
    </row>
    <row r="43" spans="1:7" s="55" customFormat="1" x14ac:dyDescent="0.3">
      <c r="C43" s="92"/>
    </row>
    <row r="44" spans="1:7" s="55" customFormat="1" x14ac:dyDescent="0.3">
      <c r="C44" s="92"/>
    </row>
    <row r="45" spans="1:7" ht="48.6" x14ac:dyDescent="0.3">
      <c r="A45" s="55"/>
      <c r="B45" s="257" t="s">
        <v>91</v>
      </c>
      <c r="C45" s="92"/>
    </row>
    <row r="46" spans="1:7" s="55" customFormat="1" x14ac:dyDescent="0.3">
      <c r="C46" s="92"/>
    </row>
    <row r="47" spans="1:7" s="55" customFormat="1" x14ac:dyDescent="0.3">
      <c r="C47" s="92"/>
    </row>
    <row r="48" spans="1:7" s="55" customFormat="1" x14ac:dyDescent="0.3">
      <c r="C48" s="92"/>
    </row>
    <row r="49" spans="3:3" s="55" customFormat="1" x14ac:dyDescent="0.3">
      <c r="C49" s="92"/>
    </row>
    <row r="50" spans="3:3" s="55" customFormat="1" x14ac:dyDescent="0.3">
      <c r="C50" s="92"/>
    </row>
    <row r="51" spans="3:3" s="55" customFormat="1" x14ac:dyDescent="0.3">
      <c r="C51" s="92"/>
    </row>
    <row r="52" spans="3:3" s="55" customFormat="1" x14ac:dyDescent="0.3">
      <c r="C52" s="92"/>
    </row>
    <row r="53" spans="3:3" s="55" customFormat="1" x14ac:dyDescent="0.3">
      <c r="C53" s="92"/>
    </row>
    <row r="54" spans="3:3" s="55" customFormat="1" x14ac:dyDescent="0.3">
      <c r="C54" s="92"/>
    </row>
    <row r="55" spans="3:3" s="55" customFormat="1" x14ac:dyDescent="0.3">
      <c r="C55" s="92"/>
    </row>
    <row r="56" spans="3:3" s="55" customFormat="1" x14ac:dyDescent="0.3">
      <c r="C56" s="92"/>
    </row>
    <row r="57" spans="3:3" s="55" customFormat="1" x14ac:dyDescent="0.3">
      <c r="C57" s="92"/>
    </row>
    <row r="58" spans="3:3" s="55" customFormat="1" x14ac:dyDescent="0.3">
      <c r="C58" s="92"/>
    </row>
    <row r="59" spans="3:3" s="55" customFormat="1" x14ac:dyDescent="0.3">
      <c r="C59" s="92"/>
    </row>
    <row r="60" spans="3:3" s="55" customFormat="1" x14ac:dyDescent="0.3">
      <c r="C60" s="92"/>
    </row>
    <row r="61" spans="3:3" s="55" customFormat="1" x14ac:dyDescent="0.3">
      <c r="C61" s="92"/>
    </row>
    <row r="62" spans="3:3" s="55" customFormat="1" x14ac:dyDescent="0.3">
      <c r="C62" s="92"/>
    </row>
    <row r="63" spans="3:3" s="55" customFormat="1" x14ac:dyDescent="0.3">
      <c r="C63" s="92"/>
    </row>
    <row r="64" spans="3:3" s="55" customFormat="1" x14ac:dyDescent="0.3">
      <c r="C64" s="92"/>
    </row>
    <row r="65" spans="3:3" s="55" customFormat="1" x14ac:dyDescent="0.3">
      <c r="C65" s="92"/>
    </row>
    <row r="66" spans="3:3" s="55" customFormat="1" x14ac:dyDescent="0.3">
      <c r="C66" s="92"/>
    </row>
    <row r="67" spans="3:3" s="55" customFormat="1" x14ac:dyDescent="0.3">
      <c r="C67" s="92"/>
    </row>
    <row r="68" spans="3:3" s="55" customFormat="1" x14ac:dyDescent="0.3">
      <c r="C68" s="92"/>
    </row>
    <row r="69" spans="3:3" s="55" customFormat="1" x14ac:dyDescent="0.3">
      <c r="C69" s="92"/>
    </row>
    <row r="70" spans="3:3" s="55" customFormat="1" x14ac:dyDescent="0.3">
      <c r="C70" s="92"/>
    </row>
    <row r="71" spans="3:3" s="55" customFormat="1" x14ac:dyDescent="0.3">
      <c r="C71" s="92"/>
    </row>
    <row r="72" spans="3:3" s="55" customFormat="1" x14ac:dyDescent="0.3">
      <c r="C72" s="92"/>
    </row>
    <row r="73" spans="3:3" s="55" customFormat="1" x14ac:dyDescent="0.3">
      <c r="C73" s="92"/>
    </row>
    <row r="74" spans="3:3" s="55" customFormat="1" x14ac:dyDescent="0.3">
      <c r="C74" s="92"/>
    </row>
    <row r="75" spans="3:3" s="55" customFormat="1" x14ac:dyDescent="0.3">
      <c r="C75" s="92"/>
    </row>
    <row r="76" spans="3:3" s="55" customFormat="1" x14ac:dyDescent="0.3">
      <c r="C76" s="92"/>
    </row>
    <row r="77" spans="3:3" s="55" customFormat="1" x14ac:dyDescent="0.3">
      <c r="C77" s="92"/>
    </row>
    <row r="78" spans="3:3" s="55" customFormat="1" x14ac:dyDescent="0.3">
      <c r="C78" s="92"/>
    </row>
    <row r="79" spans="3:3" s="55" customFormat="1" x14ac:dyDescent="0.3">
      <c r="C79" s="92"/>
    </row>
    <row r="80" spans="3:3" s="55" customFormat="1" x14ac:dyDescent="0.3">
      <c r="C80" s="92"/>
    </row>
    <row r="81" spans="3:3" s="55" customFormat="1" x14ac:dyDescent="0.3">
      <c r="C81" s="92"/>
    </row>
    <row r="82" spans="3:3" s="55" customFormat="1" x14ac:dyDescent="0.3">
      <c r="C82" s="92"/>
    </row>
    <row r="83" spans="3:3" s="55" customFormat="1" x14ac:dyDescent="0.3">
      <c r="C83" s="92"/>
    </row>
    <row r="84" spans="3:3" s="55" customFormat="1" x14ac:dyDescent="0.3">
      <c r="C84" s="92"/>
    </row>
    <row r="85" spans="3:3" s="55" customFormat="1" x14ac:dyDescent="0.3">
      <c r="C85" s="92"/>
    </row>
    <row r="86" spans="3:3" s="55" customFormat="1" x14ac:dyDescent="0.3">
      <c r="C86" s="92"/>
    </row>
    <row r="87" spans="3:3" s="55" customFormat="1" x14ac:dyDescent="0.3">
      <c r="C87" s="92"/>
    </row>
    <row r="88" spans="3:3" s="55" customFormat="1" x14ac:dyDescent="0.3">
      <c r="C88" s="92"/>
    </row>
    <row r="89" spans="3:3" s="55" customFormat="1" x14ac:dyDescent="0.3">
      <c r="C89" s="92"/>
    </row>
    <row r="90" spans="3:3" s="55" customFormat="1" x14ac:dyDescent="0.3">
      <c r="C90" s="92"/>
    </row>
    <row r="91" spans="3:3" s="55" customFormat="1" x14ac:dyDescent="0.3">
      <c r="C91" s="92"/>
    </row>
    <row r="92" spans="3:3" s="55" customFormat="1" x14ac:dyDescent="0.3">
      <c r="C92" s="92"/>
    </row>
    <row r="93" spans="3:3" s="55" customFormat="1" x14ac:dyDescent="0.3">
      <c r="C93" s="92"/>
    </row>
    <row r="94" spans="3:3" s="55" customFormat="1" x14ac:dyDescent="0.3">
      <c r="C94" s="92"/>
    </row>
    <row r="95" spans="3:3" s="55" customFormat="1" x14ac:dyDescent="0.3">
      <c r="C95" s="92"/>
    </row>
    <row r="96" spans="3:3" s="55" customFormat="1" x14ac:dyDescent="0.3">
      <c r="C96" s="92"/>
    </row>
    <row r="97" spans="3:3" s="55" customFormat="1" x14ac:dyDescent="0.3">
      <c r="C97" s="92"/>
    </row>
    <row r="98" spans="3:3" s="55" customFormat="1" x14ac:dyDescent="0.3">
      <c r="C98" s="92"/>
    </row>
    <row r="99" spans="3:3" s="55" customFormat="1" x14ac:dyDescent="0.3">
      <c r="C99" s="92"/>
    </row>
    <row r="100" spans="3:3" s="55" customFormat="1" x14ac:dyDescent="0.3">
      <c r="C100" s="92"/>
    </row>
    <row r="101" spans="3:3" s="55" customFormat="1" x14ac:dyDescent="0.3">
      <c r="C101" s="92"/>
    </row>
    <row r="102" spans="3:3" s="55" customFormat="1" x14ac:dyDescent="0.3">
      <c r="C102" s="92"/>
    </row>
    <row r="103" spans="3:3" s="55" customFormat="1" x14ac:dyDescent="0.3">
      <c r="C103" s="92"/>
    </row>
    <row r="104" spans="3:3" s="55" customFormat="1" x14ac:dyDescent="0.3">
      <c r="C104" s="92"/>
    </row>
    <row r="105" spans="3:3" s="55" customFormat="1" x14ac:dyDescent="0.3">
      <c r="C105" s="92"/>
    </row>
    <row r="106" spans="3:3" s="55" customFormat="1" x14ac:dyDescent="0.3">
      <c r="C106" s="92"/>
    </row>
    <row r="107" spans="3:3" s="55" customFormat="1" x14ac:dyDescent="0.3">
      <c r="C107" s="92"/>
    </row>
    <row r="108" spans="3:3" s="55" customFormat="1" x14ac:dyDescent="0.3">
      <c r="C108" s="92"/>
    </row>
    <row r="109" spans="3:3" s="55" customFormat="1" x14ac:dyDescent="0.3">
      <c r="C109" s="92"/>
    </row>
    <row r="110" spans="3:3" s="55" customFormat="1" x14ac:dyDescent="0.3">
      <c r="C110" s="92"/>
    </row>
    <row r="111" spans="3:3" s="55" customFormat="1" x14ac:dyDescent="0.3">
      <c r="C111" s="92"/>
    </row>
    <row r="112" spans="3:3" s="55" customFormat="1" x14ac:dyDescent="0.3">
      <c r="C112" s="92"/>
    </row>
    <row r="113" spans="3:3" s="55" customFormat="1" x14ac:dyDescent="0.3">
      <c r="C113" s="92"/>
    </row>
    <row r="114" spans="3:3" s="55" customFormat="1" x14ac:dyDescent="0.3">
      <c r="C114" s="92"/>
    </row>
    <row r="115" spans="3:3" s="55" customFormat="1" x14ac:dyDescent="0.3">
      <c r="C115" s="92"/>
    </row>
    <row r="116" spans="3:3" s="55" customFormat="1" x14ac:dyDescent="0.3">
      <c r="C116" s="92"/>
    </row>
    <row r="117" spans="3:3" s="55" customFormat="1" x14ac:dyDescent="0.3">
      <c r="C117" s="92"/>
    </row>
    <row r="118" spans="3:3" s="55" customFormat="1" x14ac:dyDescent="0.3">
      <c r="C118" s="92"/>
    </row>
    <row r="119" spans="3:3" s="55" customFormat="1" x14ac:dyDescent="0.3">
      <c r="C119" s="92"/>
    </row>
    <row r="120" spans="3:3" s="55" customFormat="1" x14ac:dyDescent="0.3">
      <c r="C120" s="92"/>
    </row>
    <row r="121" spans="3:3" s="55" customFormat="1" x14ac:dyDescent="0.3">
      <c r="C121" s="92"/>
    </row>
    <row r="122" spans="3:3" s="55" customFormat="1" x14ac:dyDescent="0.3">
      <c r="C122" s="92"/>
    </row>
    <row r="123" spans="3:3" s="55" customFormat="1" x14ac:dyDescent="0.3">
      <c r="C123" s="92"/>
    </row>
    <row r="124" spans="3:3" s="55" customFormat="1" x14ac:dyDescent="0.3">
      <c r="C124" s="92"/>
    </row>
    <row r="125" spans="3:3" s="55" customFormat="1" x14ac:dyDescent="0.3">
      <c r="C125" s="92"/>
    </row>
    <row r="126" spans="3:3" s="55" customFormat="1" x14ac:dyDescent="0.3">
      <c r="C126" s="92"/>
    </row>
    <row r="127" spans="3:3" s="55" customFormat="1" x14ac:dyDescent="0.3">
      <c r="C127" s="92"/>
    </row>
    <row r="128" spans="3:3" s="55" customFormat="1" x14ac:dyDescent="0.3">
      <c r="C128" s="92"/>
    </row>
    <row r="129" spans="3:3" s="55" customFormat="1" x14ac:dyDescent="0.3">
      <c r="C129" s="92"/>
    </row>
    <row r="130" spans="3:3" s="55" customFormat="1" x14ac:dyDescent="0.3">
      <c r="C130" s="92"/>
    </row>
    <row r="131" spans="3:3" s="55" customFormat="1" x14ac:dyDescent="0.3">
      <c r="C131" s="92"/>
    </row>
    <row r="132" spans="3:3" s="55" customFormat="1" x14ac:dyDescent="0.3">
      <c r="C132" s="92"/>
    </row>
    <row r="133" spans="3:3" s="55" customFormat="1" x14ac:dyDescent="0.3">
      <c r="C133" s="92"/>
    </row>
    <row r="134" spans="3:3" s="55" customFormat="1" x14ac:dyDescent="0.3">
      <c r="C134" s="92"/>
    </row>
    <row r="135" spans="3:3" s="55" customFormat="1" x14ac:dyDescent="0.3">
      <c r="C135" s="92"/>
    </row>
    <row r="136" spans="3:3" s="55" customFormat="1" x14ac:dyDescent="0.3">
      <c r="C136" s="92"/>
    </row>
    <row r="137" spans="3:3" s="55" customFormat="1" x14ac:dyDescent="0.3">
      <c r="C137" s="92"/>
    </row>
    <row r="138" spans="3:3" s="55" customFormat="1" x14ac:dyDescent="0.3">
      <c r="C138" s="92"/>
    </row>
    <row r="139" spans="3:3" s="55" customFormat="1" x14ac:dyDescent="0.3">
      <c r="C139" s="92"/>
    </row>
    <row r="140" spans="3:3" s="55" customFormat="1" x14ac:dyDescent="0.3">
      <c r="C140" s="92"/>
    </row>
    <row r="141" spans="3:3" s="55" customFormat="1" x14ac:dyDescent="0.3">
      <c r="C141" s="92"/>
    </row>
    <row r="142" spans="3:3" s="55" customFormat="1" x14ac:dyDescent="0.3">
      <c r="C142" s="92"/>
    </row>
    <row r="143" spans="3:3" s="55" customFormat="1" x14ac:dyDescent="0.3">
      <c r="C143" s="92"/>
    </row>
    <row r="144" spans="3:3" s="55" customFormat="1" x14ac:dyDescent="0.3">
      <c r="C144" s="92"/>
    </row>
    <row r="145" spans="3:3" s="55" customFormat="1" x14ac:dyDescent="0.3">
      <c r="C145" s="92"/>
    </row>
    <row r="146" spans="3:3" s="55" customFormat="1" x14ac:dyDescent="0.3">
      <c r="C146" s="92"/>
    </row>
    <row r="147" spans="3:3" s="55" customFormat="1" x14ac:dyDescent="0.3">
      <c r="C147" s="92"/>
    </row>
    <row r="148" spans="3:3" s="55" customFormat="1" x14ac:dyDescent="0.3">
      <c r="C148" s="92"/>
    </row>
    <row r="149" spans="3:3" s="55" customFormat="1" x14ac:dyDescent="0.3">
      <c r="C149" s="92"/>
    </row>
    <row r="150" spans="3:3" s="55" customFormat="1" x14ac:dyDescent="0.3">
      <c r="C150" s="92"/>
    </row>
    <row r="151" spans="3:3" s="55" customFormat="1" x14ac:dyDescent="0.3">
      <c r="C151" s="92"/>
    </row>
    <row r="152" spans="3:3" s="55" customFormat="1" x14ac:dyDescent="0.3">
      <c r="C152" s="92"/>
    </row>
    <row r="153" spans="3:3" s="55" customFormat="1" x14ac:dyDescent="0.3">
      <c r="C153" s="92"/>
    </row>
    <row r="154" spans="3:3" s="55" customFormat="1" x14ac:dyDescent="0.3">
      <c r="C154" s="92"/>
    </row>
    <row r="155" spans="3:3" s="55" customFormat="1" x14ac:dyDescent="0.3">
      <c r="C155" s="92"/>
    </row>
    <row r="156" spans="3:3" s="55" customFormat="1" x14ac:dyDescent="0.3">
      <c r="C156" s="92"/>
    </row>
    <row r="157" spans="3:3" s="55" customFormat="1" x14ac:dyDescent="0.3">
      <c r="C157" s="92"/>
    </row>
    <row r="158" spans="3:3" s="55" customFormat="1" x14ac:dyDescent="0.3">
      <c r="C158" s="92"/>
    </row>
    <row r="159" spans="3:3" s="55" customFormat="1" x14ac:dyDescent="0.3">
      <c r="C159" s="92"/>
    </row>
    <row r="160" spans="3:3" s="55" customFormat="1" x14ac:dyDescent="0.3">
      <c r="C160" s="92"/>
    </row>
    <row r="161" spans="3:3" s="55" customFormat="1" x14ac:dyDescent="0.3">
      <c r="C161" s="92"/>
    </row>
    <row r="162" spans="3:3" s="55" customFormat="1" x14ac:dyDescent="0.3">
      <c r="C162" s="92"/>
    </row>
    <row r="163" spans="3:3" s="55" customFormat="1" x14ac:dyDescent="0.3">
      <c r="C163" s="92"/>
    </row>
    <row r="164" spans="3:3" s="55" customFormat="1" x14ac:dyDescent="0.3">
      <c r="C164" s="92"/>
    </row>
    <row r="165" spans="3:3" s="55" customFormat="1" x14ac:dyDescent="0.3">
      <c r="C165" s="92"/>
    </row>
    <row r="166" spans="3:3" s="55" customFormat="1" x14ac:dyDescent="0.3">
      <c r="C166" s="92"/>
    </row>
    <row r="167" spans="3:3" s="55" customFormat="1" x14ac:dyDescent="0.3">
      <c r="C167" s="92"/>
    </row>
    <row r="168" spans="3:3" s="55" customFormat="1" x14ac:dyDescent="0.3">
      <c r="C168" s="92"/>
    </row>
    <row r="169" spans="3:3" s="55" customFormat="1" x14ac:dyDescent="0.3">
      <c r="C169" s="92"/>
    </row>
    <row r="170" spans="3:3" s="55" customFormat="1" x14ac:dyDescent="0.3">
      <c r="C170" s="92"/>
    </row>
    <row r="171" spans="3:3" s="55" customFormat="1" x14ac:dyDescent="0.3">
      <c r="C171" s="92"/>
    </row>
    <row r="172" spans="3:3" s="55" customFormat="1" x14ac:dyDescent="0.3">
      <c r="C172" s="92"/>
    </row>
    <row r="173" spans="3:3" s="55" customFormat="1" x14ac:dyDescent="0.3">
      <c r="C173" s="92"/>
    </row>
    <row r="174" spans="3:3" s="55" customFormat="1" x14ac:dyDescent="0.3">
      <c r="C174" s="92"/>
    </row>
    <row r="175" spans="3:3" s="55" customFormat="1" x14ac:dyDescent="0.3">
      <c r="C175" s="92"/>
    </row>
    <row r="176" spans="3:3" s="55" customFormat="1" x14ac:dyDescent="0.3">
      <c r="C176" s="92"/>
    </row>
    <row r="177" spans="3:3" s="55" customFormat="1" x14ac:dyDescent="0.3">
      <c r="C177" s="92"/>
    </row>
    <row r="178" spans="3:3" s="55" customFormat="1" x14ac:dyDescent="0.3">
      <c r="C178" s="92"/>
    </row>
    <row r="179" spans="3:3" s="55" customFormat="1" x14ac:dyDescent="0.3">
      <c r="C179" s="92"/>
    </row>
    <row r="180" spans="3:3" s="55" customFormat="1" x14ac:dyDescent="0.3">
      <c r="C180" s="92"/>
    </row>
    <row r="181" spans="3:3" s="55" customFormat="1" x14ac:dyDescent="0.3">
      <c r="C181" s="92"/>
    </row>
    <row r="182" spans="3:3" s="55" customFormat="1" x14ac:dyDescent="0.3">
      <c r="C182" s="92"/>
    </row>
    <row r="183" spans="3:3" s="55" customFormat="1" x14ac:dyDescent="0.3">
      <c r="C183" s="92"/>
    </row>
    <row r="184" spans="3:3" s="55" customFormat="1" x14ac:dyDescent="0.3">
      <c r="C184" s="92"/>
    </row>
    <row r="185" spans="3:3" s="55" customFormat="1" x14ac:dyDescent="0.3">
      <c r="C185" s="92"/>
    </row>
    <row r="186" spans="3:3" s="55" customFormat="1" x14ac:dyDescent="0.3">
      <c r="C186" s="92"/>
    </row>
    <row r="187" spans="3:3" s="55" customFormat="1" x14ac:dyDescent="0.3">
      <c r="C187" s="92"/>
    </row>
    <row r="188" spans="3:3" s="55" customFormat="1" x14ac:dyDescent="0.3">
      <c r="C188" s="92"/>
    </row>
    <row r="189" spans="3:3" s="55" customFormat="1" x14ac:dyDescent="0.3">
      <c r="C189" s="92"/>
    </row>
    <row r="190" spans="3:3" s="55" customFormat="1" x14ac:dyDescent="0.3">
      <c r="C190" s="92"/>
    </row>
    <row r="191" spans="3:3" s="55" customFormat="1" x14ac:dyDescent="0.3">
      <c r="C191" s="92"/>
    </row>
    <row r="192" spans="3:3" s="55" customFormat="1" x14ac:dyDescent="0.3">
      <c r="C192" s="92"/>
    </row>
    <row r="193" spans="3:3" s="55" customFormat="1" x14ac:dyDescent="0.3">
      <c r="C193" s="92"/>
    </row>
    <row r="194" spans="3:3" s="55" customFormat="1" x14ac:dyDescent="0.3">
      <c r="C194" s="92"/>
    </row>
    <row r="195" spans="3:3" s="55" customFormat="1" x14ac:dyDescent="0.3">
      <c r="C195" s="92"/>
    </row>
    <row r="196" spans="3:3" s="55" customFormat="1" x14ac:dyDescent="0.3">
      <c r="C196" s="92"/>
    </row>
    <row r="197" spans="3:3" s="55" customFormat="1" x14ac:dyDescent="0.3">
      <c r="C197" s="92"/>
    </row>
    <row r="198" spans="3:3" s="55" customFormat="1" x14ac:dyDescent="0.3">
      <c r="C198" s="92"/>
    </row>
    <row r="199" spans="3:3" s="55" customFormat="1" x14ac:dyDescent="0.3">
      <c r="C199" s="92"/>
    </row>
    <row r="200" spans="3:3" s="55" customFormat="1" x14ac:dyDescent="0.3">
      <c r="C200" s="92"/>
    </row>
    <row r="201" spans="3:3" s="55" customFormat="1" x14ac:dyDescent="0.3">
      <c r="C201" s="92"/>
    </row>
    <row r="202" spans="3:3" s="55" customFormat="1" x14ac:dyDescent="0.3">
      <c r="C202" s="92"/>
    </row>
    <row r="203" spans="3:3" s="55" customFormat="1" x14ac:dyDescent="0.3">
      <c r="C203" s="92"/>
    </row>
    <row r="204" spans="3:3" s="55" customFormat="1" x14ac:dyDescent="0.3">
      <c r="C204" s="92"/>
    </row>
    <row r="205" spans="3:3" s="55" customFormat="1" x14ac:dyDescent="0.3">
      <c r="C205" s="92"/>
    </row>
    <row r="206" spans="3:3" s="55" customFormat="1" x14ac:dyDescent="0.3">
      <c r="C206" s="92"/>
    </row>
    <row r="207" spans="3:3" s="55" customFormat="1" x14ac:dyDescent="0.3">
      <c r="C207" s="92"/>
    </row>
    <row r="208" spans="3:3" s="55" customFormat="1" x14ac:dyDescent="0.3">
      <c r="C208" s="92"/>
    </row>
    <row r="209" spans="3:3" s="55" customFormat="1" x14ac:dyDescent="0.3">
      <c r="C209" s="92"/>
    </row>
    <row r="210" spans="3:3" s="55" customFormat="1" x14ac:dyDescent="0.3">
      <c r="C210" s="92"/>
    </row>
    <row r="211" spans="3:3" s="55" customFormat="1" x14ac:dyDescent="0.3">
      <c r="C211" s="92"/>
    </row>
    <row r="212" spans="3:3" s="55" customFormat="1" x14ac:dyDescent="0.3">
      <c r="C212" s="92"/>
    </row>
    <row r="213" spans="3:3" s="55" customFormat="1" x14ac:dyDescent="0.3">
      <c r="C213" s="92"/>
    </row>
    <row r="214" spans="3:3" s="55" customFormat="1" x14ac:dyDescent="0.3">
      <c r="C214" s="92"/>
    </row>
    <row r="215" spans="3:3" s="55" customFormat="1" x14ac:dyDescent="0.3">
      <c r="C215" s="92"/>
    </row>
    <row r="216" spans="3:3" s="55" customFormat="1" x14ac:dyDescent="0.3">
      <c r="C216" s="92"/>
    </row>
    <row r="217" spans="3:3" s="55" customFormat="1" x14ac:dyDescent="0.3">
      <c r="C217" s="92"/>
    </row>
    <row r="218" spans="3:3" s="55" customFormat="1" x14ac:dyDescent="0.3">
      <c r="C218" s="92"/>
    </row>
    <row r="219" spans="3:3" s="55" customFormat="1" x14ac:dyDescent="0.3">
      <c r="C219" s="92"/>
    </row>
    <row r="220" spans="3:3" s="55" customFormat="1" x14ac:dyDescent="0.3">
      <c r="C220" s="92"/>
    </row>
    <row r="221" spans="3:3" s="55" customFormat="1" x14ac:dyDescent="0.3">
      <c r="C221" s="92"/>
    </row>
    <row r="222" spans="3:3" s="55" customFormat="1" x14ac:dyDescent="0.3">
      <c r="C222" s="92"/>
    </row>
    <row r="223" spans="3:3" s="55" customFormat="1" x14ac:dyDescent="0.3">
      <c r="C223" s="92"/>
    </row>
    <row r="224" spans="3:3" s="55" customFormat="1" x14ac:dyDescent="0.3">
      <c r="C224" s="92"/>
    </row>
    <row r="225" spans="1:3" s="55" customFormat="1" x14ac:dyDescent="0.3">
      <c r="C225" s="92"/>
    </row>
    <row r="226" spans="1:3" s="55" customFormat="1" x14ac:dyDescent="0.3">
      <c r="C226" s="92"/>
    </row>
    <row r="227" spans="1:3" s="55" customFormat="1" x14ac:dyDescent="0.3">
      <c r="C227" s="92"/>
    </row>
    <row r="228" spans="1:3" x14ac:dyDescent="0.3">
      <c r="A228" s="55"/>
    </row>
    <row r="229" spans="1:3" x14ac:dyDescent="0.3">
      <c r="A229" s="55"/>
    </row>
    <row r="230" spans="1:3" x14ac:dyDescent="0.3">
      <c r="A230" s="55"/>
    </row>
    <row r="231" spans="1:3" x14ac:dyDescent="0.3">
      <c r="A231" s="55"/>
    </row>
  </sheetData>
  <sheetProtection algorithmName="SHA-512" hashValue="/WLTX54JCq5PJr8Waq1sqymjvJWGFTz/z84ijVOPmg4VzCtp66GvIM6CfjfUKidy2caEGAuxMWXioMLNmx3LLQ==" saltValue="VpkHN/hQPySfPxu2CigKgQ==" spinCount="100000" sheet="1" objects="1" scenarios="1"/>
  <mergeCells count="17">
    <mergeCell ref="B40:B41"/>
    <mergeCell ref="C40:G41"/>
    <mergeCell ref="B32:B33"/>
    <mergeCell ref="C32:G33"/>
    <mergeCell ref="B34:B35"/>
    <mergeCell ref="C34:G35"/>
    <mergeCell ref="B36:B37"/>
    <mergeCell ref="C36:G37"/>
    <mergeCell ref="A4:B4"/>
    <mergeCell ref="A1:B1"/>
    <mergeCell ref="A2:B2"/>
    <mergeCell ref="B38:B39"/>
    <mergeCell ref="C38:G39"/>
    <mergeCell ref="A29:G29"/>
    <mergeCell ref="B6:G6"/>
    <mergeCell ref="B8:G8"/>
    <mergeCell ref="A10:G10"/>
  </mergeCell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F17C-F577-D842-AD25-8D9EDF8C2720}">
  <dimension ref="A1:AL267"/>
  <sheetViews>
    <sheetView zoomScaleNormal="100" workbookViewId="0">
      <selection activeCell="A17" sqref="A17"/>
    </sheetView>
  </sheetViews>
  <sheetFormatPr defaultColWidth="8.61328125" defaultRowHeight="16.2" x14ac:dyDescent="0.3"/>
  <cols>
    <col min="1" max="1" width="73.84375" bestFit="1" customWidth="1"/>
    <col min="2" max="2" width="29.765625" style="3" customWidth="1"/>
    <col min="3" max="3" width="21.3828125" style="2" customWidth="1"/>
    <col min="4" max="4" width="20.4609375" style="2" hidden="1" customWidth="1"/>
    <col min="5" max="34" width="8.61328125" style="50"/>
  </cols>
  <sheetData>
    <row r="1" spans="1:38" s="6" customFormat="1" x14ac:dyDescent="0.3">
      <c r="A1" s="366" t="s">
        <v>127</v>
      </c>
      <c r="B1" s="366"/>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row>
    <row r="2" spans="1:38" s="6" customFormat="1" x14ac:dyDescent="0.3">
      <c r="A2" s="366"/>
      <c r="B2" s="366"/>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8" s="6" customFormat="1" x14ac:dyDescent="0.3">
      <c r="A3" s="54"/>
      <c r="B3" s="54"/>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s="68" customFormat="1" ht="18" customHeight="1" x14ac:dyDescent="0.3">
      <c r="A4" s="383" t="s">
        <v>22</v>
      </c>
      <c r="B4" s="383"/>
      <c r="C4" s="383"/>
      <c r="D4" s="383"/>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row>
    <row r="5" spans="1:38" ht="18" customHeight="1" x14ac:dyDescent="0.3">
      <c r="A5" s="120"/>
      <c r="B5" s="121"/>
      <c r="C5" s="122"/>
      <c r="D5"/>
    </row>
    <row r="6" spans="1:38" ht="36.75" customHeight="1" x14ac:dyDescent="0.3">
      <c r="A6" s="384" t="s">
        <v>23</v>
      </c>
      <c r="B6" s="384"/>
      <c r="C6" s="384"/>
      <c r="D6" s="119"/>
    </row>
    <row r="7" spans="1:38" ht="18" customHeight="1" thickBot="1" x14ac:dyDescent="0.35">
      <c r="A7" s="50"/>
      <c r="B7" s="121"/>
      <c r="C7" s="122"/>
      <c r="D7" s="69"/>
    </row>
    <row r="8" spans="1:38" ht="18" customHeight="1" thickBot="1" x14ac:dyDescent="0.35">
      <c r="A8" s="72" t="s">
        <v>24</v>
      </c>
      <c r="B8" s="73" t="s">
        <v>25</v>
      </c>
      <c r="C8" s="74" t="s">
        <v>26</v>
      </c>
      <c r="D8" s="69"/>
    </row>
    <row r="9" spans="1:38" ht="18" customHeight="1" x14ac:dyDescent="0.3">
      <c r="A9" s="82" t="s">
        <v>103</v>
      </c>
      <c r="B9" s="83">
        <f>' Raadzaal '!G374</f>
        <v>0</v>
      </c>
      <c r="C9" s="84"/>
      <c r="D9" s="69"/>
    </row>
    <row r="10" spans="1:38" ht="18" customHeight="1" x14ac:dyDescent="0.3">
      <c r="A10" s="77" t="s">
        <v>27</v>
      </c>
      <c r="B10" s="31">
        <f>' Raadzaal '!G375</f>
        <v>0</v>
      </c>
      <c r="C10" s="76"/>
      <c r="D10" s="69"/>
    </row>
    <row r="11" spans="1:38" ht="18" customHeight="1" thickBot="1" x14ac:dyDescent="0.35">
      <c r="A11" s="80" t="s">
        <v>75</v>
      </c>
      <c r="B11" s="81"/>
      <c r="C11" s="85">
        <f>B9+B10</f>
        <v>0</v>
      </c>
      <c r="D11" s="69"/>
    </row>
    <row r="12" spans="1:38" s="50" customFormat="1" ht="18" customHeight="1" thickBot="1" x14ac:dyDescent="0.35">
      <c r="A12" s="124"/>
      <c r="B12" s="125"/>
      <c r="C12" s="126"/>
      <c r="D12" s="70"/>
    </row>
    <row r="13" spans="1:38" ht="18" customHeight="1" x14ac:dyDescent="0.3">
      <c r="A13" s="82" t="s">
        <v>28</v>
      </c>
      <c r="B13" s="83">
        <f>Training!D10</f>
        <v>0</v>
      </c>
      <c r="C13" s="84"/>
      <c r="D13" s="69"/>
    </row>
    <row r="14" spans="1:38" ht="18" customHeight="1" x14ac:dyDescent="0.3">
      <c r="A14" s="77" t="s">
        <v>29</v>
      </c>
      <c r="B14" s="31">
        <f>Training!D11</f>
        <v>0</v>
      </c>
      <c r="C14" s="76"/>
      <c r="D14" s="69"/>
    </row>
    <row r="15" spans="1:38" ht="18" customHeight="1" thickBot="1" x14ac:dyDescent="0.35">
      <c r="A15" s="80" t="s">
        <v>30</v>
      </c>
      <c r="B15" s="81"/>
      <c r="C15" s="85">
        <f>B13+B14</f>
        <v>0</v>
      </c>
      <c r="D15" s="69"/>
    </row>
    <row r="16" spans="1:38" s="50" customFormat="1" ht="18" customHeight="1" thickBot="1" x14ac:dyDescent="0.35">
      <c r="A16" s="124"/>
      <c r="B16" s="125"/>
      <c r="C16" s="126"/>
      <c r="D16" s="70"/>
    </row>
    <row r="17" spans="1:34" ht="18" customHeight="1" x14ac:dyDescent="0.3">
      <c r="A17" s="86" t="s">
        <v>31</v>
      </c>
      <c r="B17" s="87"/>
      <c r="C17" s="84"/>
      <c r="D17" s="69"/>
    </row>
    <row r="18" spans="1:34" ht="18" customHeight="1" x14ac:dyDescent="0.3">
      <c r="A18" s="77" t="s">
        <v>129</v>
      </c>
      <c r="B18" s="31">
        <f>Exploitatiekosten!B16</f>
        <v>0</v>
      </c>
      <c r="C18" s="79"/>
      <c r="D18" s="69"/>
    </row>
    <row r="19" spans="1:34" ht="43.05" customHeight="1" x14ac:dyDescent="0.3">
      <c r="A19" s="270" t="s">
        <v>130</v>
      </c>
      <c r="B19" s="31">
        <f>Exploitatiekosten!B32</f>
        <v>0</v>
      </c>
      <c r="C19" s="79"/>
      <c r="D19" s="69"/>
    </row>
    <row r="20" spans="1:34" ht="43.05" customHeight="1" x14ac:dyDescent="0.3">
      <c r="A20" s="360" t="s">
        <v>104</v>
      </c>
      <c r="B20" s="361">
        <f>'Technische assistentie'!D10</f>
        <v>0</v>
      </c>
      <c r="C20" s="362"/>
      <c r="D20" s="69"/>
    </row>
    <row r="21" spans="1:34" ht="18" customHeight="1" thickBot="1" x14ac:dyDescent="0.35">
      <c r="A21" s="80" t="s">
        <v>90</v>
      </c>
      <c r="B21" s="81"/>
      <c r="C21" s="88">
        <f>SUM(B18:B20)</f>
        <v>0</v>
      </c>
      <c r="D21" s="69"/>
    </row>
    <row r="22" spans="1:34" s="50" customFormat="1" ht="18" customHeight="1" x14ac:dyDescent="0.3">
      <c r="A22" s="127"/>
      <c r="B22" s="128"/>
      <c r="C22" s="79"/>
      <c r="D22" s="70"/>
    </row>
    <row r="23" spans="1:34" s="1" customFormat="1" ht="18" customHeight="1" thickBot="1" x14ac:dyDescent="0.35">
      <c r="A23" s="116" t="s">
        <v>115</v>
      </c>
      <c r="B23" s="117"/>
      <c r="C23" s="118">
        <f>SUM(C11:C21)</f>
        <v>0</v>
      </c>
      <c r="D23" s="71"/>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row>
    <row r="24" spans="1:34" s="50" customFormat="1" x14ac:dyDescent="0.3">
      <c r="B24" s="121"/>
      <c r="C24" s="122"/>
      <c r="D24" s="122"/>
    </row>
    <row r="25" spans="1:34" s="50" customFormat="1" x14ac:dyDescent="0.3">
      <c r="B25" s="121"/>
      <c r="C25" s="122"/>
      <c r="D25" s="122"/>
    </row>
    <row r="26" spans="1:34" s="50" customFormat="1" x14ac:dyDescent="0.3">
      <c r="B26" s="121"/>
      <c r="C26" s="122"/>
      <c r="D26" s="122"/>
    </row>
    <row r="27" spans="1:34" s="50" customFormat="1" x14ac:dyDescent="0.3">
      <c r="B27" s="121"/>
      <c r="C27" s="122"/>
      <c r="D27" s="122"/>
    </row>
    <row r="28" spans="1:34" s="50" customFormat="1" x14ac:dyDescent="0.3">
      <c r="B28" s="121"/>
      <c r="C28" s="122"/>
      <c r="D28" s="122"/>
    </row>
    <row r="29" spans="1:34" s="50" customFormat="1" ht="22.2" x14ac:dyDescent="0.35">
      <c r="A29" s="129"/>
      <c r="B29" s="121"/>
      <c r="C29" s="122"/>
      <c r="D29" s="122"/>
    </row>
    <row r="30" spans="1:34" s="50" customFormat="1" x14ac:dyDescent="0.3">
      <c r="B30" s="121"/>
      <c r="C30" s="122"/>
      <c r="D30" s="122"/>
    </row>
    <row r="31" spans="1:34" s="50" customFormat="1" x14ac:dyDescent="0.3">
      <c r="B31" s="121"/>
      <c r="C31" s="122"/>
      <c r="D31" s="122"/>
    </row>
    <row r="32" spans="1:34" s="50" customFormat="1" x14ac:dyDescent="0.3">
      <c r="B32" s="121"/>
      <c r="C32" s="122"/>
      <c r="D32" s="122"/>
    </row>
    <row r="33" spans="2:4" s="50" customFormat="1" x14ac:dyDescent="0.3">
      <c r="B33" s="121"/>
      <c r="C33" s="122"/>
      <c r="D33" s="122"/>
    </row>
    <row r="34" spans="2:4" s="50" customFormat="1" x14ac:dyDescent="0.3">
      <c r="B34" s="121"/>
      <c r="C34" s="122"/>
      <c r="D34" s="122"/>
    </row>
    <row r="35" spans="2:4" s="50" customFormat="1" x14ac:dyDescent="0.3">
      <c r="B35" s="121"/>
      <c r="C35" s="122"/>
      <c r="D35" s="122"/>
    </row>
    <row r="36" spans="2:4" s="50" customFormat="1" x14ac:dyDescent="0.3">
      <c r="B36" s="121"/>
      <c r="C36" s="122"/>
      <c r="D36" s="122"/>
    </row>
    <row r="37" spans="2:4" s="50" customFormat="1" x14ac:dyDescent="0.3">
      <c r="B37" s="121"/>
      <c r="C37" s="122"/>
      <c r="D37" s="122"/>
    </row>
    <row r="38" spans="2:4" s="50" customFormat="1" x14ac:dyDescent="0.3">
      <c r="B38" s="121"/>
      <c r="C38" s="122"/>
      <c r="D38" s="122"/>
    </row>
    <row r="39" spans="2:4" s="50" customFormat="1" x14ac:dyDescent="0.3">
      <c r="B39" s="121"/>
      <c r="C39" s="122"/>
      <c r="D39" s="122"/>
    </row>
    <row r="40" spans="2:4" s="50" customFormat="1" x14ac:dyDescent="0.3">
      <c r="B40" s="121"/>
      <c r="C40" s="122"/>
      <c r="D40" s="122"/>
    </row>
    <row r="41" spans="2:4" s="50" customFormat="1" x14ac:dyDescent="0.3">
      <c r="B41" s="121"/>
      <c r="C41" s="122"/>
      <c r="D41" s="122"/>
    </row>
    <row r="42" spans="2:4" s="50" customFormat="1" x14ac:dyDescent="0.3">
      <c r="B42" s="121"/>
      <c r="C42" s="122"/>
      <c r="D42" s="122"/>
    </row>
    <row r="43" spans="2:4" s="50" customFormat="1" x14ac:dyDescent="0.3">
      <c r="B43" s="121"/>
      <c r="C43" s="122"/>
      <c r="D43" s="122"/>
    </row>
    <row r="44" spans="2:4" s="50" customFormat="1" x14ac:dyDescent="0.3">
      <c r="B44" s="121"/>
      <c r="C44" s="122"/>
      <c r="D44" s="122"/>
    </row>
    <row r="45" spans="2:4" s="50" customFormat="1" x14ac:dyDescent="0.3">
      <c r="B45" s="121"/>
      <c r="C45" s="122"/>
      <c r="D45" s="122"/>
    </row>
    <row r="46" spans="2:4" s="50" customFormat="1" x14ac:dyDescent="0.3">
      <c r="B46" s="121"/>
      <c r="C46" s="122"/>
      <c r="D46" s="122"/>
    </row>
    <row r="47" spans="2:4" s="50" customFormat="1" x14ac:dyDescent="0.3">
      <c r="B47" s="121"/>
      <c r="C47" s="122"/>
      <c r="D47" s="122"/>
    </row>
    <row r="48" spans="2:4" s="50" customFormat="1" x14ac:dyDescent="0.3">
      <c r="B48" s="121"/>
      <c r="C48" s="122"/>
      <c r="D48" s="122"/>
    </row>
    <row r="49" spans="2:4" s="50" customFormat="1" x14ac:dyDescent="0.3">
      <c r="B49" s="121"/>
      <c r="C49" s="122"/>
      <c r="D49" s="122"/>
    </row>
    <row r="50" spans="2:4" s="50" customFormat="1" x14ac:dyDescent="0.3">
      <c r="B50" s="121"/>
      <c r="C50" s="122"/>
      <c r="D50" s="122"/>
    </row>
    <row r="51" spans="2:4" s="50" customFormat="1" x14ac:dyDescent="0.3">
      <c r="B51" s="121"/>
      <c r="C51" s="122"/>
      <c r="D51" s="122"/>
    </row>
    <row r="52" spans="2:4" s="50" customFormat="1" x14ac:dyDescent="0.3">
      <c r="B52" s="121"/>
      <c r="C52" s="122"/>
      <c r="D52" s="122"/>
    </row>
    <row r="53" spans="2:4" s="50" customFormat="1" x14ac:dyDescent="0.3">
      <c r="B53" s="121"/>
      <c r="C53" s="122"/>
      <c r="D53" s="122"/>
    </row>
    <row r="54" spans="2:4" s="50" customFormat="1" x14ac:dyDescent="0.3">
      <c r="B54" s="121"/>
      <c r="C54" s="122"/>
      <c r="D54" s="122"/>
    </row>
    <row r="55" spans="2:4" s="50" customFormat="1" x14ac:dyDescent="0.3">
      <c r="B55" s="121"/>
      <c r="C55" s="122"/>
      <c r="D55" s="122"/>
    </row>
    <row r="56" spans="2:4" s="50" customFormat="1" x14ac:dyDescent="0.3">
      <c r="B56" s="121"/>
      <c r="C56" s="122"/>
      <c r="D56" s="122"/>
    </row>
    <row r="57" spans="2:4" s="50" customFormat="1" x14ac:dyDescent="0.3">
      <c r="B57" s="121"/>
      <c r="C57" s="122"/>
      <c r="D57" s="122"/>
    </row>
    <row r="58" spans="2:4" s="50" customFormat="1" x14ac:dyDescent="0.3">
      <c r="B58" s="121"/>
      <c r="C58" s="122"/>
      <c r="D58" s="122"/>
    </row>
    <row r="59" spans="2:4" s="50" customFormat="1" x14ac:dyDescent="0.3">
      <c r="B59" s="121"/>
      <c r="C59" s="122"/>
      <c r="D59" s="122"/>
    </row>
    <row r="60" spans="2:4" s="50" customFormat="1" x14ac:dyDescent="0.3">
      <c r="B60" s="121"/>
      <c r="C60" s="122"/>
      <c r="D60" s="122"/>
    </row>
    <row r="61" spans="2:4" s="50" customFormat="1" x14ac:dyDescent="0.3">
      <c r="B61" s="121"/>
      <c r="C61" s="122"/>
      <c r="D61" s="122"/>
    </row>
    <row r="62" spans="2:4" s="50" customFormat="1" x14ac:dyDescent="0.3">
      <c r="B62" s="121"/>
      <c r="C62" s="122"/>
      <c r="D62" s="122"/>
    </row>
    <row r="63" spans="2:4" s="50" customFormat="1" x14ac:dyDescent="0.3">
      <c r="B63" s="121"/>
      <c r="C63" s="122"/>
      <c r="D63" s="122"/>
    </row>
    <row r="64" spans="2:4" s="50" customFormat="1" x14ac:dyDescent="0.3">
      <c r="B64" s="121"/>
      <c r="C64" s="122"/>
      <c r="D64" s="122"/>
    </row>
    <row r="65" spans="2:4" s="50" customFormat="1" x14ac:dyDescent="0.3">
      <c r="B65" s="121"/>
      <c r="C65" s="122"/>
      <c r="D65" s="122"/>
    </row>
    <row r="66" spans="2:4" s="50" customFormat="1" x14ac:dyDescent="0.3">
      <c r="B66" s="121"/>
      <c r="C66" s="122"/>
      <c r="D66" s="122"/>
    </row>
    <row r="67" spans="2:4" s="50" customFormat="1" x14ac:dyDescent="0.3">
      <c r="B67" s="121"/>
      <c r="C67" s="122"/>
      <c r="D67" s="122"/>
    </row>
    <row r="68" spans="2:4" s="50" customFormat="1" x14ac:dyDescent="0.3">
      <c r="B68" s="121"/>
      <c r="C68" s="122"/>
      <c r="D68" s="122"/>
    </row>
    <row r="69" spans="2:4" s="50" customFormat="1" x14ac:dyDescent="0.3">
      <c r="B69" s="121"/>
      <c r="C69" s="122"/>
      <c r="D69" s="122"/>
    </row>
    <row r="70" spans="2:4" s="50" customFormat="1" x14ac:dyDescent="0.3">
      <c r="B70" s="121"/>
      <c r="C70" s="122"/>
      <c r="D70" s="122"/>
    </row>
    <row r="71" spans="2:4" s="50" customFormat="1" x14ac:dyDescent="0.3">
      <c r="B71" s="121"/>
      <c r="C71" s="122"/>
      <c r="D71" s="122"/>
    </row>
    <row r="72" spans="2:4" s="50" customFormat="1" x14ac:dyDescent="0.3">
      <c r="B72" s="121"/>
      <c r="C72" s="122"/>
      <c r="D72" s="122"/>
    </row>
    <row r="73" spans="2:4" s="50" customFormat="1" x14ac:dyDescent="0.3">
      <c r="B73" s="121"/>
      <c r="C73" s="122"/>
      <c r="D73" s="122"/>
    </row>
    <row r="74" spans="2:4" s="50" customFormat="1" x14ac:dyDescent="0.3">
      <c r="B74" s="121"/>
      <c r="C74" s="122"/>
      <c r="D74" s="122"/>
    </row>
    <row r="75" spans="2:4" s="50" customFormat="1" x14ac:dyDescent="0.3">
      <c r="B75" s="121"/>
      <c r="C75" s="122"/>
      <c r="D75" s="122"/>
    </row>
    <row r="76" spans="2:4" s="50" customFormat="1" x14ac:dyDescent="0.3">
      <c r="B76" s="121"/>
      <c r="C76" s="122"/>
      <c r="D76" s="122"/>
    </row>
    <row r="77" spans="2:4" s="50" customFormat="1" x14ac:dyDescent="0.3">
      <c r="B77" s="121"/>
      <c r="C77" s="122"/>
      <c r="D77" s="122"/>
    </row>
    <row r="78" spans="2:4" s="50" customFormat="1" x14ac:dyDescent="0.3">
      <c r="B78" s="121"/>
      <c r="C78" s="122"/>
      <c r="D78" s="122"/>
    </row>
    <row r="79" spans="2:4" s="50" customFormat="1" x14ac:dyDescent="0.3">
      <c r="B79" s="121"/>
      <c r="C79" s="122"/>
      <c r="D79" s="122"/>
    </row>
    <row r="80" spans="2:4" s="50" customFormat="1" x14ac:dyDescent="0.3">
      <c r="B80" s="121"/>
      <c r="C80" s="122"/>
      <c r="D80" s="122"/>
    </row>
    <row r="81" spans="2:4" s="50" customFormat="1" x14ac:dyDescent="0.3">
      <c r="B81" s="121"/>
      <c r="C81" s="122"/>
      <c r="D81" s="122"/>
    </row>
    <row r="82" spans="2:4" s="50" customFormat="1" x14ac:dyDescent="0.3">
      <c r="B82" s="121"/>
      <c r="C82" s="122"/>
      <c r="D82" s="122"/>
    </row>
    <row r="83" spans="2:4" s="50" customFormat="1" x14ac:dyDescent="0.3">
      <c r="B83" s="121"/>
      <c r="C83" s="122"/>
      <c r="D83" s="122"/>
    </row>
    <row r="84" spans="2:4" s="50" customFormat="1" x14ac:dyDescent="0.3">
      <c r="B84" s="121"/>
      <c r="C84" s="122"/>
      <c r="D84" s="122"/>
    </row>
    <row r="85" spans="2:4" s="50" customFormat="1" x14ac:dyDescent="0.3">
      <c r="B85" s="121"/>
      <c r="C85" s="122"/>
      <c r="D85" s="122"/>
    </row>
    <row r="86" spans="2:4" s="50" customFormat="1" x14ac:dyDescent="0.3">
      <c r="B86" s="121"/>
      <c r="C86" s="122"/>
      <c r="D86" s="122"/>
    </row>
    <row r="87" spans="2:4" s="50" customFormat="1" x14ac:dyDescent="0.3">
      <c r="B87" s="121"/>
      <c r="C87" s="122"/>
      <c r="D87" s="122"/>
    </row>
    <row r="88" spans="2:4" s="50" customFormat="1" x14ac:dyDescent="0.3">
      <c r="B88" s="121"/>
      <c r="C88" s="122"/>
      <c r="D88" s="122"/>
    </row>
    <row r="89" spans="2:4" s="50" customFormat="1" x14ac:dyDescent="0.3">
      <c r="B89" s="121"/>
      <c r="C89" s="122"/>
      <c r="D89" s="122"/>
    </row>
    <row r="90" spans="2:4" s="50" customFormat="1" x14ac:dyDescent="0.3">
      <c r="B90" s="121"/>
      <c r="C90" s="122"/>
      <c r="D90" s="122"/>
    </row>
    <row r="91" spans="2:4" s="50" customFormat="1" x14ac:dyDescent="0.3">
      <c r="B91" s="121"/>
      <c r="C91" s="122"/>
      <c r="D91" s="122"/>
    </row>
    <row r="92" spans="2:4" s="50" customFormat="1" x14ac:dyDescent="0.3">
      <c r="B92" s="121"/>
      <c r="C92" s="122"/>
      <c r="D92" s="122"/>
    </row>
    <row r="93" spans="2:4" s="50" customFormat="1" x14ac:dyDescent="0.3">
      <c r="B93" s="121"/>
      <c r="C93" s="122"/>
      <c r="D93" s="122"/>
    </row>
    <row r="94" spans="2:4" s="50" customFormat="1" x14ac:dyDescent="0.3">
      <c r="B94" s="121"/>
      <c r="C94" s="122"/>
      <c r="D94" s="122"/>
    </row>
    <row r="95" spans="2:4" s="50" customFormat="1" x14ac:dyDescent="0.3">
      <c r="B95" s="121"/>
      <c r="C95" s="122"/>
      <c r="D95" s="122"/>
    </row>
    <row r="96" spans="2:4" s="50" customFormat="1" x14ac:dyDescent="0.3">
      <c r="B96" s="121"/>
      <c r="C96" s="122"/>
      <c r="D96" s="122"/>
    </row>
    <row r="97" spans="2:4" s="50" customFormat="1" x14ac:dyDescent="0.3">
      <c r="B97" s="121"/>
      <c r="C97" s="122"/>
      <c r="D97" s="122"/>
    </row>
    <row r="98" spans="2:4" s="50" customFormat="1" x14ac:dyDescent="0.3">
      <c r="B98" s="121"/>
      <c r="C98" s="122"/>
      <c r="D98" s="122"/>
    </row>
    <row r="99" spans="2:4" s="50" customFormat="1" x14ac:dyDescent="0.3">
      <c r="B99" s="121"/>
      <c r="C99" s="122"/>
      <c r="D99" s="122"/>
    </row>
    <row r="100" spans="2:4" s="50" customFormat="1" x14ac:dyDescent="0.3">
      <c r="B100" s="121"/>
      <c r="C100" s="122"/>
      <c r="D100" s="122"/>
    </row>
    <row r="101" spans="2:4" s="50" customFormat="1" x14ac:dyDescent="0.3">
      <c r="B101" s="121"/>
      <c r="C101" s="122"/>
      <c r="D101" s="122"/>
    </row>
    <row r="102" spans="2:4" s="50" customFormat="1" x14ac:dyDescent="0.3">
      <c r="B102" s="121"/>
      <c r="C102" s="122"/>
      <c r="D102" s="122"/>
    </row>
    <row r="103" spans="2:4" s="50" customFormat="1" x14ac:dyDescent="0.3">
      <c r="B103" s="121"/>
      <c r="C103" s="122"/>
      <c r="D103" s="122"/>
    </row>
    <row r="104" spans="2:4" s="50" customFormat="1" x14ac:dyDescent="0.3">
      <c r="B104" s="121"/>
      <c r="C104" s="122"/>
      <c r="D104" s="122"/>
    </row>
    <row r="105" spans="2:4" s="50" customFormat="1" x14ac:dyDescent="0.3">
      <c r="B105" s="121"/>
      <c r="C105" s="122"/>
      <c r="D105" s="122"/>
    </row>
    <row r="106" spans="2:4" s="50" customFormat="1" x14ac:dyDescent="0.3">
      <c r="B106" s="121"/>
      <c r="C106" s="122"/>
      <c r="D106" s="122"/>
    </row>
    <row r="107" spans="2:4" s="50" customFormat="1" x14ac:dyDescent="0.3">
      <c r="B107" s="121"/>
      <c r="C107" s="122"/>
      <c r="D107" s="122"/>
    </row>
    <row r="108" spans="2:4" s="50" customFormat="1" x14ac:dyDescent="0.3">
      <c r="B108" s="121"/>
      <c r="C108" s="122"/>
      <c r="D108" s="122"/>
    </row>
    <row r="109" spans="2:4" s="50" customFormat="1" x14ac:dyDescent="0.3">
      <c r="B109" s="121"/>
      <c r="C109" s="122"/>
      <c r="D109" s="122"/>
    </row>
    <row r="110" spans="2:4" s="50" customFormat="1" x14ac:dyDescent="0.3">
      <c r="B110" s="121"/>
      <c r="C110" s="122"/>
      <c r="D110" s="122"/>
    </row>
    <row r="111" spans="2:4" s="50" customFormat="1" x14ac:dyDescent="0.3">
      <c r="B111" s="121"/>
      <c r="C111" s="122"/>
      <c r="D111" s="122"/>
    </row>
    <row r="112" spans="2:4" s="50" customFormat="1" x14ac:dyDescent="0.3">
      <c r="B112" s="121"/>
      <c r="C112" s="122"/>
      <c r="D112" s="122"/>
    </row>
    <row r="113" spans="2:4" s="50" customFormat="1" x14ac:dyDescent="0.3">
      <c r="B113" s="121"/>
      <c r="C113" s="122"/>
      <c r="D113" s="122"/>
    </row>
    <row r="114" spans="2:4" s="50" customFormat="1" x14ac:dyDescent="0.3">
      <c r="B114" s="121"/>
      <c r="C114" s="122"/>
      <c r="D114" s="122"/>
    </row>
    <row r="115" spans="2:4" s="50" customFormat="1" x14ac:dyDescent="0.3">
      <c r="B115" s="121"/>
      <c r="C115" s="122"/>
      <c r="D115" s="122"/>
    </row>
    <row r="116" spans="2:4" s="50" customFormat="1" x14ac:dyDescent="0.3">
      <c r="B116" s="121"/>
      <c r="C116" s="122"/>
      <c r="D116" s="122"/>
    </row>
    <row r="117" spans="2:4" s="50" customFormat="1" x14ac:dyDescent="0.3">
      <c r="B117" s="121"/>
      <c r="C117" s="122"/>
      <c r="D117" s="122"/>
    </row>
    <row r="118" spans="2:4" s="50" customFormat="1" x14ac:dyDescent="0.3">
      <c r="B118" s="121"/>
      <c r="C118" s="122"/>
      <c r="D118" s="122"/>
    </row>
    <row r="119" spans="2:4" s="50" customFormat="1" x14ac:dyDescent="0.3">
      <c r="B119" s="121"/>
      <c r="C119" s="122"/>
      <c r="D119" s="122"/>
    </row>
    <row r="120" spans="2:4" s="50" customFormat="1" x14ac:dyDescent="0.3">
      <c r="B120" s="121"/>
      <c r="C120" s="122"/>
      <c r="D120" s="122"/>
    </row>
    <row r="121" spans="2:4" s="50" customFormat="1" x14ac:dyDescent="0.3">
      <c r="B121" s="121"/>
      <c r="C121" s="122"/>
      <c r="D121" s="122"/>
    </row>
    <row r="122" spans="2:4" s="50" customFormat="1" x14ac:dyDescent="0.3">
      <c r="B122" s="121"/>
      <c r="C122" s="122"/>
      <c r="D122" s="122"/>
    </row>
    <row r="123" spans="2:4" s="50" customFormat="1" x14ac:dyDescent="0.3">
      <c r="B123" s="121"/>
      <c r="C123" s="122"/>
      <c r="D123" s="122"/>
    </row>
    <row r="124" spans="2:4" s="50" customFormat="1" x14ac:dyDescent="0.3">
      <c r="B124" s="121"/>
      <c r="C124" s="122"/>
      <c r="D124" s="122"/>
    </row>
    <row r="125" spans="2:4" s="50" customFormat="1" x14ac:dyDescent="0.3">
      <c r="B125" s="121"/>
      <c r="C125" s="122"/>
      <c r="D125" s="122"/>
    </row>
    <row r="126" spans="2:4" s="50" customFormat="1" x14ac:dyDescent="0.3">
      <c r="B126" s="121"/>
      <c r="C126" s="122"/>
      <c r="D126" s="122"/>
    </row>
    <row r="127" spans="2:4" s="50" customFormat="1" x14ac:dyDescent="0.3">
      <c r="B127" s="121"/>
      <c r="C127" s="122"/>
      <c r="D127" s="122"/>
    </row>
    <row r="128" spans="2:4" s="50" customFormat="1" x14ac:dyDescent="0.3">
      <c r="B128" s="121"/>
      <c r="C128" s="122"/>
      <c r="D128" s="122"/>
    </row>
    <row r="129" spans="2:4" s="50" customFormat="1" x14ac:dyDescent="0.3">
      <c r="B129" s="121"/>
      <c r="C129" s="122"/>
      <c r="D129" s="122"/>
    </row>
    <row r="130" spans="2:4" s="50" customFormat="1" x14ac:dyDescent="0.3">
      <c r="B130" s="121"/>
      <c r="C130" s="122"/>
      <c r="D130" s="122"/>
    </row>
    <row r="131" spans="2:4" s="50" customFormat="1" x14ac:dyDescent="0.3">
      <c r="B131" s="121"/>
      <c r="C131" s="122"/>
      <c r="D131" s="122"/>
    </row>
    <row r="132" spans="2:4" s="50" customFormat="1" x14ac:dyDescent="0.3">
      <c r="B132" s="121"/>
      <c r="C132" s="122"/>
      <c r="D132" s="122"/>
    </row>
    <row r="133" spans="2:4" s="50" customFormat="1" x14ac:dyDescent="0.3">
      <c r="B133" s="121"/>
      <c r="C133" s="122"/>
      <c r="D133" s="122"/>
    </row>
    <row r="134" spans="2:4" s="50" customFormat="1" x14ac:dyDescent="0.3">
      <c r="B134" s="121"/>
      <c r="C134" s="122"/>
      <c r="D134" s="122"/>
    </row>
    <row r="135" spans="2:4" s="50" customFormat="1" x14ac:dyDescent="0.3">
      <c r="B135" s="121"/>
      <c r="C135" s="122"/>
      <c r="D135" s="122"/>
    </row>
    <row r="136" spans="2:4" s="50" customFormat="1" x14ac:dyDescent="0.3">
      <c r="B136" s="121"/>
      <c r="C136" s="122"/>
      <c r="D136" s="122"/>
    </row>
    <row r="137" spans="2:4" s="50" customFormat="1" x14ac:dyDescent="0.3">
      <c r="B137" s="121"/>
      <c r="C137" s="122"/>
      <c r="D137" s="122"/>
    </row>
    <row r="138" spans="2:4" s="50" customFormat="1" x14ac:dyDescent="0.3">
      <c r="B138" s="121"/>
      <c r="C138" s="122"/>
      <c r="D138" s="122"/>
    </row>
    <row r="139" spans="2:4" s="50" customFormat="1" x14ac:dyDescent="0.3">
      <c r="B139" s="121"/>
      <c r="C139" s="122"/>
      <c r="D139" s="122"/>
    </row>
    <row r="140" spans="2:4" s="50" customFormat="1" x14ac:dyDescent="0.3">
      <c r="B140" s="121"/>
      <c r="C140" s="122"/>
      <c r="D140" s="122"/>
    </row>
    <row r="141" spans="2:4" s="50" customFormat="1" x14ac:dyDescent="0.3">
      <c r="B141" s="121"/>
      <c r="C141" s="122"/>
      <c r="D141" s="122"/>
    </row>
    <row r="142" spans="2:4" s="50" customFormat="1" x14ac:dyDescent="0.3">
      <c r="B142" s="121"/>
      <c r="C142" s="122"/>
      <c r="D142" s="122"/>
    </row>
    <row r="143" spans="2:4" s="50" customFormat="1" x14ac:dyDescent="0.3">
      <c r="B143" s="121"/>
      <c r="C143" s="122"/>
      <c r="D143" s="122"/>
    </row>
    <row r="144" spans="2:4" s="50" customFormat="1" x14ac:dyDescent="0.3">
      <c r="B144" s="121"/>
      <c r="C144" s="122"/>
      <c r="D144" s="122"/>
    </row>
    <row r="145" spans="2:4" s="50" customFormat="1" x14ac:dyDescent="0.3">
      <c r="B145" s="121"/>
      <c r="C145" s="122"/>
      <c r="D145" s="122"/>
    </row>
    <row r="146" spans="2:4" s="50" customFormat="1" x14ac:dyDescent="0.3">
      <c r="B146" s="121"/>
      <c r="C146" s="122"/>
      <c r="D146" s="122"/>
    </row>
    <row r="147" spans="2:4" s="50" customFormat="1" x14ac:dyDescent="0.3">
      <c r="B147" s="121"/>
      <c r="C147" s="122"/>
      <c r="D147" s="122"/>
    </row>
    <row r="148" spans="2:4" s="50" customFormat="1" x14ac:dyDescent="0.3">
      <c r="B148" s="121"/>
      <c r="C148" s="122"/>
      <c r="D148" s="122"/>
    </row>
    <row r="149" spans="2:4" s="50" customFormat="1" x14ac:dyDescent="0.3">
      <c r="B149" s="121"/>
      <c r="C149" s="122"/>
      <c r="D149" s="122"/>
    </row>
    <row r="150" spans="2:4" s="50" customFormat="1" x14ac:dyDescent="0.3">
      <c r="B150" s="121"/>
      <c r="C150" s="122"/>
      <c r="D150" s="122"/>
    </row>
    <row r="151" spans="2:4" s="50" customFormat="1" x14ac:dyDescent="0.3">
      <c r="B151" s="121"/>
      <c r="C151" s="122"/>
      <c r="D151" s="122"/>
    </row>
    <row r="152" spans="2:4" s="50" customFormat="1" x14ac:dyDescent="0.3">
      <c r="B152" s="121"/>
      <c r="C152" s="122"/>
      <c r="D152" s="122"/>
    </row>
    <row r="153" spans="2:4" s="50" customFormat="1" x14ac:dyDescent="0.3">
      <c r="B153" s="121"/>
      <c r="C153" s="122"/>
      <c r="D153" s="122"/>
    </row>
    <row r="154" spans="2:4" s="50" customFormat="1" x14ac:dyDescent="0.3">
      <c r="B154" s="121"/>
      <c r="C154" s="122"/>
      <c r="D154" s="122"/>
    </row>
    <row r="155" spans="2:4" s="50" customFormat="1" x14ac:dyDescent="0.3">
      <c r="B155" s="121"/>
      <c r="C155" s="122"/>
      <c r="D155" s="122"/>
    </row>
    <row r="156" spans="2:4" s="50" customFormat="1" x14ac:dyDescent="0.3">
      <c r="B156" s="121"/>
      <c r="C156" s="122"/>
      <c r="D156" s="122"/>
    </row>
    <row r="157" spans="2:4" s="50" customFormat="1" x14ac:dyDescent="0.3">
      <c r="B157" s="121"/>
      <c r="C157" s="122"/>
      <c r="D157" s="122"/>
    </row>
    <row r="158" spans="2:4" s="50" customFormat="1" x14ac:dyDescent="0.3">
      <c r="B158" s="121"/>
      <c r="C158" s="122"/>
      <c r="D158" s="122"/>
    </row>
    <row r="159" spans="2:4" s="50" customFormat="1" x14ac:dyDescent="0.3">
      <c r="B159" s="121"/>
      <c r="C159" s="122"/>
      <c r="D159" s="122"/>
    </row>
    <row r="160" spans="2:4" s="50" customFormat="1" x14ac:dyDescent="0.3">
      <c r="B160" s="121"/>
      <c r="C160" s="122"/>
      <c r="D160" s="122"/>
    </row>
    <row r="161" spans="2:4" s="50" customFormat="1" x14ac:dyDescent="0.3">
      <c r="B161" s="121"/>
      <c r="C161" s="122"/>
      <c r="D161" s="122"/>
    </row>
    <row r="162" spans="2:4" s="50" customFormat="1" x14ac:dyDescent="0.3">
      <c r="B162" s="121"/>
      <c r="C162" s="122"/>
      <c r="D162" s="122"/>
    </row>
    <row r="163" spans="2:4" s="50" customFormat="1" x14ac:dyDescent="0.3">
      <c r="B163" s="121"/>
      <c r="C163" s="122"/>
      <c r="D163" s="122"/>
    </row>
    <row r="164" spans="2:4" s="50" customFormat="1" x14ac:dyDescent="0.3">
      <c r="B164" s="121"/>
      <c r="C164" s="122"/>
      <c r="D164" s="122"/>
    </row>
    <row r="165" spans="2:4" s="50" customFormat="1" x14ac:dyDescent="0.3">
      <c r="B165" s="121"/>
      <c r="C165" s="122"/>
      <c r="D165" s="122"/>
    </row>
    <row r="166" spans="2:4" s="50" customFormat="1" x14ac:dyDescent="0.3">
      <c r="B166" s="121"/>
      <c r="C166" s="122"/>
      <c r="D166" s="122"/>
    </row>
    <row r="167" spans="2:4" s="50" customFormat="1" x14ac:dyDescent="0.3">
      <c r="B167" s="121"/>
      <c r="C167" s="122"/>
      <c r="D167" s="122"/>
    </row>
    <row r="168" spans="2:4" s="50" customFormat="1" x14ac:dyDescent="0.3">
      <c r="B168" s="121"/>
      <c r="C168" s="122"/>
      <c r="D168" s="122"/>
    </row>
    <row r="169" spans="2:4" s="50" customFormat="1" x14ac:dyDescent="0.3">
      <c r="B169" s="121"/>
      <c r="C169" s="122"/>
      <c r="D169" s="122"/>
    </row>
    <row r="170" spans="2:4" s="50" customFormat="1" x14ac:dyDescent="0.3">
      <c r="B170" s="121"/>
      <c r="C170" s="122"/>
      <c r="D170" s="122"/>
    </row>
    <row r="171" spans="2:4" s="50" customFormat="1" x14ac:dyDescent="0.3">
      <c r="B171" s="121"/>
      <c r="C171" s="122"/>
      <c r="D171" s="122"/>
    </row>
    <row r="172" spans="2:4" s="50" customFormat="1" x14ac:dyDescent="0.3">
      <c r="B172" s="121"/>
      <c r="C172" s="122"/>
      <c r="D172" s="122"/>
    </row>
    <row r="173" spans="2:4" s="50" customFormat="1" x14ac:dyDescent="0.3">
      <c r="B173" s="121"/>
      <c r="C173" s="122"/>
      <c r="D173" s="122"/>
    </row>
    <row r="174" spans="2:4" s="50" customFormat="1" x14ac:dyDescent="0.3">
      <c r="B174" s="121"/>
      <c r="C174" s="122"/>
      <c r="D174" s="122"/>
    </row>
    <row r="175" spans="2:4" s="50" customFormat="1" x14ac:dyDescent="0.3">
      <c r="B175" s="121"/>
      <c r="C175" s="122"/>
      <c r="D175" s="122"/>
    </row>
    <row r="176" spans="2:4" s="50" customFormat="1" x14ac:dyDescent="0.3">
      <c r="B176" s="121"/>
      <c r="C176" s="122"/>
      <c r="D176" s="122"/>
    </row>
    <row r="177" spans="2:4" s="50" customFormat="1" x14ac:dyDescent="0.3">
      <c r="B177" s="121"/>
      <c r="C177" s="122"/>
      <c r="D177" s="122"/>
    </row>
    <row r="178" spans="2:4" s="50" customFormat="1" x14ac:dyDescent="0.3">
      <c r="B178" s="121"/>
      <c r="C178" s="122"/>
      <c r="D178" s="122"/>
    </row>
    <row r="179" spans="2:4" s="50" customFormat="1" x14ac:dyDescent="0.3">
      <c r="B179" s="121"/>
      <c r="C179" s="122"/>
      <c r="D179" s="122"/>
    </row>
    <row r="180" spans="2:4" s="50" customFormat="1" x14ac:dyDescent="0.3">
      <c r="B180" s="121"/>
      <c r="C180" s="122"/>
      <c r="D180" s="122"/>
    </row>
    <row r="181" spans="2:4" s="50" customFormat="1" x14ac:dyDescent="0.3">
      <c r="B181" s="121"/>
      <c r="C181" s="122"/>
      <c r="D181" s="122"/>
    </row>
    <row r="182" spans="2:4" s="50" customFormat="1" x14ac:dyDescent="0.3">
      <c r="B182" s="121"/>
      <c r="C182" s="122"/>
      <c r="D182" s="122"/>
    </row>
    <row r="183" spans="2:4" s="50" customFormat="1" x14ac:dyDescent="0.3">
      <c r="B183" s="121"/>
      <c r="C183" s="122"/>
      <c r="D183" s="122"/>
    </row>
    <row r="184" spans="2:4" s="50" customFormat="1" x14ac:dyDescent="0.3">
      <c r="B184" s="121"/>
      <c r="C184" s="122"/>
      <c r="D184" s="122"/>
    </row>
    <row r="185" spans="2:4" s="50" customFormat="1" x14ac:dyDescent="0.3">
      <c r="B185" s="121"/>
      <c r="C185" s="122"/>
      <c r="D185" s="122"/>
    </row>
    <row r="186" spans="2:4" s="50" customFormat="1" x14ac:dyDescent="0.3">
      <c r="B186" s="121"/>
      <c r="C186" s="122"/>
      <c r="D186" s="122"/>
    </row>
    <row r="187" spans="2:4" s="50" customFormat="1" x14ac:dyDescent="0.3">
      <c r="B187" s="121"/>
      <c r="C187" s="122"/>
      <c r="D187" s="122"/>
    </row>
    <row r="188" spans="2:4" s="50" customFormat="1" x14ac:dyDescent="0.3">
      <c r="B188" s="121"/>
      <c r="C188" s="122"/>
      <c r="D188" s="122"/>
    </row>
    <row r="189" spans="2:4" s="50" customFormat="1" x14ac:dyDescent="0.3">
      <c r="B189" s="121"/>
      <c r="C189" s="122"/>
      <c r="D189" s="122"/>
    </row>
    <row r="190" spans="2:4" s="50" customFormat="1" x14ac:dyDescent="0.3">
      <c r="B190" s="121"/>
      <c r="C190" s="122"/>
      <c r="D190" s="122"/>
    </row>
    <row r="191" spans="2:4" s="50" customFormat="1" x14ac:dyDescent="0.3">
      <c r="B191" s="121"/>
      <c r="C191" s="122"/>
      <c r="D191" s="122"/>
    </row>
    <row r="192" spans="2:4" s="50" customFormat="1" x14ac:dyDescent="0.3">
      <c r="B192" s="121"/>
      <c r="C192" s="122"/>
      <c r="D192" s="122"/>
    </row>
    <row r="193" spans="2:4" s="50" customFormat="1" x14ac:dyDescent="0.3">
      <c r="B193" s="121"/>
      <c r="C193" s="122"/>
      <c r="D193" s="122"/>
    </row>
    <row r="194" spans="2:4" s="50" customFormat="1" x14ac:dyDescent="0.3">
      <c r="B194" s="121"/>
      <c r="C194" s="122"/>
      <c r="D194" s="122"/>
    </row>
    <row r="195" spans="2:4" s="50" customFormat="1" x14ac:dyDescent="0.3">
      <c r="B195" s="121"/>
      <c r="C195" s="122"/>
      <c r="D195" s="122"/>
    </row>
    <row r="196" spans="2:4" s="50" customFormat="1" x14ac:dyDescent="0.3">
      <c r="B196" s="121"/>
      <c r="C196" s="122"/>
      <c r="D196" s="122"/>
    </row>
    <row r="197" spans="2:4" s="50" customFormat="1" x14ac:dyDescent="0.3">
      <c r="B197" s="121"/>
      <c r="C197" s="122"/>
      <c r="D197" s="122"/>
    </row>
    <row r="198" spans="2:4" s="50" customFormat="1" x14ac:dyDescent="0.3">
      <c r="B198" s="121"/>
      <c r="C198" s="122"/>
      <c r="D198" s="122"/>
    </row>
    <row r="199" spans="2:4" s="50" customFormat="1" x14ac:dyDescent="0.3">
      <c r="B199" s="121"/>
      <c r="C199" s="122"/>
      <c r="D199" s="122"/>
    </row>
    <row r="200" spans="2:4" s="50" customFormat="1" x14ac:dyDescent="0.3">
      <c r="B200" s="121"/>
      <c r="C200" s="122"/>
      <c r="D200" s="122"/>
    </row>
    <row r="201" spans="2:4" s="50" customFormat="1" x14ac:dyDescent="0.3">
      <c r="B201" s="121"/>
      <c r="C201" s="122"/>
      <c r="D201" s="122"/>
    </row>
    <row r="202" spans="2:4" s="50" customFormat="1" x14ac:dyDescent="0.3">
      <c r="B202" s="121"/>
      <c r="C202" s="122"/>
      <c r="D202" s="122"/>
    </row>
    <row r="203" spans="2:4" s="50" customFormat="1" x14ac:dyDescent="0.3">
      <c r="B203" s="121"/>
      <c r="C203" s="122"/>
      <c r="D203" s="122"/>
    </row>
    <row r="204" spans="2:4" s="50" customFormat="1" x14ac:dyDescent="0.3">
      <c r="B204" s="121"/>
      <c r="C204" s="122"/>
      <c r="D204" s="122"/>
    </row>
    <row r="205" spans="2:4" s="50" customFormat="1" x14ac:dyDescent="0.3">
      <c r="B205" s="121"/>
      <c r="C205" s="122"/>
      <c r="D205" s="122"/>
    </row>
    <row r="206" spans="2:4" s="50" customFormat="1" x14ac:dyDescent="0.3">
      <c r="B206" s="121"/>
      <c r="C206" s="122"/>
      <c r="D206" s="122"/>
    </row>
    <row r="207" spans="2:4" s="50" customFormat="1" x14ac:dyDescent="0.3">
      <c r="B207" s="121"/>
      <c r="C207" s="122"/>
      <c r="D207" s="122"/>
    </row>
    <row r="208" spans="2:4" s="50" customFormat="1" x14ac:dyDescent="0.3">
      <c r="B208" s="121"/>
      <c r="C208" s="122"/>
      <c r="D208" s="122"/>
    </row>
    <row r="209" spans="2:4" s="50" customFormat="1" x14ac:dyDescent="0.3">
      <c r="B209" s="121"/>
      <c r="C209" s="122"/>
      <c r="D209" s="122"/>
    </row>
    <row r="210" spans="2:4" s="50" customFormat="1" x14ac:dyDescent="0.3">
      <c r="B210" s="121"/>
      <c r="C210" s="122"/>
      <c r="D210" s="122"/>
    </row>
    <row r="211" spans="2:4" s="50" customFormat="1" x14ac:dyDescent="0.3">
      <c r="B211" s="121"/>
      <c r="C211" s="122"/>
      <c r="D211" s="122"/>
    </row>
    <row r="212" spans="2:4" s="50" customFormat="1" x14ac:dyDescent="0.3">
      <c r="B212" s="121"/>
      <c r="C212" s="122"/>
      <c r="D212" s="122"/>
    </row>
    <row r="213" spans="2:4" s="50" customFormat="1" x14ac:dyDescent="0.3">
      <c r="B213" s="121"/>
      <c r="C213" s="122"/>
      <c r="D213" s="122"/>
    </row>
    <row r="214" spans="2:4" s="50" customFormat="1" x14ac:dyDescent="0.3">
      <c r="B214" s="121"/>
      <c r="C214" s="122"/>
      <c r="D214" s="122"/>
    </row>
    <row r="215" spans="2:4" s="50" customFormat="1" x14ac:dyDescent="0.3">
      <c r="B215" s="121"/>
      <c r="C215" s="122"/>
      <c r="D215" s="122"/>
    </row>
    <row r="216" spans="2:4" s="50" customFormat="1" x14ac:dyDescent="0.3">
      <c r="B216" s="121"/>
      <c r="C216" s="122"/>
      <c r="D216" s="122"/>
    </row>
    <row r="217" spans="2:4" s="50" customFormat="1" x14ac:dyDescent="0.3">
      <c r="B217" s="121"/>
      <c r="C217" s="122"/>
      <c r="D217" s="122"/>
    </row>
    <row r="218" spans="2:4" s="50" customFormat="1" x14ac:dyDescent="0.3">
      <c r="B218" s="121"/>
      <c r="C218" s="122"/>
      <c r="D218" s="122"/>
    </row>
    <row r="219" spans="2:4" s="50" customFormat="1" x14ac:dyDescent="0.3">
      <c r="B219" s="121"/>
      <c r="C219" s="122"/>
      <c r="D219" s="122"/>
    </row>
    <row r="220" spans="2:4" s="50" customFormat="1" x14ac:dyDescent="0.3">
      <c r="B220" s="121"/>
      <c r="C220" s="122"/>
      <c r="D220" s="122"/>
    </row>
    <row r="221" spans="2:4" s="50" customFormat="1" x14ac:dyDescent="0.3">
      <c r="B221" s="121"/>
      <c r="C221" s="122"/>
      <c r="D221" s="122"/>
    </row>
    <row r="222" spans="2:4" s="50" customFormat="1" x14ac:dyDescent="0.3">
      <c r="B222" s="121"/>
      <c r="C222" s="122"/>
      <c r="D222" s="122"/>
    </row>
    <row r="223" spans="2:4" s="50" customFormat="1" x14ac:dyDescent="0.3">
      <c r="B223" s="121"/>
      <c r="C223" s="122"/>
      <c r="D223" s="122"/>
    </row>
    <row r="224" spans="2:4" s="50" customFormat="1" x14ac:dyDescent="0.3">
      <c r="B224" s="121"/>
      <c r="C224" s="122"/>
      <c r="D224" s="122"/>
    </row>
    <row r="225" spans="2:4" s="50" customFormat="1" x14ac:dyDescent="0.3">
      <c r="B225" s="121"/>
      <c r="C225" s="122"/>
      <c r="D225" s="122"/>
    </row>
    <row r="226" spans="2:4" s="50" customFormat="1" x14ac:dyDescent="0.3">
      <c r="B226" s="121"/>
      <c r="C226" s="122"/>
      <c r="D226" s="122"/>
    </row>
    <row r="227" spans="2:4" s="50" customFormat="1" x14ac:dyDescent="0.3">
      <c r="B227" s="121"/>
      <c r="C227" s="122"/>
      <c r="D227" s="122"/>
    </row>
    <row r="228" spans="2:4" s="50" customFormat="1" x14ac:dyDescent="0.3">
      <c r="B228" s="121"/>
      <c r="C228" s="122"/>
      <c r="D228" s="122"/>
    </row>
    <row r="229" spans="2:4" s="50" customFormat="1" x14ac:dyDescent="0.3">
      <c r="B229" s="121"/>
      <c r="C229" s="122"/>
      <c r="D229" s="122"/>
    </row>
    <row r="230" spans="2:4" s="50" customFormat="1" x14ac:dyDescent="0.3">
      <c r="B230" s="121"/>
      <c r="C230" s="122"/>
      <c r="D230" s="122"/>
    </row>
    <row r="231" spans="2:4" s="50" customFormat="1" x14ac:dyDescent="0.3">
      <c r="B231" s="121"/>
      <c r="C231" s="122"/>
      <c r="D231" s="122"/>
    </row>
    <row r="232" spans="2:4" s="50" customFormat="1" x14ac:dyDescent="0.3">
      <c r="B232" s="121"/>
      <c r="C232" s="122"/>
      <c r="D232" s="122"/>
    </row>
    <row r="233" spans="2:4" s="50" customFormat="1" x14ac:dyDescent="0.3">
      <c r="B233" s="121"/>
      <c r="C233" s="122"/>
      <c r="D233" s="122"/>
    </row>
    <row r="234" spans="2:4" s="50" customFormat="1" x14ac:dyDescent="0.3">
      <c r="B234" s="121"/>
      <c r="C234" s="122"/>
      <c r="D234" s="122"/>
    </row>
    <row r="235" spans="2:4" s="50" customFormat="1" x14ac:dyDescent="0.3">
      <c r="B235" s="121"/>
      <c r="C235" s="122"/>
      <c r="D235" s="122"/>
    </row>
    <row r="236" spans="2:4" s="50" customFormat="1" x14ac:dyDescent="0.3">
      <c r="B236" s="121"/>
      <c r="C236" s="122"/>
      <c r="D236" s="122"/>
    </row>
    <row r="237" spans="2:4" s="50" customFormat="1" x14ac:dyDescent="0.3">
      <c r="B237" s="121"/>
      <c r="C237" s="122"/>
      <c r="D237" s="122"/>
    </row>
    <row r="238" spans="2:4" s="50" customFormat="1" x14ac:dyDescent="0.3">
      <c r="B238" s="121"/>
      <c r="C238" s="122"/>
      <c r="D238" s="122"/>
    </row>
    <row r="239" spans="2:4" s="50" customFormat="1" x14ac:dyDescent="0.3">
      <c r="B239" s="121"/>
      <c r="C239" s="122"/>
      <c r="D239" s="122"/>
    </row>
    <row r="240" spans="2:4" s="50" customFormat="1" x14ac:dyDescent="0.3">
      <c r="B240" s="121"/>
      <c r="C240" s="122"/>
      <c r="D240" s="122"/>
    </row>
    <row r="241" spans="2:4" s="50" customFormat="1" x14ac:dyDescent="0.3">
      <c r="B241" s="121"/>
      <c r="C241" s="122"/>
      <c r="D241" s="122"/>
    </row>
    <row r="242" spans="2:4" s="50" customFormat="1" x14ac:dyDescent="0.3">
      <c r="B242" s="121"/>
      <c r="C242" s="122"/>
      <c r="D242" s="122"/>
    </row>
    <row r="243" spans="2:4" s="50" customFormat="1" x14ac:dyDescent="0.3">
      <c r="B243" s="121"/>
      <c r="C243" s="122"/>
      <c r="D243" s="122"/>
    </row>
    <row r="244" spans="2:4" s="50" customFormat="1" x14ac:dyDescent="0.3">
      <c r="B244" s="121"/>
      <c r="C244" s="122"/>
      <c r="D244" s="122"/>
    </row>
    <row r="245" spans="2:4" s="50" customFormat="1" x14ac:dyDescent="0.3">
      <c r="B245" s="121"/>
      <c r="C245" s="122"/>
      <c r="D245" s="122"/>
    </row>
    <row r="246" spans="2:4" s="50" customFormat="1" x14ac:dyDescent="0.3">
      <c r="B246" s="121"/>
      <c r="C246" s="122"/>
      <c r="D246" s="122"/>
    </row>
    <row r="247" spans="2:4" s="50" customFormat="1" x14ac:dyDescent="0.3">
      <c r="B247" s="121"/>
      <c r="C247" s="122"/>
      <c r="D247" s="122"/>
    </row>
    <row r="248" spans="2:4" s="50" customFormat="1" x14ac:dyDescent="0.3">
      <c r="B248" s="121"/>
      <c r="C248" s="122"/>
      <c r="D248" s="122"/>
    </row>
    <row r="249" spans="2:4" s="50" customFormat="1" x14ac:dyDescent="0.3">
      <c r="B249" s="121"/>
      <c r="C249" s="122"/>
      <c r="D249" s="122"/>
    </row>
    <row r="250" spans="2:4" s="50" customFormat="1" x14ac:dyDescent="0.3">
      <c r="B250" s="121"/>
      <c r="C250" s="122"/>
      <c r="D250" s="122"/>
    </row>
    <row r="251" spans="2:4" s="50" customFormat="1" x14ac:dyDescent="0.3">
      <c r="B251" s="121"/>
      <c r="C251" s="122"/>
      <c r="D251" s="122"/>
    </row>
    <row r="252" spans="2:4" s="50" customFormat="1" x14ac:dyDescent="0.3">
      <c r="B252" s="121"/>
      <c r="C252" s="122"/>
      <c r="D252" s="122"/>
    </row>
    <row r="253" spans="2:4" s="50" customFormat="1" x14ac:dyDescent="0.3">
      <c r="B253" s="121"/>
      <c r="C253" s="122"/>
      <c r="D253" s="122"/>
    </row>
    <row r="254" spans="2:4" s="50" customFormat="1" x14ac:dyDescent="0.3">
      <c r="B254" s="121"/>
      <c r="C254" s="122"/>
      <c r="D254" s="122"/>
    </row>
    <row r="255" spans="2:4" s="50" customFormat="1" x14ac:dyDescent="0.3">
      <c r="B255" s="121"/>
      <c r="C255" s="122"/>
      <c r="D255" s="122"/>
    </row>
    <row r="256" spans="2:4" s="50" customFormat="1" x14ac:dyDescent="0.3">
      <c r="B256" s="121"/>
      <c r="C256" s="122"/>
      <c r="D256" s="122"/>
    </row>
    <row r="257" spans="2:4" s="50" customFormat="1" x14ac:dyDescent="0.3">
      <c r="B257" s="121"/>
      <c r="C257" s="122"/>
      <c r="D257" s="122"/>
    </row>
    <row r="258" spans="2:4" s="50" customFormat="1" x14ac:dyDescent="0.3">
      <c r="B258" s="121"/>
      <c r="C258" s="122"/>
      <c r="D258" s="122"/>
    </row>
    <row r="259" spans="2:4" s="50" customFormat="1" x14ac:dyDescent="0.3">
      <c r="B259" s="121"/>
      <c r="C259" s="122"/>
      <c r="D259" s="122"/>
    </row>
    <row r="260" spans="2:4" s="50" customFormat="1" x14ac:dyDescent="0.3">
      <c r="B260" s="121"/>
      <c r="C260" s="122"/>
      <c r="D260" s="122"/>
    </row>
    <row r="261" spans="2:4" s="50" customFormat="1" x14ac:dyDescent="0.3">
      <c r="B261" s="121"/>
      <c r="C261" s="122"/>
      <c r="D261" s="122"/>
    </row>
    <row r="262" spans="2:4" s="50" customFormat="1" x14ac:dyDescent="0.3">
      <c r="B262" s="121"/>
      <c r="C262" s="122"/>
      <c r="D262" s="122"/>
    </row>
    <row r="263" spans="2:4" s="50" customFormat="1" x14ac:dyDescent="0.3">
      <c r="B263" s="121"/>
      <c r="C263" s="122"/>
      <c r="D263" s="122"/>
    </row>
    <row r="264" spans="2:4" s="50" customFormat="1" x14ac:dyDescent="0.3">
      <c r="B264" s="121"/>
      <c r="C264" s="122"/>
      <c r="D264" s="122"/>
    </row>
    <row r="265" spans="2:4" s="50" customFormat="1" x14ac:dyDescent="0.3">
      <c r="B265" s="121"/>
      <c r="C265" s="122"/>
      <c r="D265" s="122"/>
    </row>
    <row r="266" spans="2:4" s="50" customFormat="1" x14ac:dyDescent="0.3">
      <c r="B266" s="121"/>
      <c r="C266" s="122"/>
      <c r="D266" s="122"/>
    </row>
    <row r="267" spans="2:4" s="50" customFormat="1" x14ac:dyDescent="0.3">
      <c r="B267" s="121"/>
      <c r="C267" s="122"/>
      <c r="D267" s="122"/>
    </row>
  </sheetData>
  <sheetProtection algorithmName="SHA-512" hashValue="73kpq4g9Ka6BZrHr+ZR0hQ36mgrbXWleGJYoVz3V/C79QtPg9uba2GIF8SDiCoIwF7T/2WmnB0ZLb7wCbtz5yg==" saltValue="/oXAYM1vAXdT/KkCgTpehA==" spinCount="100000" sheet="1" objects="1" scenarios="1"/>
  <mergeCells count="4">
    <mergeCell ref="A1:B1"/>
    <mergeCell ref="A2:B2"/>
    <mergeCell ref="A4:D4"/>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DBC35-A131-424F-BBAB-4167D951C5D1}">
  <dimension ref="A1:AL545"/>
  <sheetViews>
    <sheetView zoomScale="70" zoomScaleNormal="70" workbookViewId="0">
      <pane ySplit="8" topLeftCell="A374" activePane="bottomLeft" state="frozen"/>
      <selection pane="bottomLeft" activeCell="E364" sqref="E364"/>
    </sheetView>
  </sheetViews>
  <sheetFormatPr defaultColWidth="8.61328125" defaultRowHeight="16.2" x14ac:dyDescent="0.3"/>
  <cols>
    <col min="1" max="1" width="14.61328125" style="19" bestFit="1" customWidth="1"/>
    <col min="2" max="2" width="35.4609375" style="19" customWidth="1"/>
    <col min="3" max="3" width="25.61328125" style="19" customWidth="1"/>
    <col min="4" max="4" width="38.15234375" style="27" customWidth="1"/>
    <col min="5" max="5" width="21.4609375" style="28" customWidth="1"/>
    <col min="6" max="6" width="12" style="29" customWidth="1"/>
    <col min="7" max="7" width="15" style="28" customWidth="1"/>
    <col min="8" max="8" width="16" style="144" customWidth="1"/>
    <col min="9" max="9" width="27.4609375" style="137" customWidth="1"/>
    <col min="10" max="34" width="8.61328125" style="137"/>
    <col min="35" max="16384" width="8.61328125" style="19"/>
  </cols>
  <sheetData>
    <row r="1" spans="1:38" s="6" customFormat="1" x14ac:dyDescent="0.3">
      <c r="A1" s="57" t="s">
        <v>127</v>
      </c>
      <c r="B1" s="57"/>
      <c r="C1" s="53"/>
      <c r="D1" s="53"/>
      <c r="E1" s="53"/>
      <c r="F1" s="325"/>
      <c r="G1" s="325"/>
      <c r="H1" s="325"/>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row>
    <row r="2" spans="1:38" s="6" customFormat="1" x14ac:dyDescent="0.3">
      <c r="A2" s="366"/>
      <c r="B2" s="366"/>
      <c r="C2" s="53"/>
      <c r="D2" s="53"/>
      <c r="E2" s="53"/>
      <c r="F2" s="325"/>
      <c r="G2" s="325"/>
      <c r="H2" s="325"/>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8" s="6" customFormat="1" x14ac:dyDescent="0.3">
      <c r="A3" s="54"/>
      <c r="B3" s="54"/>
      <c r="C3" s="53"/>
      <c r="D3" s="53"/>
      <c r="E3" s="53"/>
      <c r="F3" s="325"/>
      <c r="G3" s="325"/>
      <c r="H3" s="325"/>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ht="19.5" customHeight="1" x14ac:dyDescent="0.3">
      <c r="A4" s="67" t="s">
        <v>32</v>
      </c>
      <c r="B4" s="67"/>
      <c r="C4" s="51"/>
      <c r="D4" s="130"/>
      <c r="E4" s="131"/>
      <c r="F4" s="140"/>
      <c r="G4" s="139"/>
      <c r="H4" s="178"/>
    </row>
    <row r="5" spans="1:38" s="35" customFormat="1" x14ac:dyDescent="0.3">
      <c r="A5" s="142"/>
      <c r="B5" s="142"/>
      <c r="C5" s="57"/>
      <c r="D5" s="132"/>
      <c r="E5" s="133"/>
      <c r="F5" s="134"/>
      <c r="G5" s="133"/>
      <c r="H5" s="190"/>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row>
    <row r="6" spans="1:38" customFormat="1" ht="64.5" customHeight="1" x14ac:dyDescent="0.3">
      <c r="A6" s="136" t="s">
        <v>33</v>
      </c>
      <c r="B6" s="385" t="s">
        <v>150</v>
      </c>
      <c r="C6" s="385"/>
      <c r="D6" s="385"/>
      <c r="E6" s="385"/>
      <c r="F6" s="385"/>
      <c r="G6" s="385"/>
      <c r="H6" s="385"/>
      <c r="I6" s="50"/>
      <c r="J6" s="50"/>
      <c r="K6" s="50"/>
      <c r="L6" s="50"/>
      <c r="M6" s="50"/>
      <c r="N6" s="50"/>
      <c r="O6" s="50"/>
      <c r="P6" s="50"/>
      <c r="Q6" s="50"/>
      <c r="R6" s="50"/>
      <c r="S6" s="50"/>
      <c r="T6" s="50"/>
      <c r="U6" s="50"/>
      <c r="V6" s="50"/>
      <c r="W6" s="50"/>
      <c r="X6" s="50"/>
      <c r="Y6" s="50"/>
      <c r="Z6" s="50"/>
      <c r="AA6" s="50"/>
      <c r="AB6" s="50"/>
      <c r="AC6" s="50"/>
      <c r="AD6" s="50"/>
      <c r="AE6" s="50"/>
      <c r="AF6" s="50"/>
      <c r="AG6" s="50"/>
      <c r="AH6" s="50"/>
    </row>
    <row r="7" spans="1:38" ht="16.8" thickBot="1" x14ac:dyDescent="0.35">
      <c r="A7" s="137"/>
      <c r="B7" s="138"/>
      <c r="C7" s="138"/>
      <c r="D7" s="52"/>
      <c r="E7" s="139"/>
      <c r="F7" s="140"/>
      <c r="G7" s="139"/>
      <c r="H7" s="178"/>
    </row>
    <row r="8" spans="1:38" s="20" customFormat="1" ht="49.95" customHeight="1" x14ac:dyDescent="0.3">
      <c r="A8" s="146" t="s">
        <v>34</v>
      </c>
      <c r="B8" s="147" t="s">
        <v>35</v>
      </c>
      <c r="C8" s="148" t="s">
        <v>36</v>
      </c>
      <c r="D8" s="149" t="s">
        <v>37</v>
      </c>
      <c r="E8" s="150" t="s">
        <v>38</v>
      </c>
      <c r="F8" s="151" t="s">
        <v>39</v>
      </c>
      <c r="G8" s="150" t="s">
        <v>40</v>
      </c>
      <c r="H8" s="152" t="s">
        <v>41</v>
      </c>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44"/>
      <c r="AJ8" s="144"/>
      <c r="AK8" s="143"/>
    </row>
    <row r="9" spans="1:38" s="145" customFormat="1" ht="40.5" customHeight="1" x14ac:dyDescent="0.3">
      <c r="A9" s="386" t="s">
        <v>133</v>
      </c>
      <c r="B9" s="387"/>
      <c r="C9" s="387"/>
      <c r="D9" s="387"/>
      <c r="E9" s="387"/>
      <c r="F9" s="387"/>
      <c r="G9" s="387"/>
      <c r="H9" s="388"/>
      <c r="I9" s="253"/>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row>
    <row r="10" spans="1:38" s="277" customFormat="1" x14ac:dyDescent="0.3">
      <c r="A10" s="274"/>
      <c r="B10" s="273"/>
      <c r="C10" s="275"/>
      <c r="D10" s="271"/>
      <c r="E10" s="276"/>
      <c r="F10" s="326"/>
      <c r="G10" s="334">
        <f t="shared" ref="G10:G29" si="0">(E10-(E10*F10/100))*A10</f>
        <v>0</v>
      </c>
      <c r="H10" s="341"/>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row>
    <row r="11" spans="1:38" s="277" customFormat="1" x14ac:dyDescent="0.3">
      <c r="A11" s="274"/>
      <c r="B11" s="273"/>
      <c r="C11" s="275"/>
      <c r="D11" s="271"/>
      <c r="E11" s="276"/>
      <c r="F11" s="326"/>
      <c r="G11" s="334">
        <f t="shared" si="0"/>
        <v>0</v>
      </c>
      <c r="H11" s="342"/>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row>
    <row r="12" spans="1:38" s="277" customFormat="1" x14ac:dyDescent="0.3">
      <c r="A12" s="278"/>
      <c r="B12" s="273"/>
      <c r="C12" s="275"/>
      <c r="D12" s="271"/>
      <c r="E12" s="279"/>
      <c r="F12" s="326"/>
      <c r="G12" s="334">
        <f t="shared" si="0"/>
        <v>0</v>
      </c>
      <c r="H12" s="342"/>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row>
    <row r="13" spans="1:38" s="277" customFormat="1" x14ac:dyDescent="0.3">
      <c r="A13" s="278"/>
      <c r="B13" s="273"/>
      <c r="C13" s="275"/>
      <c r="D13" s="271"/>
      <c r="E13" s="279"/>
      <c r="F13" s="326"/>
      <c r="G13" s="334">
        <f t="shared" si="0"/>
        <v>0</v>
      </c>
      <c r="H13" s="342"/>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row>
    <row r="14" spans="1:38" s="277" customFormat="1" x14ac:dyDescent="0.3">
      <c r="A14" s="278"/>
      <c r="B14" s="273"/>
      <c r="C14" s="275"/>
      <c r="D14" s="271"/>
      <c r="E14" s="279"/>
      <c r="F14" s="326"/>
      <c r="G14" s="334">
        <f t="shared" si="0"/>
        <v>0</v>
      </c>
      <c r="H14" s="342"/>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row>
    <row r="15" spans="1:38" s="277" customFormat="1" x14ac:dyDescent="0.3">
      <c r="A15" s="278"/>
      <c r="B15" s="273"/>
      <c r="C15" s="275"/>
      <c r="D15" s="271"/>
      <c r="E15" s="279"/>
      <c r="F15" s="326"/>
      <c r="G15" s="334">
        <f t="shared" si="0"/>
        <v>0</v>
      </c>
      <c r="H15" s="342"/>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row>
    <row r="16" spans="1:38" s="277" customFormat="1" x14ac:dyDescent="0.3">
      <c r="A16" s="278"/>
      <c r="B16" s="273"/>
      <c r="C16" s="275"/>
      <c r="D16" s="271"/>
      <c r="E16" s="279"/>
      <c r="F16" s="326"/>
      <c r="G16" s="334">
        <f t="shared" si="0"/>
        <v>0</v>
      </c>
      <c r="H16" s="342"/>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row>
    <row r="17" spans="1:34" s="281" customFormat="1" x14ac:dyDescent="0.3">
      <c r="A17" s="278"/>
      <c r="B17" s="273"/>
      <c r="C17" s="275"/>
      <c r="D17" s="271"/>
      <c r="E17" s="279"/>
      <c r="F17" s="327"/>
      <c r="G17" s="334">
        <f t="shared" si="0"/>
        <v>0</v>
      </c>
      <c r="H17" s="341"/>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row>
    <row r="18" spans="1:34" s="281" customFormat="1" x14ac:dyDescent="0.3">
      <c r="A18" s="278"/>
      <c r="B18" s="273"/>
      <c r="C18" s="275"/>
      <c r="D18" s="271"/>
      <c r="E18" s="279"/>
      <c r="F18" s="327"/>
      <c r="G18" s="334">
        <f t="shared" si="0"/>
        <v>0</v>
      </c>
      <c r="H18" s="341"/>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row>
    <row r="19" spans="1:34" s="281" customFormat="1" x14ac:dyDescent="0.3">
      <c r="A19" s="278"/>
      <c r="B19" s="273"/>
      <c r="C19" s="275"/>
      <c r="D19" s="271"/>
      <c r="E19" s="279"/>
      <c r="F19" s="327"/>
      <c r="G19" s="334">
        <f t="shared" si="0"/>
        <v>0</v>
      </c>
      <c r="H19" s="341"/>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row>
    <row r="20" spans="1:34" s="281" customFormat="1" x14ac:dyDescent="0.3">
      <c r="A20" s="278"/>
      <c r="B20" s="273"/>
      <c r="C20" s="275"/>
      <c r="D20" s="271"/>
      <c r="E20" s="279"/>
      <c r="F20" s="327"/>
      <c r="G20" s="334">
        <f t="shared" si="0"/>
        <v>0</v>
      </c>
      <c r="H20" s="341"/>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row>
    <row r="21" spans="1:34" s="281" customFormat="1" x14ac:dyDescent="0.3">
      <c r="A21" s="278"/>
      <c r="B21" s="273"/>
      <c r="C21" s="275"/>
      <c r="D21" s="271"/>
      <c r="E21" s="279"/>
      <c r="F21" s="327"/>
      <c r="G21" s="334">
        <f t="shared" si="0"/>
        <v>0</v>
      </c>
      <c r="H21" s="341"/>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row>
    <row r="22" spans="1:34" s="281" customFormat="1" x14ac:dyDescent="0.3">
      <c r="A22" s="278"/>
      <c r="B22" s="273"/>
      <c r="C22" s="275"/>
      <c r="D22" s="272"/>
      <c r="E22" s="282"/>
      <c r="F22" s="327"/>
      <c r="G22" s="334">
        <f t="shared" si="0"/>
        <v>0</v>
      </c>
      <c r="H22" s="341"/>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row>
    <row r="23" spans="1:34" s="281" customFormat="1" x14ac:dyDescent="0.3">
      <c r="A23" s="278"/>
      <c r="B23" s="273"/>
      <c r="C23" s="275"/>
      <c r="D23" s="271"/>
      <c r="E23" s="279"/>
      <c r="F23" s="327"/>
      <c r="G23" s="334">
        <f t="shared" si="0"/>
        <v>0</v>
      </c>
      <c r="H23" s="341"/>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row>
    <row r="24" spans="1:34" s="281" customFormat="1" x14ac:dyDescent="0.3">
      <c r="A24" s="274"/>
      <c r="B24" s="283"/>
      <c r="C24" s="275"/>
      <c r="D24" s="271"/>
      <c r="E24" s="276"/>
      <c r="F24" s="327"/>
      <c r="G24" s="334">
        <f t="shared" si="0"/>
        <v>0</v>
      </c>
      <c r="H24" s="341"/>
      <c r="I24" s="280"/>
      <c r="J24" s="280"/>
      <c r="K24" s="280"/>
      <c r="L24" s="280"/>
      <c r="M24" s="280"/>
      <c r="N24" s="280"/>
      <c r="O24" s="280"/>
      <c r="P24" s="280"/>
      <c r="Q24" s="280"/>
      <c r="R24" s="280"/>
      <c r="S24" s="280"/>
      <c r="T24" s="280"/>
      <c r="U24" s="280"/>
      <c r="V24" s="280"/>
      <c r="W24" s="280"/>
      <c r="X24" s="280"/>
      <c r="Y24" s="280"/>
      <c r="Z24" s="280"/>
      <c r="AA24" s="280"/>
      <c r="AB24" s="280"/>
      <c r="AC24" s="280"/>
      <c r="AD24" s="280"/>
      <c r="AE24" s="280"/>
      <c r="AF24" s="280"/>
      <c r="AG24" s="280"/>
      <c r="AH24" s="280"/>
    </row>
    <row r="25" spans="1:34" s="281" customFormat="1" x14ac:dyDescent="0.3">
      <c r="A25" s="274"/>
      <c r="B25" s="273"/>
      <c r="C25" s="275"/>
      <c r="D25" s="271"/>
      <c r="E25" s="276"/>
      <c r="F25" s="327"/>
      <c r="G25" s="334">
        <f t="shared" si="0"/>
        <v>0</v>
      </c>
      <c r="H25" s="341"/>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row>
    <row r="26" spans="1:34" s="277" customFormat="1" x14ac:dyDescent="0.3">
      <c r="A26" s="274"/>
      <c r="B26" s="273"/>
      <c r="C26" s="275"/>
      <c r="D26" s="271"/>
      <c r="E26" s="276"/>
      <c r="F26" s="326"/>
      <c r="G26" s="334">
        <f t="shared" si="0"/>
        <v>0</v>
      </c>
      <c r="H26" s="342"/>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row>
    <row r="27" spans="1:34" s="277" customFormat="1" x14ac:dyDescent="0.3">
      <c r="A27" s="274"/>
      <c r="B27" s="273"/>
      <c r="C27" s="275"/>
      <c r="D27" s="271"/>
      <c r="E27" s="276"/>
      <c r="F27" s="326"/>
      <c r="G27" s="335">
        <f t="shared" si="0"/>
        <v>0</v>
      </c>
      <c r="H27" s="342"/>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row>
    <row r="28" spans="1:34" s="277" customFormat="1" x14ac:dyDescent="0.3">
      <c r="A28" s="274"/>
      <c r="B28" s="273"/>
      <c r="C28" s="275"/>
      <c r="D28" s="271"/>
      <c r="E28" s="276"/>
      <c r="F28" s="326"/>
      <c r="G28" s="335">
        <f t="shared" si="0"/>
        <v>0</v>
      </c>
      <c r="H28" s="342"/>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row>
    <row r="29" spans="1:34" s="277" customFormat="1" x14ac:dyDescent="0.3">
      <c r="A29" s="274"/>
      <c r="B29" s="273"/>
      <c r="C29" s="275"/>
      <c r="D29" s="271"/>
      <c r="E29" s="276"/>
      <c r="F29" s="326"/>
      <c r="G29" s="335">
        <f t="shared" si="0"/>
        <v>0</v>
      </c>
      <c r="H29" s="342"/>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row>
    <row r="30" spans="1:34" s="277" customFormat="1" ht="16.8" thickBot="1" x14ac:dyDescent="0.35">
      <c r="A30" s="274"/>
      <c r="B30" s="273"/>
      <c r="C30" s="275"/>
      <c r="D30" s="271"/>
      <c r="E30" s="276"/>
      <c r="F30" s="326"/>
      <c r="G30" s="335"/>
      <c r="H30" s="343">
        <f>SUM(G10:G30)</f>
        <v>0</v>
      </c>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row>
    <row r="31" spans="1:34" s="30" customFormat="1" ht="16.8" thickBot="1" x14ac:dyDescent="0.35">
      <c r="A31" s="392"/>
      <c r="B31" s="393"/>
      <c r="C31" s="393"/>
      <c r="D31" s="393"/>
      <c r="E31" s="393"/>
      <c r="F31" s="393"/>
      <c r="G31" s="393"/>
      <c r="H31" s="393"/>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row>
    <row r="32" spans="1:34" s="30" customFormat="1" ht="37.5" customHeight="1" x14ac:dyDescent="0.3">
      <c r="A32" s="389" t="s">
        <v>94</v>
      </c>
      <c r="B32" s="390"/>
      <c r="C32" s="390"/>
      <c r="D32" s="390"/>
      <c r="E32" s="390"/>
      <c r="F32" s="390"/>
      <c r="G32" s="390"/>
      <c r="H32" s="391"/>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c r="AH32" s="180"/>
    </row>
    <row r="33" spans="1:34" s="277" customFormat="1" x14ac:dyDescent="0.3">
      <c r="A33" s="284"/>
      <c r="B33" s="285"/>
      <c r="C33" s="286"/>
      <c r="D33" s="287"/>
      <c r="E33" s="288"/>
      <c r="F33" s="328"/>
      <c r="G33" s="334">
        <f>(E33-(E33*F33/100))*A33</f>
        <v>0</v>
      </c>
      <c r="H33" s="343"/>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row>
    <row r="34" spans="1:34" s="277" customFormat="1" x14ac:dyDescent="0.3">
      <c r="A34" s="284"/>
      <c r="B34" s="287"/>
      <c r="C34" s="286"/>
      <c r="D34" s="287"/>
      <c r="E34" s="288"/>
      <c r="F34" s="328"/>
      <c r="G34" s="334">
        <f>(E34-(E34*F34/100))*A34</f>
        <v>0</v>
      </c>
      <c r="H34" s="343"/>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row>
    <row r="35" spans="1:34" s="277" customFormat="1" x14ac:dyDescent="0.3">
      <c r="A35" s="284"/>
      <c r="B35" s="285"/>
      <c r="C35" s="286"/>
      <c r="D35" s="287"/>
      <c r="E35" s="288"/>
      <c r="F35" s="328"/>
      <c r="G35" s="334">
        <f t="shared" ref="G35:G53" si="1">(E35-(E35*F35/100))*A35</f>
        <v>0</v>
      </c>
      <c r="H35" s="343"/>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row>
    <row r="36" spans="1:34" s="277" customFormat="1" x14ac:dyDescent="0.3">
      <c r="A36" s="284"/>
      <c r="B36" s="287"/>
      <c r="C36" s="286"/>
      <c r="D36" s="287"/>
      <c r="E36" s="288"/>
      <c r="F36" s="328"/>
      <c r="G36" s="334">
        <f t="shared" si="1"/>
        <v>0</v>
      </c>
      <c r="H36" s="343"/>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row>
    <row r="37" spans="1:34" s="277" customFormat="1" x14ac:dyDescent="0.3">
      <c r="A37" s="284"/>
      <c r="B37" s="285"/>
      <c r="C37" s="286"/>
      <c r="D37" s="287"/>
      <c r="E37" s="288"/>
      <c r="F37" s="328"/>
      <c r="G37" s="334">
        <f t="shared" si="1"/>
        <v>0</v>
      </c>
      <c r="H37" s="343"/>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row>
    <row r="38" spans="1:34" s="277" customFormat="1" x14ac:dyDescent="0.3">
      <c r="A38" s="284"/>
      <c r="B38" s="285"/>
      <c r="C38" s="286"/>
      <c r="D38" s="287"/>
      <c r="E38" s="288"/>
      <c r="F38" s="328"/>
      <c r="G38" s="334">
        <f t="shared" si="1"/>
        <v>0</v>
      </c>
      <c r="H38" s="343"/>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row>
    <row r="39" spans="1:34" s="277" customFormat="1" x14ac:dyDescent="0.3">
      <c r="A39" s="284"/>
      <c r="B39" s="285"/>
      <c r="C39" s="286"/>
      <c r="D39" s="287"/>
      <c r="E39" s="288"/>
      <c r="F39" s="328"/>
      <c r="G39" s="334">
        <f t="shared" si="1"/>
        <v>0</v>
      </c>
      <c r="H39" s="343"/>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row>
    <row r="40" spans="1:34" s="277" customFormat="1" x14ac:dyDescent="0.3">
      <c r="A40" s="284"/>
      <c r="B40" s="285"/>
      <c r="C40" s="286"/>
      <c r="D40" s="287"/>
      <c r="E40" s="288"/>
      <c r="F40" s="328"/>
      <c r="G40" s="334">
        <f t="shared" si="1"/>
        <v>0</v>
      </c>
      <c r="H40" s="343"/>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c r="AH40" s="130"/>
    </row>
    <row r="41" spans="1:34" s="277" customFormat="1" x14ac:dyDescent="0.3">
      <c r="A41" s="284"/>
      <c r="B41" s="285"/>
      <c r="C41" s="286"/>
      <c r="D41" s="287"/>
      <c r="E41" s="288"/>
      <c r="F41" s="328"/>
      <c r="G41" s="334">
        <f t="shared" si="1"/>
        <v>0</v>
      </c>
      <c r="H41" s="343"/>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row>
    <row r="42" spans="1:34" s="277" customFormat="1" x14ac:dyDescent="0.3">
      <c r="A42" s="284"/>
      <c r="B42" s="285"/>
      <c r="C42" s="286"/>
      <c r="D42" s="287"/>
      <c r="E42" s="288"/>
      <c r="F42" s="328"/>
      <c r="G42" s="334">
        <f t="shared" si="1"/>
        <v>0</v>
      </c>
      <c r="H42" s="343"/>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row>
    <row r="43" spans="1:34" s="277" customFormat="1" x14ac:dyDescent="0.3">
      <c r="A43" s="284"/>
      <c r="B43" s="285"/>
      <c r="C43" s="286"/>
      <c r="D43" s="287"/>
      <c r="E43" s="288"/>
      <c r="F43" s="328"/>
      <c r="G43" s="334">
        <f t="shared" si="1"/>
        <v>0</v>
      </c>
      <c r="H43" s="343"/>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row>
    <row r="44" spans="1:34" s="277" customFormat="1" x14ac:dyDescent="0.3">
      <c r="A44" s="284"/>
      <c r="B44" s="285"/>
      <c r="C44" s="286"/>
      <c r="D44" s="287"/>
      <c r="E44" s="288"/>
      <c r="F44" s="328"/>
      <c r="G44" s="334">
        <f t="shared" si="1"/>
        <v>0</v>
      </c>
      <c r="H44" s="343"/>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row>
    <row r="45" spans="1:34" s="277" customFormat="1" x14ac:dyDescent="0.3">
      <c r="A45" s="284"/>
      <c r="B45" s="285"/>
      <c r="C45" s="286"/>
      <c r="D45" s="287"/>
      <c r="E45" s="288"/>
      <c r="F45" s="328"/>
      <c r="G45" s="334">
        <f t="shared" si="1"/>
        <v>0</v>
      </c>
      <c r="H45" s="343"/>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row>
    <row r="46" spans="1:34" s="277" customFormat="1" x14ac:dyDescent="0.3">
      <c r="A46" s="284"/>
      <c r="B46" s="285"/>
      <c r="C46" s="286"/>
      <c r="D46" s="287"/>
      <c r="E46" s="288"/>
      <c r="F46" s="328"/>
      <c r="G46" s="334">
        <f t="shared" si="1"/>
        <v>0</v>
      </c>
      <c r="H46" s="343"/>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row>
    <row r="47" spans="1:34" s="277" customFormat="1" x14ac:dyDescent="0.3">
      <c r="A47" s="284"/>
      <c r="B47" s="285"/>
      <c r="C47" s="286"/>
      <c r="D47" s="287"/>
      <c r="E47" s="288"/>
      <c r="F47" s="328"/>
      <c r="G47" s="334">
        <f t="shared" si="1"/>
        <v>0</v>
      </c>
      <c r="H47" s="343"/>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c r="AH47" s="130"/>
    </row>
    <row r="48" spans="1:34" s="277" customFormat="1" x14ac:dyDescent="0.3">
      <c r="A48" s="284"/>
      <c r="B48" s="285"/>
      <c r="C48" s="286"/>
      <c r="D48" s="287"/>
      <c r="E48" s="288"/>
      <c r="F48" s="328"/>
      <c r="G48" s="334">
        <f t="shared" si="1"/>
        <v>0</v>
      </c>
      <c r="H48" s="343"/>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c r="AH48" s="130"/>
    </row>
    <row r="49" spans="1:34" s="277" customFormat="1" x14ac:dyDescent="0.3">
      <c r="A49" s="284"/>
      <c r="B49" s="285"/>
      <c r="C49" s="286"/>
      <c r="D49" s="287"/>
      <c r="E49" s="288"/>
      <c r="F49" s="328"/>
      <c r="G49" s="334">
        <f t="shared" si="1"/>
        <v>0</v>
      </c>
      <c r="H49" s="343"/>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row>
    <row r="50" spans="1:34" s="277" customFormat="1" x14ac:dyDescent="0.3">
      <c r="A50" s="284"/>
      <c r="B50" s="285"/>
      <c r="C50" s="286"/>
      <c r="D50" s="287"/>
      <c r="E50" s="288"/>
      <c r="F50" s="328"/>
      <c r="G50" s="334">
        <f t="shared" si="1"/>
        <v>0</v>
      </c>
      <c r="H50" s="343"/>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row>
    <row r="51" spans="1:34" s="277" customFormat="1" x14ac:dyDescent="0.3">
      <c r="A51" s="284"/>
      <c r="B51" s="285"/>
      <c r="C51" s="286"/>
      <c r="D51" s="287"/>
      <c r="E51" s="288"/>
      <c r="F51" s="328"/>
      <c r="G51" s="334">
        <f t="shared" si="1"/>
        <v>0</v>
      </c>
      <c r="H51" s="343"/>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row>
    <row r="52" spans="1:34" s="277" customFormat="1" x14ac:dyDescent="0.3">
      <c r="A52" s="284"/>
      <c r="B52" s="285"/>
      <c r="C52" s="286"/>
      <c r="D52" s="287"/>
      <c r="E52" s="288"/>
      <c r="F52" s="328"/>
      <c r="G52" s="334">
        <f t="shared" si="1"/>
        <v>0</v>
      </c>
      <c r="H52" s="343"/>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c r="AH52" s="130"/>
    </row>
    <row r="53" spans="1:34" s="277" customFormat="1" x14ac:dyDescent="0.3">
      <c r="A53" s="284"/>
      <c r="B53" s="287"/>
      <c r="C53" s="286"/>
      <c r="D53" s="287"/>
      <c r="E53" s="288"/>
      <c r="F53" s="328"/>
      <c r="G53" s="334">
        <f t="shared" si="1"/>
        <v>0</v>
      </c>
      <c r="H53" s="343"/>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c r="AH53" s="130"/>
    </row>
    <row r="54" spans="1:34" s="277" customFormat="1" x14ac:dyDescent="0.3">
      <c r="A54" s="284"/>
      <c r="B54" s="287"/>
      <c r="C54" s="286"/>
      <c r="D54" s="287"/>
      <c r="E54" s="288"/>
      <c r="F54" s="328"/>
      <c r="G54" s="334">
        <f t="shared" ref="G54:G62" si="2">(E54-(E54*F54/100))*A54</f>
        <v>0</v>
      </c>
      <c r="H54" s="343"/>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row>
    <row r="55" spans="1:34" s="277" customFormat="1" x14ac:dyDescent="0.3">
      <c r="A55" s="284"/>
      <c r="B55" s="287"/>
      <c r="C55" s="286"/>
      <c r="D55" s="287"/>
      <c r="E55" s="288"/>
      <c r="F55" s="328"/>
      <c r="G55" s="334">
        <f t="shared" si="2"/>
        <v>0</v>
      </c>
      <c r="H55" s="343"/>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row>
    <row r="56" spans="1:34" s="277" customFormat="1" x14ac:dyDescent="0.3">
      <c r="A56" s="284"/>
      <c r="B56" s="287"/>
      <c r="C56" s="286"/>
      <c r="D56" s="287"/>
      <c r="E56" s="288"/>
      <c r="F56" s="328"/>
      <c r="G56" s="334">
        <f t="shared" si="2"/>
        <v>0</v>
      </c>
      <c r="H56" s="343"/>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row>
    <row r="57" spans="1:34" s="277" customFormat="1" x14ac:dyDescent="0.3">
      <c r="A57" s="284"/>
      <c r="B57" s="285"/>
      <c r="C57" s="286"/>
      <c r="D57" s="287"/>
      <c r="E57" s="288"/>
      <c r="F57" s="328"/>
      <c r="G57" s="334">
        <f t="shared" si="2"/>
        <v>0</v>
      </c>
      <c r="H57" s="343"/>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row>
    <row r="58" spans="1:34" s="277" customFormat="1" x14ac:dyDescent="0.3">
      <c r="A58" s="284"/>
      <c r="B58" s="287"/>
      <c r="C58" s="286"/>
      <c r="D58" s="287"/>
      <c r="E58" s="288"/>
      <c r="F58" s="328"/>
      <c r="G58" s="334">
        <f t="shared" si="2"/>
        <v>0</v>
      </c>
      <c r="H58" s="343"/>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row>
    <row r="59" spans="1:34" s="277" customFormat="1" x14ac:dyDescent="0.3">
      <c r="A59" s="284"/>
      <c r="B59" s="287"/>
      <c r="C59" s="286"/>
      <c r="D59" s="287"/>
      <c r="E59" s="288"/>
      <c r="F59" s="328"/>
      <c r="G59" s="334">
        <f t="shared" si="2"/>
        <v>0</v>
      </c>
      <c r="H59" s="343"/>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row>
    <row r="60" spans="1:34" s="277" customFormat="1" x14ac:dyDescent="0.3">
      <c r="A60" s="284"/>
      <c r="B60" s="287"/>
      <c r="C60" s="286"/>
      <c r="D60" s="287"/>
      <c r="E60" s="288"/>
      <c r="F60" s="328"/>
      <c r="G60" s="334">
        <f t="shared" si="2"/>
        <v>0</v>
      </c>
      <c r="H60" s="343"/>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row>
    <row r="61" spans="1:34" s="277" customFormat="1" x14ac:dyDescent="0.3">
      <c r="A61" s="284"/>
      <c r="B61" s="287"/>
      <c r="C61" s="286"/>
      <c r="D61" s="287"/>
      <c r="E61" s="288"/>
      <c r="F61" s="328"/>
      <c r="G61" s="334">
        <f t="shared" si="2"/>
        <v>0</v>
      </c>
      <c r="H61" s="343"/>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row>
    <row r="62" spans="1:34" s="277" customFormat="1" x14ac:dyDescent="0.3">
      <c r="A62" s="284"/>
      <c r="B62" s="287"/>
      <c r="C62" s="286"/>
      <c r="D62" s="287"/>
      <c r="E62" s="288"/>
      <c r="F62" s="328"/>
      <c r="G62" s="334">
        <f t="shared" si="2"/>
        <v>0</v>
      </c>
      <c r="H62" s="343"/>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row>
    <row r="63" spans="1:34" s="277" customFormat="1" x14ac:dyDescent="0.3">
      <c r="A63" s="284"/>
      <c r="B63" s="287"/>
      <c r="C63" s="286"/>
      <c r="D63" s="287"/>
      <c r="E63" s="288"/>
      <c r="F63" s="328"/>
      <c r="G63" s="334">
        <f t="shared" ref="G63:G71" si="3">(E63-(E63*F63/100))*A63</f>
        <v>0</v>
      </c>
      <c r="H63" s="343"/>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row>
    <row r="64" spans="1:34" s="277" customFormat="1" x14ac:dyDescent="0.3">
      <c r="A64" s="284"/>
      <c r="B64" s="287"/>
      <c r="C64" s="286"/>
      <c r="D64" s="287"/>
      <c r="E64" s="288"/>
      <c r="F64" s="328"/>
      <c r="G64" s="334">
        <f t="shared" si="3"/>
        <v>0</v>
      </c>
      <c r="H64" s="343"/>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row>
    <row r="65" spans="1:34" s="277" customFormat="1" x14ac:dyDescent="0.3">
      <c r="A65" s="284"/>
      <c r="B65" s="287"/>
      <c r="C65" s="286"/>
      <c r="D65" s="287"/>
      <c r="E65" s="288"/>
      <c r="F65" s="328"/>
      <c r="G65" s="334">
        <f t="shared" si="3"/>
        <v>0</v>
      </c>
      <c r="H65" s="343"/>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row>
    <row r="66" spans="1:34" s="277" customFormat="1" x14ac:dyDescent="0.3">
      <c r="A66" s="284"/>
      <c r="B66" s="287"/>
      <c r="C66" s="286"/>
      <c r="D66" s="287"/>
      <c r="E66" s="288"/>
      <c r="F66" s="328"/>
      <c r="G66" s="334">
        <f t="shared" si="3"/>
        <v>0</v>
      </c>
      <c r="H66" s="343"/>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row>
    <row r="67" spans="1:34" s="277" customFormat="1" ht="32.4" x14ac:dyDescent="0.3">
      <c r="A67" s="284"/>
      <c r="B67" s="285" t="s">
        <v>135</v>
      </c>
      <c r="C67" s="286"/>
      <c r="D67" s="287"/>
      <c r="E67" s="288"/>
      <c r="F67" s="328"/>
      <c r="G67" s="334">
        <f t="shared" si="3"/>
        <v>0</v>
      </c>
      <c r="H67" s="343"/>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row>
    <row r="68" spans="1:34" s="277" customFormat="1" ht="32.4" x14ac:dyDescent="0.3">
      <c r="A68" s="284"/>
      <c r="B68" s="285" t="s">
        <v>95</v>
      </c>
      <c r="C68" s="286"/>
      <c r="D68" s="287"/>
      <c r="E68" s="288"/>
      <c r="F68" s="328"/>
      <c r="G68" s="334">
        <f t="shared" si="3"/>
        <v>0</v>
      </c>
      <c r="H68" s="343"/>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row>
    <row r="69" spans="1:34" s="277" customFormat="1" x14ac:dyDescent="0.3">
      <c r="A69" s="284"/>
      <c r="B69" s="285" t="s">
        <v>85</v>
      </c>
      <c r="C69" s="286"/>
      <c r="D69" s="287"/>
      <c r="E69" s="288"/>
      <c r="F69" s="328"/>
      <c r="G69" s="334">
        <f t="shared" si="3"/>
        <v>0</v>
      </c>
      <c r="H69" s="343"/>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row>
    <row r="70" spans="1:34" s="277" customFormat="1" x14ac:dyDescent="0.3">
      <c r="A70" s="284"/>
      <c r="B70" s="286" t="s">
        <v>134</v>
      </c>
      <c r="C70" s="286"/>
      <c r="D70" s="287"/>
      <c r="E70" s="288"/>
      <c r="F70" s="328"/>
      <c r="G70" s="334">
        <f t="shared" si="3"/>
        <v>0</v>
      </c>
      <c r="H70" s="343"/>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row>
    <row r="71" spans="1:34" s="277" customFormat="1" ht="16.8" thickBot="1" x14ac:dyDescent="0.35">
      <c r="A71" s="289"/>
      <c r="B71" s="290"/>
      <c r="C71" s="291"/>
      <c r="D71" s="290"/>
      <c r="E71" s="292"/>
      <c r="F71" s="329"/>
      <c r="G71" s="336">
        <f t="shared" si="3"/>
        <v>0</v>
      </c>
      <c r="H71" s="344">
        <f>SUM(G33:G71)</f>
        <v>0</v>
      </c>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row>
    <row r="72" spans="1:34" ht="18" customHeight="1" thickBot="1" x14ac:dyDescent="0.35">
      <c r="A72" s="394"/>
      <c r="B72" s="394"/>
      <c r="C72" s="394"/>
      <c r="D72" s="394"/>
      <c r="E72" s="394"/>
      <c r="F72" s="394"/>
      <c r="G72" s="394"/>
      <c r="H72" s="394"/>
    </row>
    <row r="73" spans="1:34" ht="18" customHeight="1" x14ac:dyDescent="0.3">
      <c r="A73" s="158"/>
      <c r="B73" s="159" t="s">
        <v>96</v>
      </c>
      <c r="C73" s="160"/>
      <c r="D73" s="161"/>
      <c r="E73" s="162"/>
      <c r="F73" s="163"/>
      <c r="G73" s="162"/>
      <c r="H73" s="345"/>
    </row>
    <row r="74" spans="1:34" s="277" customFormat="1" x14ac:dyDescent="0.3">
      <c r="A74" s="274"/>
      <c r="B74" s="273"/>
      <c r="C74" s="275"/>
      <c r="D74" s="271"/>
      <c r="E74" s="276"/>
      <c r="F74" s="326"/>
      <c r="G74" s="334">
        <f t="shared" ref="G74:G81" si="4">(E74-(E74*F74/100))*A74</f>
        <v>0</v>
      </c>
      <c r="H74" s="346"/>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row>
    <row r="75" spans="1:34" s="277" customFormat="1" x14ac:dyDescent="0.3">
      <c r="A75" s="274"/>
      <c r="B75" s="273"/>
      <c r="C75" s="275"/>
      <c r="D75" s="271"/>
      <c r="E75" s="276"/>
      <c r="F75" s="326"/>
      <c r="G75" s="334">
        <f t="shared" si="4"/>
        <v>0</v>
      </c>
      <c r="H75" s="346"/>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row>
    <row r="76" spans="1:34" s="277" customFormat="1" x14ac:dyDescent="0.3">
      <c r="A76" s="274"/>
      <c r="B76" s="273"/>
      <c r="C76" s="275"/>
      <c r="D76" s="271"/>
      <c r="E76" s="276"/>
      <c r="F76" s="326"/>
      <c r="G76" s="334">
        <f t="shared" si="4"/>
        <v>0</v>
      </c>
      <c r="H76" s="346"/>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row>
    <row r="77" spans="1:34" s="277" customFormat="1" x14ac:dyDescent="0.3">
      <c r="A77" s="274"/>
      <c r="B77" s="273"/>
      <c r="C77" s="275"/>
      <c r="D77" s="271"/>
      <c r="E77" s="276"/>
      <c r="F77" s="326"/>
      <c r="G77" s="334">
        <f t="shared" si="4"/>
        <v>0</v>
      </c>
      <c r="H77" s="346"/>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row>
    <row r="78" spans="1:34" s="277" customFormat="1" x14ac:dyDescent="0.3">
      <c r="A78" s="274"/>
      <c r="B78" s="273"/>
      <c r="C78" s="275"/>
      <c r="D78" s="271"/>
      <c r="E78" s="276"/>
      <c r="F78" s="326"/>
      <c r="G78" s="334">
        <f t="shared" si="4"/>
        <v>0</v>
      </c>
      <c r="H78" s="346"/>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row>
    <row r="79" spans="1:34" s="277" customFormat="1" x14ac:dyDescent="0.3">
      <c r="A79" s="274"/>
      <c r="B79" s="273"/>
      <c r="C79" s="275"/>
      <c r="D79" s="271"/>
      <c r="E79" s="276"/>
      <c r="F79" s="326"/>
      <c r="G79" s="334">
        <f t="shared" si="4"/>
        <v>0</v>
      </c>
      <c r="H79" s="346"/>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row>
    <row r="80" spans="1:34" s="277" customFormat="1" x14ac:dyDescent="0.3">
      <c r="A80" s="274"/>
      <c r="B80" s="293"/>
      <c r="C80" s="275"/>
      <c r="D80" s="271"/>
      <c r="E80" s="276"/>
      <c r="F80" s="326"/>
      <c r="G80" s="334">
        <f t="shared" si="4"/>
        <v>0</v>
      </c>
      <c r="H80" s="346"/>
      <c r="I80" s="130"/>
      <c r="J80" s="130"/>
      <c r="K80" s="130"/>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row>
    <row r="81" spans="1:34" s="277" customFormat="1" ht="15" customHeight="1" thickBot="1" x14ac:dyDescent="0.35">
      <c r="A81" s="294"/>
      <c r="B81" s="322" t="s">
        <v>102</v>
      </c>
      <c r="C81" s="296"/>
      <c r="D81" s="297"/>
      <c r="E81" s="298"/>
      <c r="F81" s="330"/>
      <c r="G81" s="336">
        <f t="shared" si="4"/>
        <v>0</v>
      </c>
      <c r="H81" s="344">
        <f>SUM(G74:G81)</f>
        <v>0</v>
      </c>
      <c r="I81" s="130"/>
      <c r="J81" s="130"/>
      <c r="K81" s="130"/>
      <c r="L81" s="130"/>
      <c r="M81" s="130"/>
      <c r="N81" s="130"/>
      <c r="O81" s="130"/>
      <c r="P81" s="130"/>
      <c r="Q81" s="130"/>
      <c r="R81" s="130"/>
      <c r="S81" s="130"/>
      <c r="T81" s="130"/>
      <c r="U81" s="130"/>
      <c r="V81" s="130"/>
      <c r="W81" s="130"/>
      <c r="X81" s="130"/>
      <c r="Y81" s="130"/>
      <c r="Z81" s="130"/>
      <c r="AA81" s="130"/>
      <c r="AB81" s="130"/>
      <c r="AC81" s="130"/>
      <c r="AD81" s="130"/>
      <c r="AE81" s="130"/>
      <c r="AF81" s="130"/>
      <c r="AG81" s="130"/>
      <c r="AH81" s="130"/>
    </row>
    <row r="82" spans="1:34" ht="15" customHeight="1" thickBot="1" x14ac:dyDescent="0.35">
      <c r="A82" s="395"/>
      <c r="B82" s="395"/>
      <c r="C82" s="395"/>
      <c r="D82" s="395"/>
      <c r="E82" s="395"/>
      <c r="F82" s="395"/>
      <c r="G82" s="395"/>
      <c r="H82" s="395"/>
    </row>
    <row r="83" spans="1:34" ht="32.4" x14ac:dyDescent="0.3">
      <c r="A83" s="158"/>
      <c r="B83" s="164" t="s">
        <v>136</v>
      </c>
      <c r="C83" s="165"/>
      <c r="D83" s="161"/>
      <c r="E83" s="162"/>
      <c r="F83" s="163"/>
      <c r="G83" s="162"/>
      <c r="H83" s="347"/>
    </row>
    <row r="84" spans="1:34" s="277" customFormat="1" x14ac:dyDescent="0.3">
      <c r="A84" s="299"/>
      <c r="B84" s="303"/>
      <c r="C84" s="304"/>
      <c r="D84" s="307"/>
      <c r="E84" s="313"/>
      <c r="F84" s="332"/>
      <c r="G84" s="334">
        <f t="shared" ref="G84:G89" si="5">(E84-(E84*F84/100))*A84</f>
        <v>0</v>
      </c>
      <c r="H84" s="341"/>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row>
    <row r="85" spans="1:34" s="277" customFormat="1" x14ac:dyDescent="0.3">
      <c r="A85" s="299"/>
      <c r="B85" s="303"/>
      <c r="C85" s="304"/>
      <c r="D85" s="305"/>
      <c r="E85" s="313"/>
      <c r="F85" s="332"/>
      <c r="G85" s="334">
        <f t="shared" si="5"/>
        <v>0</v>
      </c>
      <c r="H85" s="341"/>
      <c r="I85" s="130"/>
      <c r="J85" s="130"/>
      <c r="K85" s="130"/>
      <c r="L85" s="130"/>
      <c r="M85" s="130"/>
      <c r="N85" s="130"/>
      <c r="O85" s="130"/>
      <c r="P85" s="130"/>
      <c r="Q85" s="130"/>
      <c r="R85" s="130"/>
      <c r="S85" s="130"/>
      <c r="T85" s="130"/>
      <c r="U85" s="130"/>
      <c r="V85" s="130"/>
      <c r="W85" s="130"/>
      <c r="X85" s="130"/>
      <c r="Y85" s="130"/>
      <c r="Z85" s="130"/>
      <c r="AA85" s="130"/>
      <c r="AB85" s="130"/>
      <c r="AC85" s="130"/>
      <c r="AD85" s="130"/>
      <c r="AE85" s="130"/>
      <c r="AF85" s="130"/>
      <c r="AG85" s="130"/>
      <c r="AH85" s="130"/>
    </row>
    <row r="86" spans="1:34" s="277" customFormat="1" x14ac:dyDescent="0.3">
      <c r="A86" s="299"/>
      <c r="B86" s="303"/>
      <c r="C86" s="301"/>
      <c r="D86" s="302"/>
      <c r="E86" s="313"/>
      <c r="F86" s="331"/>
      <c r="G86" s="334">
        <f t="shared" si="5"/>
        <v>0</v>
      </c>
      <c r="H86" s="341"/>
      <c r="I86" s="130"/>
      <c r="J86" s="130"/>
      <c r="K86" s="130"/>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row>
    <row r="87" spans="1:34" s="277" customFormat="1" x14ac:dyDescent="0.3">
      <c r="A87" s="299"/>
      <c r="B87" s="303"/>
      <c r="C87" s="301"/>
      <c r="D87" s="303"/>
      <c r="E87" s="313"/>
      <c r="F87" s="331"/>
      <c r="G87" s="334">
        <f t="shared" si="5"/>
        <v>0</v>
      </c>
      <c r="H87" s="341"/>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row>
    <row r="88" spans="1:34" s="277" customFormat="1" x14ac:dyDescent="0.3">
      <c r="A88" s="314"/>
      <c r="B88" s="285"/>
      <c r="C88" s="286"/>
      <c r="D88" s="285"/>
      <c r="E88" s="315"/>
      <c r="F88" s="328"/>
      <c r="G88" s="334">
        <f t="shared" si="5"/>
        <v>0</v>
      </c>
      <c r="H88" s="341"/>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row>
    <row r="89" spans="1:34" s="277" customFormat="1" ht="16.8" thickBot="1" x14ac:dyDescent="0.35">
      <c r="A89" s="289"/>
      <c r="B89" s="309"/>
      <c r="C89" s="291"/>
      <c r="D89" s="290"/>
      <c r="E89" s="292"/>
      <c r="F89" s="329"/>
      <c r="G89" s="336">
        <f t="shared" si="5"/>
        <v>0</v>
      </c>
      <c r="H89" s="344">
        <f>SUM(G84:G89)</f>
        <v>0</v>
      </c>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row>
    <row r="90" spans="1:34" s="137" customFormat="1" ht="18" customHeight="1" thickBot="1" x14ac:dyDescent="0.35">
      <c r="A90" s="153"/>
      <c r="B90" s="166"/>
      <c r="C90" s="154"/>
      <c r="D90" s="155"/>
      <c r="E90" s="156"/>
      <c r="F90" s="157"/>
      <c r="G90" s="338"/>
      <c r="H90" s="348"/>
    </row>
    <row r="91" spans="1:34" x14ac:dyDescent="0.3">
      <c r="A91" s="158"/>
      <c r="B91" s="164" t="s">
        <v>86</v>
      </c>
      <c r="C91" s="165"/>
      <c r="D91" s="161"/>
      <c r="E91" s="162"/>
      <c r="F91" s="163"/>
      <c r="G91" s="162"/>
      <c r="H91" s="347"/>
    </row>
    <row r="92" spans="1:34" s="277" customFormat="1" x14ac:dyDescent="0.3">
      <c r="A92" s="299"/>
      <c r="B92" s="303"/>
      <c r="C92" s="304"/>
      <c r="D92" s="307"/>
      <c r="E92" s="313"/>
      <c r="F92" s="332"/>
      <c r="G92" s="334">
        <f t="shared" ref="G92:G95" si="6">(E92-(E92*F92/100))*A92</f>
        <v>0</v>
      </c>
      <c r="H92" s="341"/>
      <c r="I92" s="130"/>
      <c r="J92" s="130"/>
      <c r="K92" s="130"/>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row>
    <row r="93" spans="1:34" s="277" customFormat="1" x14ac:dyDescent="0.3">
      <c r="A93" s="299"/>
      <c r="B93" s="303"/>
      <c r="C93" s="301"/>
      <c r="D93" s="303"/>
      <c r="E93" s="313"/>
      <c r="F93" s="331"/>
      <c r="G93" s="334">
        <f t="shared" si="6"/>
        <v>0</v>
      </c>
      <c r="H93" s="341"/>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row>
    <row r="94" spans="1:34" s="277" customFormat="1" x14ac:dyDescent="0.3">
      <c r="A94" s="314"/>
      <c r="B94" s="285"/>
      <c r="C94" s="286"/>
      <c r="D94" s="285"/>
      <c r="E94" s="315"/>
      <c r="F94" s="328"/>
      <c r="G94" s="334">
        <f t="shared" si="6"/>
        <v>0</v>
      </c>
      <c r="H94" s="341"/>
      <c r="I94" s="130"/>
      <c r="J94" s="130"/>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row>
    <row r="95" spans="1:34" s="277" customFormat="1" ht="16.8" thickBot="1" x14ac:dyDescent="0.35">
      <c r="A95" s="289"/>
      <c r="B95" s="309"/>
      <c r="C95" s="291"/>
      <c r="D95" s="290"/>
      <c r="E95" s="292"/>
      <c r="F95" s="329"/>
      <c r="G95" s="336">
        <f t="shared" si="6"/>
        <v>0</v>
      </c>
      <c r="H95" s="344">
        <f>SUM(G92:G95)</f>
        <v>0</v>
      </c>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row>
    <row r="96" spans="1:34" s="137" customFormat="1" ht="19.05" customHeight="1" thickBot="1" x14ac:dyDescent="0.35">
      <c r="A96" s="153"/>
      <c r="B96" s="166"/>
      <c r="C96" s="154"/>
      <c r="D96" s="155"/>
      <c r="E96" s="156"/>
      <c r="F96" s="157"/>
      <c r="G96" s="338"/>
      <c r="H96" s="348"/>
    </row>
    <row r="97" spans="1:34" ht="48.6" x14ac:dyDescent="0.3">
      <c r="A97" s="158"/>
      <c r="B97" s="164" t="s">
        <v>137</v>
      </c>
      <c r="C97" s="165"/>
      <c r="D97" s="161"/>
      <c r="E97" s="162"/>
      <c r="F97" s="163"/>
      <c r="G97" s="162"/>
      <c r="H97" s="347"/>
    </row>
    <row r="98" spans="1:34" s="277" customFormat="1" x14ac:dyDescent="0.3">
      <c r="A98" s="299"/>
      <c r="B98" s="303"/>
      <c r="C98" s="304"/>
      <c r="D98" s="307"/>
      <c r="E98" s="313"/>
      <c r="F98" s="332"/>
      <c r="G98" s="334">
        <f t="shared" ref="G98:G113" si="7">(E98-(E98*F98/100))*A98</f>
        <v>0</v>
      </c>
      <c r="H98" s="341"/>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row>
    <row r="99" spans="1:34" s="277" customFormat="1" x14ac:dyDescent="0.3">
      <c r="A99" s="299"/>
      <c r="B99" s="303"/>
      <c r="C99" s="301"/>
      <c r="D99" s="303"/>
      <c r="E99" s="313"/>
      <c r="F99" s="331"/>
      <c r="G99" s="334">
        <f t="shared" si="7"/>
        <v>0</v>
      </c>
      <c r="H99" s="341"/>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row>
    <row r="100" spans="1:34" s="277" customFormat="1" x14ac:dyDescent="0.3">
      <c r="A100" s="299"/>
      <c r="B100" s="303"/>
      <c r="C100" s="301"/>
      <c r="D100" s="303"/>
      <c r="E100" s="313"/>
      <c r="F100" s="331"/>
      <c r="G100" s="334">
        <f t="shared" si="7"/>
        <v>0</v>
      </c>
      <c r="H100" s="341"/>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row>
    <row r="101" spans="1:34" s="277" customFormat="1" x14ac:dyDescent="0.3">
      <c r="A101" s="299"/>
      <c r="B101" s="303"/>
      <c r="C101" s="301"/>
      <c r="D101" s="303"/>
      <c r="E101" s="313"/>
      <c r="F101" s="331"/>
      <c r="G101" s="334">
        <f t="shared" si="7"/>
        <v>0</v>
      </c>
      <c r="H101" s="341"/>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row>
    <row r="102" spans="1:34" s="277" customFormat="1" x14ac:dyDescent="0.3">
      <c r="A102" s="299"/>
      <c r="B102" s="303"/>
      <c r="C102" s="301"/>
      <c r="D102" s="303"/>
      <c r="E102" s="313"/>
      <c r="F102" s="331"/>
      <c r="G102" s="334">
        <f t="shared" si="7"/>
        <v>0</v>
      </c>
      <c r="H102" s="341"/>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row>
    <row r="103" spans="1:34" s="277" customFormat="1" x14ac:dyDescent="0.3">
      <c r="A103" s="299"/>
      <c r="B103" s="303"/>
      <c r="C103" s="301"/>
      <c r="D103" s="303"/>
      <c r="E103" s="313"/>
      <c r="F103" s="331"/>
      <c r="G103" s="334">
        <f t="shared" si="7"/>
        <v>0</v>
      </c>
      <c r="H103" s="341"/>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row>
    <row r="104" spans="1:34" s="277" customFormat="1" x14ac:dyDescent="0.3">
      <c r="A104" s="299"/>
      <c r="B104" s="303"/>
      <c r="C104" s="301"/>
      <c r="D104" s="303"/>
      <c r="E104" s="313"/>
      <c r="F104" s="331"/>
      <c r="G104" s="334">
        <f t="shared" si="7"/>
        <v>0</v>
      </c>
      <c r="H104" s="341"/>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row>
    <row r="105" spans="1:34" s="277" customFormat="1" x14ac:dyDescent="0.3">
      <c r="A105" s="299"/>
      <c r="B105" s="303"/>
      <c r="C105" s="301"/>
      <c r="D105" s="303"/>
      <c r="E105" s="313"/>
      <c r="F105" s="331"/>
      <c r="G105" s="334">
        <f t="shared" si="7"/>
        <v>0</v>
      </c>
      <c r="H105" s="341"/>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row>
    <row r="106" spans="1:34" s="277" customFormat="1" x14ac:dyDescent="0.3">
      <c r="A106" s="299"/>
      <c r="B106" s="303"/>
      <c r="C106" s="301"/>
      <c r="D106" s="303"/>
      <c r="E106" s="313"/>
      <c r="F106" s="331"/>
      <c r="G106" s="334">
        <f t="shared" si="7"/>
        <v>0</v>
      </c>
      <c r="H106" s="341"/>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row>
    <row r="107" spans="1:34" s="277" customFormat="1" x14ac:dyDescent="0.3">
      <c r="A107" s="299"/>
      <c r="B107" s="303"/>
      <c r="C107" s="301"/>
      <c r="D107" s="303"/>
      <c r="E107" s="313"/>
      <c r="F107" s="331"/>
      <c r="G107" s="334">
        <f t="shared" si="7"/>
        <v>0</v>
      </c>
      <c r="H107" s="341"/>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row>
    <row r="108" spans="1:34" s="277" customFormat="1" x14ac:dyDescent="0.3">
      <c r="A108" s="299"/>
      <c r="B108" s="303"/>
      <c r="C108" s="301"/>
      <c r="D108" s="303"/>
      <c r="E108" s="313"/>
      <c r="F108" s="331"/>
      <c r="G108" s="334">
        <f t="shared" si="7"/>
        <v>0</v>
      </c>
      <c r="H108" s="341"/>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row>
    <row r="109" spans="1:34" s="277" customFormat="1" x14ac:dyDescent="0.3">
      <c r="A109" s="299"/>
      <c r="B109" s="303"/>
      <c r="C109" s="301"/>
      <c r="D109" s="303"/>
      <c r="E109" s="313"/>
      <c r="F109" s="331"/>
      <c r="G109" s="334">
        <f t="shared" si="7"/>
        <v>0</v>
      </c>
      <c r="H109" s="341"/>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row>
    <row r="110" spans="1:34" s="277" customFormat="1" x14ac:dyDescent="0.3">
      <c r="A110" s="299"/>
      <c r="B110" s="303"/>
      <c r="C110" s="301"/>
      <c r="D110" s="303"/>
      <c r="E110" s="313"/>
      <c r="F110" s="331"/>
      <c r="G110" s="334">
        <f t="shared" si="7"/>
        <v>0</v>
      </c>
      <c r="H110" s="341"/>
      <c r="I110" s="130"/>
      <c r="J110" s="130"/>
      <c r="K110" s="130"/>
      <c r="L110" s="130"/>
      <c r="M110" s="130"/>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row>
    <row r="111" spans="1:34" s="277" customFormat="1" x14ac:dyDescent="0.3">
      <c r="A111" s="299"/>
      <c r="B111" s="303"/>
      <c r="C111" s="301"/>
      <c r="D111" s="303"/>
      <c r="E111" s="313"/>
      <c r="F111" s="331"/>
      <c r="G111" s="334">
        <f t="shared" si="7"/>
        <v>0</v>
      </c>
      <c r="H111" s="341"/>
      <c r="I111" s="130"/>
      <c r="J111" s="130"/>
      <c r="K111" s="130"/>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row>
    <row r="112" spans="1:34" s="277" customFormat="1" x14ac:dyDescent="0.3">
      <c r="A112" s="314"/>
      <c r="B112" s="285"/>
      <c r="C112" s="286"/>
      <c r="D112" s="285"/>
      <c r="E112" s="315"/>
      <c r="F112" s="328"/>
      <c r="G112" s="334">
        <f t="shared" si="7"/>
        <v>0</v>
      </c>
      <c r="H112" s="341"/>
      <c r="I112" s="130"/>
      <c r="J112" s="130"/>
      <c r="K112" s="130"/>
      <c r="L112" s="130"/>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row>
    <row r="113" spans="1:34" s="277" customFormat="1" ht="16.8" thickBot="1" x14ac:dyDescent="0.35">
      <c r="A113" s="289"/>
      <c r="B113" s="309"/>
      <c r="C113" s="291"/>
      <c r="D113" s="290"/>
      <c r="E113" s="292"/>
      <c r="F113" s="329"/>
      <c r="G113" s="336">
        <f t="shared" si="7"/>
        <v>0</v>
      </c>
      <c r="H113" s="344">
        <f>SUM(G98:G113)</f>
        <v>0</v>
      </c>
      <c r="I113" s="130"/>
      <c r="J113" s="130"/>
      <c r="K113" s="130"/>
      <c r="L113" s="130"/>
      <c r="M113" s="130"/>
      <c r="N113" s="130"/>
      <c r="O113" s="130"/>
      <c r="P113" s="130"/>
      <c r="Q113" s="130"/>
      <c r="R113" s="130"/>
      <c r="S113" s="130"/>
      <c r="T113" s="130"/>
      <c r="U113" s="130"/>
      <c r="V113" s="130"/>
      <c r="W113" s="130"/>
      <c r="X113" s="130"/>
      <c r="Y113" s="130"/>
      <c r="Z113" s="130"/>
      <c r="AA113" s="130"/>
      <c r="AB113" s="130"/>
      <c r="AC113" s="130"/>
      <c r="AD113" s="130"/>
      <c r="AE113" s="130"/>
      <c r="AF113" s="130"/>
      <c r="AG113" s="130"/>
      <c r="AH113" s="130"/>
    </row>
    <row r="114" spans="1:34" s="137" customFormat="1" ht="19.05" customHeight="1" thickBot="1" x14ac:dyDescent="0.35">
      <c r="A114" s="153"/>
      <c r="B114" s="166"/>
      <c r="C114" s="154"/>
      <c r="D114" s="155"/>
      <c r="E114" s="156"/>
      <c r="F114" s="157"/>
      <c r="G114" s="338"/>
      <c r="H114" s="348"/>
    </row>
    <row r="115" spans="1:34" ht="18" customHeight="1" x14ac:dyDescent="0.3">
      <c r="A115" s="167"/>
      <c r="B115" s="159" t="s">
        <v>138</v>
      </c>
      <c r="C115" s="159"/>
      <c r="D115" s="168"/>
      <c r="E115" s="169"/>
      <c r="F115" s="170"/>
      <c r="G115" s="162"/>
      <c r="H115" s="349"/>
    </row>
    <row r="116" spans="1:34" s="277" customFormat="1" x14ac:dyDescent="0.3">
      <c r="A116" s="284"/>
      <c r="B116" s="285"/>
      <c r="C116" s="286"/>
      <c r="D116" s="285"/>
      <c r="E116" s="288"/>
      <c r="F116" s="328"/>
      <c r="G116" s="334">
        <f t="shared" ref="G116:G125" si="8">(E116-(E116*F116/100))*A116</f>
        <v>0</v>
      </c>
      <c r="H116" s="343"/>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c r="AG116" s="130"/>
      <c r="AH116" s="130"/>
    </row>
    <row r="117" spans="1:34" s="277" customFormat="1" x14ac:dyDescent="0.3">
      <c r="A117" s="284"/>
      <c r="B117" s="285"/>
      <c r="C117" s="286"/>
      <c r="D117" s="285"/>
      <c r="E117" s="288"/>
      <c r="F117" s="328"/>
      <c r="G117" s="334">
        <f t="shared" si="8"/>
        <v>0</v>
      </c>
      <c r="H117" s="343"/>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row>
    <row r="118" spans="1:34" s="277" customFormat="1" x14ac:dyDescent="0.3">
      <c r="A118" s="284"/>
      <c r="B118" s="285"/>
      <c r="C118" s="286"/>
      <c r="D118" s="285"/>
      <c r="E118" s="288"/>
      <c r="F118" s="328"/>
      <c r="G118" s="334">
        <f t="shared" si="8"/>
        <v>0</v>
      </c>
      <c r="H118" s="343"/>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row>
    <row r="119" spans="1:34" s="277" customFormat="1" x14ac:dyDescent="0.3">
      <c r="A119" s="284"/>
      <c r="B119" s="285"/>
      <c r="C119" s="286"/>
      <c r="D119" s="285"/>
      <c r="E119" s="288"/>
      <c r="F119" s="328"/>
      <c r="G119" s="334">
        <f t="shared" si="8"/>
        <v>0</v>
      </c>
      <c r="H119" s="343"/>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c r="AG119" s="130"/>
      <c r="AH119" s="130"/>
    </row>
    <row r="120" spans="1:34" s="277" customFormat="1" x14ac:dyDescent="0.3">
      <c r="A120" s="284"/>
      <c r="B120" s="285"/>
      <c r="C120" s="286"/>
      <c r="D120" s="285"/>
      <c r="E120" s="288"/>
      <c r="F120" s="328"/>
      <c r="G120" s="334">
        <f t="shared" si="8"/>
        <v>0</v>
      </c>
      <c r="H120" s="343"/>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c r="AG120" s="130"/>
      <c r="AH120" s="130"/>
    </row>
    <row r="121" spans="1:34" s="277" customFormat="1" x14ac:dyDescent="0.3">
      <c r="A121" s="284"/>
      <c r="B121" s="285"/>
      <c r="C121" s="286"/>
      <c r="D121" s="285"/>
      <c r="E121" s="288"/>
      <c r="F121" s="328"/>
      <c r="G121" s="334">
        <f t="shared" si="8"/>
        <v>0</v>
      </c>
      <c r="H121" s="343"/>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row>
    <row r="122" spans="1:34" s="277" customFormat="1" x14ac:dyDescent="0.3">
      <c r="A122" s="284"/>
      <c r="B122" s="285"/>
      <c r="C122" s="286"/>
      <c r="D122" s="285"/>
      <c r="E122" s="288"/>
      <c r="F122" s="328"/>
      <c r="G122" s="334">
        <f t="shared" si="8"/>
        <v>0</v>
      </c>
      <c r="H122" s="343"/>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c r="AG122" s="130"/>
      <c r="AH122" s="130"/>
    </row>
    <row r="123" spans="1:34" s="277" customFormat="1" x14ac:dyDescent="0.3">
      <c r="A123" s="284"/>
      <c r="B123" s="285"/>
      <c r="C123" s="286"/>
      <c r="D123" s="285"/>
      <c r="E123" s="288"/>
      <c r="F123" s="328"/>
      <c r="G123" s="334">
        <f t="shared" si="8"/>
        <v>0</v>
      </c>
      <c r="H123" s="343"/>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c r="AG123" s="130"/>
      <c r="AH123" s="130"/>
    </row>
    <row r="124" spans="1:34" s="277" customFormat="1" x14ac:dyDescent="0.3">
      <c r="A124" s="284"/>
      <c r="B124" s="285"/>
      <c r="C124" s="286"/>
      <c r="D124" s="285"/>
      <c r="E124" s="288"/>
      <c r="F124" s="328"/>
      <c r="G124" s="334">
        <f t="shared" si="8"/>
        <v>0</v>
      </c>
      <c r="H124" s="343"/>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c r="AG124" s="130"/>
      <c r="AH124" s="130"/>
    </row>
    <row r="125" spans="1:34" s="277" customFormat="1" ht="16.8" thickBot="1" x14ac:dyDescent="0.35">
      <c r="A125" s="289"/>
      <c r="B125" s="316"/>
      <c r="C125" s="291"/>
      <c r="D125" s="316"/>
      <c r="E125" s="292"/>
      <c r="F125" s="329"/>
      <c r="G125" s="336">
        <f t="shared" si="8"/>
        <v>0</v>
      </c>
      <c r="H125" s="344">
        <f>SUM(G116:G125)</f>
        <v>0</v>
      </c>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0"/>
      <c r="AH125" s="130"/>
    </row>
    <row r="126" spans="1:34" s="137" customFormat="1" ht="19.05" customHeight="1" thickBot="1" x14ac:dyDescent="0.35">
      <c r="A126" s="153"/>
      <c r="B126" s="166"/>
      <c r="C126" s="154"/>
      <c r="D126" s="155"/>
      <c r="E126" s="156"/>
      <c r="F126" s="157"/>
      <c r="G126" s="338"/>
      <c r="H126" s="348"/>
    </row>
    <row r="127" spans="1:34" ht="18" customHeight="1" x14ac:dyDescent="0.3">
      <c r="A127" s="167"/>
      <c r="B127" s="159" t="s">
        <v>139</v>
      </c>
      <c r="C127" s="159"/>
      <c r="D127" s="168"/>
      <c r="E127" s="169"/>
      <c r="F127" s="170"/>
      <c r="G127" s="162"/>
      <c r="H127" s="349"/>
    </row>
    <row r="128" spans="1:34" s="277" customFormat="1" x14ac:dyDescent="0.3">
      <c r="A128" s="284"/>
      <c r="B128" s="285"/>
      <c r="C128" s="286"/>
      <c r="D128" s="285"/>
      <c r="E128" s="288"/>
      <c r="F128" s="328"/>
      <c r="G128" s="334">
        <f t="shared" ref="G128:G137" si="9">(E128-(E128*F128/100))*A128</f>
        <v>0</v>
      </c>
      <c r="H128" s="343"/>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row>
    <row r="129" spans="1:34" s="277" customFormat="1" x14ac:dyDescent="0.3">
      <c r="A129" s="284"/>
      <c r="B129" s="285"/>
      <c r="C129" s="286"/>
      <c r="D129" s="285"/>
      <c r="E129" s="288"/>
      <c r="F129" s="328"/>
      <c r="G129" s="334">
        <f t="shared" si="9"/>
        <v>0</v>
      </c>
      <c r="H129" s="343"/>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row>
    <row r="130" spans="1:34" s="277" customFormat="1" x14ac:dyDescent="0.3">
      <c r="A130" s="284"/>
      <c r="B130" s="285"/>
      <c r="C130" s="286"/>
      <c r="D130" s="285"/>
      <c r="E130" s="288"/>
      <c r="F130" s="328"/>
      <c r="G130" s="334">
        <f t="shared" si="9"/>
        <v>0</v>
      </c>
      <c r="H130" s="343"/>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c r="AG130" s="130"/>
      <c r="AH130" s="130"/>
    </row>
    <row r="131" spans="1:34" s="277" customFormat="1" x14ac:dyDescent="0.3">
      <c r="A131" s="284"/>
      <c r="B131" s="285"/>
      <c r="C131" s="286"/>
      <c r="D131" s="285"/>
      <c r="E131" s="288"/>
      <c r="F131" s="328"/>
      <c r="G131" s="334">
        <f t="shared" si="9"/>
        <v>0</v>
      </c>
      <c r="H131" s="343"/>
      <c r="I131" s="130"/>
      <c r="J131" s="130"/>
      <c r="K131" s="130"/>
      <c r="L131" s="130"/>
      <c r="M131" s="130"/>
      <c r="N131" s="130"/>
      <c r="O131" s="130"/>
      <c r="P131" s="130"/>
      <c r="Q131" s="130"/>
      <c r="R131" s="130"/>
      <c r="S131" s="130"/>
      <c r="T131" s="130"/>
      <c r="U131" s="130"/>
      <c r="V131" s="130"/>
      <c r="W131" s="130"/>
      <c r="X131" s="130"/>
      <c r="Y131" s="130"/>
      <c r="Z131" s="130"/>
      <c r="AA131" s="130"/>
      <c r="AB131" s="130"/>
      <c r="AC131" s="130"/>
      <c r="AD131" s="130"/>
      <c r="AE131" s="130"/>
      <c r="AF131" s="130"/>
      <c r="AG131" s="130"/>
      <c r="AH131" s="130"/>
    </row>
    <row r="132" spans="1:34" s="277" customFormat="1" x14ac:dyDescent="0.3">
      <c r="A132" s="284"/>
      <c r="B132" s="285"/>
      <c r="C132" s="286"/>
      <c r="D132" s="285"/>
      <c r="E132" s="288"/>
      <c r="F132" s="328"/>
      <c r="G132" s="334">
        <f t="shared" si="9"/>
        <v>0</v>
      </c>
      <c r="H132" s="343"/>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c r="AG132" s="130"/>
      <c r="AH132" s="130"/>
    </row>
    <row r="133" spans="1:34" s="277" customFormat="1" x14ac:dyDescent="0.3">
      <c r="A133" s="284"/>
      <c r="B133" s="285"/>
      <c r="C133" s="286"/>
      <c r="D133" s="285"/>
      <c r="E133" s="288"/>
      <c r="F133" s="328"/>
      <c r="G133" s="334">
        <f t="shared" si="9"/>
        <v>0</v>
      </c>
      <c r="H133" s="343"/>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0"/>
      <c r="AH133" s="130"/>
    </row>
    <row r="134" spans="1:34" s="277" customFormat="1" x14ac:dyDescent="0.3">
      <c r="A134" s="284"/>
      <c r="B134" s="285"/>
      <c r="C134" s="286"/>
      <c r="D134" s="285"/>
      <c r="E134" s="288"/>
      <c r="F134" s="328"/>
      <c r="G134" s="334">
        <f t="shared" si="9"/>
        <v>0</v>
      </c>
      <c r="H134" s="343"/>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row>
    <row r="135" spans="1:34" s="277" customFormat="1" x14ac:dyDescent="0.3">
      <c r="A135" s="284"/>
      <c r="B135" s="285"/>
      <c r="C135" s="286"/>
      <c r="D135" s="285"/>
      <c r="E135" s="288"/>
      <c r="F135" s="328"/>
      <c r="G135" s="334">
        <f t="shared" si="9"/>
        <v>0</v>
      </c>
      <c r="H135" s="343"/>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c r="AG135" s="130"/>
      <c r="AH135" s="130"/>
    </row>
    <row r="136" spans="1:34" s="277" customFormat="1" x14ac:dyDescent="0.3">
      <c r="A136" s="284"/>
      <c r="B136" s="285"/>
      <c r="C136" s="286"/>
      <c r="D136" s="285"/>
      <c r="E136" s="288"/>
      <c r="F136" s="328"/>
      <c r="G136" s="334">
        <f t="shared" si="9"/>
        <v>0</v>
      </c>
      <c r="H136" s="343"/>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c r="AG136" s="130"/>
      <c r="AH136" s="130"/>
    </row>
    <row r="137" spans="1:34" s="277" customFormat="1" ht="16.8" thickBot="1" x14ac:dyDescent="0.35">
      <c r="A137" s="289"/>
      <c r="B137" s="316"/>
      <c r="C137" s="291"/>
      <c r="D137" s="316"/>
      <c r="E137" s="292"/>
      <c r="F137" s="329"/>
      <c r="G137" s="336">
        <f t="shared" si="9"/>
        <v>0</v>
      </c>
      <c r="H137" s="344">
        <f>SUM(G128:G137)</f>
        <v>0</v>
      </c>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c r="AG137" s="130"/>
      <c r="AH137" s="130"/>
    </row>
    <row r="138" spans="1:34" s="137" customFormat="1" ht="19.05" customHeight="1" thickBot="1" x14ac:dyDescent="0.35">
      <c r="A138" s="153"/>
      <c r="B138" s="166"/>
      <c r="C138" s="154"/>
      <c r="D138" s="155"/>
      <c r="E138" s="156"/>
      <c r="F138" s="157"/>
      <c r="G138" s="338"/>
      <c r="H138" s="348"/>
    </row>
    <row r="139" spans="1:34" ht="18" customHeight="1" x14ac:dyDescent="0.3">
      <c r="A139" s="167"/>
      <c r="B139" s="159" t="s">
        <v>42</v>
      </c>
      <c r="C139" s="159"/>
      <c r="D139" s="168"/>
      <c r="E139" s="169"/>
      <c r="F139" s="170"/>
      <c r="G139" s="162"/>
      <c r="H139" s="349"/>
    </row>
    <row r="140" spans="1:34" s="277" customFormat="1" x14ac:dyDescent="0.3">
      <c r="A140" s="284"/>
      <c r="B140" s="285"/>
      <c r="C140" s="286"/>
      <c r="D140" s="287"/>
      <c r="E140" s="288"/>
      <c r="F140" s="328"/>
      <c r="G140" s="334">
        <f t="shared" ref="G140" si="10">(E140-(E140*F140/100))*A140</f>
        <v>0</v>
      </c>
      <c r="H140" s="343"/>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c r="AG140" s="130"/>
      <c r="AH140" s="130"/>
    </row>
    <row r="141" spans="1:34" s="277" customFormat="1" x14ac:dyDescent="0.3">
      <c r="A141" s="284"/>
      <c r="B141" s="285"/>
      <c r="C141" s="286"/>
      <c r="D141" s="287"/>
      <c r="E141" s="288"/>
      <c r="F141" s="328"/>
      <c r="G141" s="334">
        <f>(E141-(E141*F141/100))*A141</f>
        <v>0</v>
      </c>
      <c r="H141" s="343"/>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c r="AG141" s="130"/>
      <c r="AH141" s="130"/>
    </row>
    <row r="142" spans="1:34" s="277" customFormat="1" x14ac:dyDescent="0.3">
      <c r="A142" s="284"/>
      <c r="B142" s="317"/>
      <c r="C142" s="317"/>
      <c r="D142" s="317"/>
      <c r="E142" s="318"/>
      <c r="F142" s="328"/>
      <c r="G142" s="334">
        <f>(E142-(E142*F142/100))*A142</f>
        <v>0</v>
      </c>
      <c r="H142" s="343"/>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c r="AG142" s="130"/>
      <c r="AH142" s="130"/>
    </row>
    <row r="143" spans="1:34" s="277" customFormat="1" x14ac:dyDescent="0.3">
      <c r="A143" s="284"/>
      <c r="B143" s="319"/>
      <c r="C143" s="320"/>
      <c r="D143" s="319"/>
      <c r="E143" s="321"/>
      <c r="F143" s="328"/>
      <c r="G143" s="334">
        <f>(E143-(E143*F143/100))*A143</f>
        <v>0</v>
      </c>
      <c r="H143" s="343"/>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c r="AG143" s="130"/>
      <c r="AH143" s="130"/>
    </row>
    <row r="144" spans="1:34" s="277" customFormat="1" x14ac:dyDescent="0.3">
      <c r="A144" s="284"/>
      <c r="B144" s="285"/>
      <c r="C144" s="286"/>
      <c r="D144" s="285"/>
      <c r="E144" s="288"/>
      <c r="F144" s="328"/>
      <c r="G144" s="334">
        <f>(E144-(E144*F144/100))*A144</f>
        <v>0</v>
      </c>
      <c r="H144" s="343"/>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row>
    <row r="145" spans="1:34" s="277" customFormat="1" x14ac:dyDescent="0.3">
      <c r="A145" s="284"/>
      <c r="B145" s="285"/>
      <c r="C145" s="286"/>
      <c r="D145" s="285"/>
      <c r="E145" s="288"/>
      <c r="F145" s="328"/>
      <c r="G145" s="334">
        <f t="shared" ref="G145:G147" si="11">(E145-(E145*F145/100))*A145</f>
        <v>0</v>
      </c>
      <c r="H145" s="343"/>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c r="AG145" s="130"/>
      <c r="AH145" s="130"/>
    </row>
    <row r="146" spans="1:34" s="277" customFormat="1" x14ac:dyDescent="0.3">
      <c r="A146" s="284"/>
      <c r="B146" s="285"/>
      <c r="C146" s="286"/>
      <c r="D146" s="285"/>
      <c r="E146" s="288"/>
      <c r="F146" s="328"/>
      <c r="G146" s="334">
        <f t="shared" si="11"/>
        <v>0</v>
      </c>
      <c r="H146" s="343"/>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c r="AG146" s="130"/>
      <c r="AH146" s="130"/>
    </row>
    <row r="147" spans="1:34" s="277" customFormat="1" ht="16.8" thickBot="1" x14ac:dyDescent="0.35">
      <c r="A147" s="289"/>
      <c r="B147" s="290"/>
      <c r="C147" s="291"/>
      <c r="D147" s="290"/>
      <c r="E147" s="292"/>
      <c r="F147" s="329"/>
      <c r="G147" s="336">
        <f t="shared" si="11"/>
        <v>0</v>
      </c>
      <c r="H147" s="344">
        <f>SUM(G140:G147)</f>
        <v>0</v>
      </c>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c r="AG147" s="130"/>
      <c r="AH147" s="130"/>
    </row>
    <row r="148" spans="1:34" s="137" customFormat="1" ht="19.05" customHeight="1" thickBot="1" x14ac:dyDescent="0.35">
      <c r="A148" s="153"/>
      <c r="B148" s="166"/>
      <c r="C148" s="154"/>
      <c r="D148" s="155"/>
      <c r="E148" s="156"/>
      <c r="F148" s="157"/>
      <c r="G148" s="338"/>
      <c r="H148" s="348"/>
    </row>
    <row r="149" spans="1:34" ht="32.4" x14ac:dyDescent="0.3">
      <c r="A149" s="158"/>
      <c r="B149" s="164" t="s">
        <v>89</v>
      </c>
      <c r="C149" s="165"/>
      <c r="D149" s="161"/>
      <c r="E149" s="162"/>
      <c r="F149" s="163"/>
      <c r="G149" s="162"/>
      <c r="H149" s="347"/>
    </row>
    <row r="150" spans="1:34" s="277" customFormat="1" x14ac:dyDescent="0.3">
      <c r="A150" s="299"/>
      <c r="B150" s="303"/>
      <c r="C150" s="304"/>
      <c r="D150" s="305"/>
      <c r="E150" s="306"/>
      <c r="F150" s="332"/>
      <c r="G150" s="334">
        <f t="shared" ref="G150:G164" si="12">(E150-(E150*F150/100))*A150</f>
        <v>0</v>
      </c>
      <c r="H150" s="341"/>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row>
    <row r="151" spans="1:34" s="277" customFormat="1" x14ac:dyDescent="0.3">
      <c r="A151" s="299"/>
      <c r="B151" s="303"/>
      <c r="C151" s="304"/>
      <c r="D151" s="305"/>
      <c r="E151" s="306"/>
      <c r="F151" s="332"/>
      <c r="G151" s="334">
        <f t="shared" si="12"/>
        <v>0</v>
      </c>
      <c r="H151" s="341"/>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row>
    <row r="152" spans="1:34" s="277" customFormat="1" x14ac:dyDescent="0.3">
      <c r="A152" s="299"/>
      <c r="B152" s="303"/>
      <c r="C152" s="304"/>
      <c r="D152" s="305"/>
      <c r="E152" s="306"/>
      <c r="F152" s="332"/>
      <c r="G152" s="334">
        <f t="shared" si="12"/>
        <v>0</v>
      </c>
      <c r="H152" s="341"/>
      <c r="I152" s="130"/>
      <c r="J152" s="130"/>
      <c r="K152" s="130"/>
      <c r="L152" s="130"/>
      <c r="M152" s="130"/>
      <c r="N152" s="130"/>
      <c r="O152" s="130"/>
      <c r="P152" s="130"/>
      <c r="Q152" s="130"/>
      <c r="R152" s="130"/>
      <c r="S152" s="130"/>
      <c r="T152" s="130"/>
      <c r="U152" s="130"/>
      <c r="V152" s="130"/>
      <c r="W152" s="130"/>
      <c r="X152" s="130"/>
      <c r="Y152" s="130"/>
      <c r="Z152" s="130"/>
      <c r="AA152" s="130"/>
      <c r="AB152" s="130"/>
      <c r="AC152" s="130"/>
      <c r="AD152" s="130"/>
      <c r="AE152" s="130"/>
      <c r="AF152" s="130"/>
      <c r="AG152" s="130"/>
      <c r="AH152" s="130"/>
    </row>
    <row r="153" spans="1:34" s="277" customFormat="1" x14ac:dyDescent="0.3">
      <c r="A153" s="299"/>
      <c r="B153" s="303"/>
      <c r="C153" s="304"/>
      <c r="D153" s="305"/>
      <c r="E153" s="306"/>
      <c r="F153" s="332"/>
      <c r="G153" s="334">
        <f t="shared" si="12"/>
        <v>0</v>
      </c>
      <c r="H153" s="341"/>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row>
    <row r="154" spans="1:34" s="277" customFormat="1" x14ac:dyDescent="0.3">
      <c r="A154" s="299"/>
      <c r="B154" s="303"/>
      <c r="C154" s="304"/>
      <c r="D154" s="305"/>
      <c r="E154" s="306"/>
      <c r="F154" s="332"/>
      <c r="G154" s="334">
        <f t="shared" si="12"/>
        <v>0</v>
      </c>
      <c r="H154" s="341"/>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c r="AG154" s="130"/>
      <c r="AH154" s="130"/>
    </row>
    <row r="155" spans="1:34" s="277" customFormat="1" x14ac:dyDescent="0.3">
      <c r="A155" s="299"/>
      <c r="B155" s="303"/>
      <c r="C155" s="304"/>
      <c r="D155" s="305"/>
      <c r="E155" s="306"/>
      <c r="F155" s="332"/>
      <c r="G155" s="334">
        <f t="shared" si="12"/>
        <v>0</v>
      </c>
      <c r="H155" s="341"/>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c r="AG155" s="130"/>
      <c r="AH155" s="130"/>
    </row>
    <row r="156" spans="1:34" s="277" customFormat="1" x14ac:dyDescent="0.3">
      <c r="A156" s="299"/>
      <c r="B156" s="303"/>
      <c r="C156" s="304"/>
      <c r="D156" s="305"/>
      <c r="E156" s="306"/>
      <c r="F156" s="332"/>
      <c r="G156" s="334">
        <f t="shared" si="12"/>
        <v>0</v>
      </c>
      <c r="H156" s="341"/>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c r="AG156" s="130"/>
      <c r="AH156" s="130"/>
    </row>
    <row r="157" spans="1:34" s="277" customFormat="1" x14ac:dyDescent="0.3">
      <c r="A157" s="299"/>
      <c r="B157" s="303"/>
      <c r="C157" s="304"/>
      <c r="D157" s="305"/>
      <c r="E157" s="306"/>
      <c r="F157" s="332"/>
      <c r="G157" s="334">
        <f t="shared" si="12"/>
        <v>0</v>
      </c>
      <c r="H157" s="341"/>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c r="AG157" s="130"/>
      <c r="AH157" s="130"/>
    </row>
    <row r="158" spans="1:34" s="277" customFormat="1" x14ac:dyDescent="0.3">
      <c r="A158" s="299"/>
      <c r="B158" s="303"/>
      <c r="C158" s="304"/>
      <c r="D158" s="305"/>
      <c r="E158" s="306"/>
      <c r="F158" s="332"/>
      <c r="G158" s="334">
        <f t="shared" si="12"/>
        <v>0</v>
      </c>
      <c r="H158" s="341"/>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row>
    <row r="159" spans="1:34" s="277" customFormat="1" x14ac:dyDescent="0.3">
      <c r="A159" s="299"/>
      <c r="B159" s="303"/>
      <c r="C159" s="304"/>
      <c r="D159" s="305"/>
      <c r="E159" s="306"/>
      <c r="F159" s="332"/>
      <c r="G159" s="334">
        <f t="shared" si="12"/>
        <v>0</v>
      </c>
      <c r="H159" s="341"/>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c r="AG159" s="130"/>
      <c r="AH159" s="130"/>
    </row>
    <row r="160" spans="1:34" s="277" customFormat="1" x14ac:dyDescent="0.3">
      <c r="A160" s="299"/>
      <c r="B160" s="303"/>
      <c r="C160" s="304"/>
      <c r="D160" s="305"/>
      <c r="E160" s="306"/>
      <c r="F160" s="332"/>
      <c r="G160" s="334">
        <f t="shared" si="12"/>
        <v>0</v>
      </c>
      <c r="H160" s="341"/>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c r="AG160" s="130"/>
      <c r="AH160" s="130"/>
    </row>
    <row r="161" spans="1:34" s="277" customFormat="1" x14ac:dyDescent="0.3">
      <c r="A161" s="299"/>
      <c r="B161" s="303"/>
      <c r="C161" s="304"/>
      <c r="D161" s="305"/>
      <c r="E161" s="306"/>
      <c r="F161" s="332"/>
      <c r="G161" s="334">
        <f t="shared" si="12"/>
        <v>0</v>
      </c>
      <c r="H161" s="341"/>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c r="AG161" s="130"/>
      <c r="AH161" s="130"/>
    </row>
    <row r="162" spans="1:34" s="277" customFormat="1" x14ac:dyDescent="0.3">
      <c r="A162" s="299"/>
      <c r="B162" s="303"/>
      <c r="C162" s="304"/>
      <c r="D162" s="305"/>
      <c r="E162" s="306"/>
      <c r="F162" s="332"/>
      <c r="G162" s="334">
        <f t="shared" si="12"/>
        <v>0</v>
      </c>
      <c r="H162" s="341"/>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c r="AG162" s="130"/>
      <c r="AH162" s="130"/>
    </row>
    <row r="163" spans="1:34" s="277" customFormat="1" x14ac:dyDescent="0.3">
      <c r="A163" s="299"/>
      <c r="B163" s="303" t="s">
        <v>140</v>
      </c>
      <c r="C163" s="304"/>
      <c r="D163" s="305"/>
      <c r="E163" s="306"/>
      <c r="F163" s="332"/>
      <c r="G163" s="334">
        <f t="shared" si="12"/>
        <v>0</v>
      </c>
      <c r="H163" s="341"/>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c r="AG163" s="130"/>
      <c r="AH163" s="130"/>
    </row>
    <row r="164" spans="1:34" s="277" customFormat="1" ht="16.8" thickBot="1" x14ac:dyDescent="0.35">
      <c r="A164" s="308"/>
      <c r="B164" s="309"/>
      <c r="C164" s="310"/>
      <c r="D164" s="311"/>
      <c r="E164" s="312"/>
      <c r="F164" s="333"/>
      <c r="G164" s="336">
        <f t="shared" si="12"/>
        <v>0</v>
      </c>
      <c r="H164" s="350">
        <f>SUM(G150:G164)</f>
        <v>0</v>
      </c>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c r="AG164" s="130"/>
      <c r="AH164" s="130"/>
    </row>
    <row r="165" spans="1:34" s="137" customFormat="1" ht="19.05" customHeight="1" thickBot="1" x14ac:dyDescent="0.35">
      <c r="A165" s="153"/>
      <c r="B165" s="159" t="s">
        <v>141</v>
      </c>
      <c r="C165" s="154"/>
      <c r="D165" s="155"/>
      <c r="E165" s="156"/>
      <c r="F165" s="157"/>
      <c r="G165" s="338"/>
      <c r="H165" s="348"/>
    </row>
    <row r="166" spans="1:34" ht="18" customHeight="1" x14ac:dyDescent="0.3">
      <c r="A166" s="158"/>
      <c r="C166" s="165"/>
      <c r="D166" s="161"/>
      <c r="E166" s="162"/>
      <c r="F166" s="163"/>
      <c r="G166" s="162"/>
      <c r="H166" s="347"/>
    </row>
    <row r="167" spans="1:34" s="277" customFormat="1" x14ac:dyDescent="0.3">
      <c r="A167" s="274"/>
      <c r="B167" s="273"/>
      <c r="C167" s="275"/>
      <c r="D167" s="271"/>
      <c r="E167" s="276"/>
      <c r="F167" s="326"/>
      <c r="G167" s="334">
        <f t="shared" ref="G167:G171" si="13">(E167-(E167*F167/100))*A167</f>
        <v>0</v>
      </c>
      <c r="H167" s="341"/>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c r="AG167" s="130"/>
      <c r="AH167" s="130"/>
    </row>
    <row r="168" spans="1:34" s="277" customFormat="1" x14ac:dyDescent="0.3">
      <c r="A168" s="274"/>
      <c r="B168" s="273"/>
      <c r="C168" s="275"/>
      <c r="D168" s="271"/>
      <c r="E168" s="276"/>
      <c r="F168" s="326"/>
      <c r="G168" s="334">
        <f t="shared" si="13"/>
        <v>0</v>
      </c>
      <c r="H168" s="341"/>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c r="AG168" s="130"/>
      <c r="AH168" s="130"/>
    </row>
    <row r="169" spans="1:34" s="277" customFormat="1" x14ac:dyDescent="0.3">
      <c r="A169" s="274"/>
      <c r="B169" s="273"/>
      <c r="C169" s="275"/>
      <c r="D169" s="271"/>
      <c r="E169" s="276"/>
      <c r="F169" s="326"/>
      <c r="G169" s="334">
        <f t="shared" si="13"/>
        <v>0</v>
      </c>
      <c r="H169" s="341"/>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c r="AG169" s="130"/>
      <c r="AH169" s="130"/>
    </row>
    <row r="170" spans="1:34" s="277" customFormat="1" x14ac:dyDescent="0.3">
      <c r="A170" s="274"/>
      <c r="B170" s="273"/>
      <c r="C170" s="275"/>
      <c r="D170" s="271"/>
      <c r="E170" s="276"/>
      <c r="F170" s="326"/>
      <c r="G170" s="334">
        <f t="shared" si="13"/>
        <v>0</v>
      </c>
      <c r="H170" s="341"/>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row>
    <row r="171" spans="1:34" s="277" customFormat="1" ht="16.8" thickBot="1" x14ac:dyDescent="0.35">
      <c r="A171" s="294"/>
      <c r="B171" s="322"/>
      <c r="C171" s="296"/>
      <c r="D171" s="297"/>
      <c r="E171" s="298"/>
      <c r="F171" s="330"/>
      <c r="G171" s="336">
        <f t="shared" si="13"/>
        <v>0</v>
      </c>
      <c r="H171" s="350">
        <f>SUM(G167:G171)</f>
        <v>0</v>
      </c>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row>
    <row r="172" spans="1:34" s="137" customFormat="1" ht="19.05" customHeight="1" thickBot="1" x14ac:dyDescent="0.35">
      <c r="A172" s="153"/>
      <c r="B172" s="166"/>
      <c r="C172" s="154"/>
      <c r="D172" s="155"/>
      <c r="E172" s="156"/>
      <c r="F172" s="157"/>
      <c r="G172" s="338"/>
      <c r="H172" s="348"/>
    </row>
    <row r="173" spans="1:34" ht="18" customHeight="1" x14ac:dyDescent="0.3">
      <c r="A173" s="158"/>
      <c r="B173" s="159" t="s">
        <v>87</v>
      </c>
      <c r="C173" s="165"/>
      <c r="D173" s="161"/>
      <c r="E173" s="162"/>
      <c r="F173" s="163"/>
      <c r="G173" s="162"/>
      <c r="H173" s="347"/>
    </row>
    <row r="174" spans="1:34" s="277" customFormat="1" x14ac:dyDescent="0.3">
      <c r="A174" s="274"/>
      <c r="B174" s="273"/>
      <c r="C174" s="275"/>
      <c r="D174" s="271"/>
      <c r="E174" s="276"/>
      <c r="F174" s="326"/>
      <c r="G174" s="334">
        <f t="shared" ref="G174:G178" si="14">(E174-(E174*F174/100))*A174</f>
        <v>0</v>
      </c>
      <c r="H174" s="341"/>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0"/>
    </row>
    <row r="175" spans="1:34" s="277" customFormat="1" x14ac:dyDescent="0.3">
      <c r="A175" s="274"/>
      <c r="B175" s="273"/>
      <c r="C175" s="275"/>
      <c r="D175" s="271"/>
      <c r="E175" s="276"/>
      <c r="F175" s="326"/>
      <c r="G175" s="334">
        <f t="shared" si="14"/>
        <v>0</v>
      </c>
      <c r="H175" s="341"/>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row>
    <row r="176" spans="1:34" s="277" customFormat="1" x14ac:dyDescent="0.3">
      <c r="A176" s="274"/>
      <c r="B176" s="273"/>
      <c r="C176" s="275"/>
      <c r="D176" s="271"/>
      <c r="E176" s="276"/>
      <c r="F176" s="326"/>
      <c r="G176" s="334">
        <f t="shared" si="14"/>
        <v>0</v>
      </c>
      <c r="H176" s="341"/>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c r="AG176" s="130"/>
      <c r="AH176" s="130"/>
    </row>
    <row r="177" spans="1:34" s="277" customFormat="1" x14ac:dyDescent="0.3">
      <c r="A177" s="274"/>
      <c r="B177" s="273"/>
      <c r="C177" s="275"/>
      <c r="D177" s="271"/>
      <c r="E177" s="276"/>
      <c r="F177" s="326"/>
      <c r="G177" s="334">
        <f t="shared" si="14"/>
        <v>0</v>
      </c>
      <c r="H177" s="341"/>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row>
    <row r="178" spans="1:34" s="277" customFormat="1" ht="16.8" thickBot="1" x14ac:dyDescent="0.35">
      <c r="A178" s="294"/>
      <c r="B178" s="322"/>
      <c r="C178" s="296"/>
      <c r="D178" s="297"/>
      <c r="E178" s="298"/>
      <c r="F178" s="330"/>
      <c r="G178" s="336">
        <f t="shared" si="14"/>
        <v>0</v>
      </c>
      <c r="H178" s="350">
        <f>SUM(G174:G178)</f>
        <v>0</v>
      </c>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row>
    <row r="179" spans="1:34" s="137" customFormat="1" ht="19.05" customHeight="1" thickBot="1" x14ac:dyDescent="0.35">
      <c r="A179" s="153"/>
      <c r="B179" s="166"/>
      <c r="C179" s="154"/>
      <c r="D179" s="155"/>
      <c r="E179" s="156"/>
      <c r="F179" s="157"/>
      <c r="G179" s="338"/>
      <c r="H179" s="348"/>
    </row>
    <row r="180" spans="1:34" ht="18" customHeight="1" x14ac:dyDescent="0.3">
      <c r="A180" s="158"/>
      <c r="B180" s="159" t="s">
        <v>88</v>
      </c>
      <c r="C180" s="165"/>
      <c r="D180" s="161"/>
      <c r="E180" s="162"/>
      <c r="F180" s="163"/>
      <c r="G180" s="162"/>
      <c r="H180" s="347"/>
    </row>
    <row r="181" spans="1:34" s="277" customFormat="1" x14ac:dyDescent="0.3">
      <c r="A181" s="274"/>
      <c r="B181" s="273"/>
      <c r="C181" s="275"/>
      <c r="D181" s="271"/>
      <c r="E181" s="276"/>
      <c r="F181" s="326"/>
      <c r="G181" s="334">
        <f t="shared" ref="G181:G187" si="15">(E181-(E181*F181/100))*A181</f>
        <v>0</v>
      </c>
      <c r="H181" s="341"/>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row>
    <row r="182" spans="1:34" s="277" customFormat="1" x14ac:dyDescent="0.3">
      <c r="A182" s="274"/>
      <c r="B182" s="273"/>
      <c r="C182" s="275"/>
      <c r="D182" s="271"/>
      <c r="E182" s="276"/>
      <c r="F182" s="326"/>
      <c r="G182" s="334">
        <f t="shared" si="15"/>
        <v>0</v>
      </c>
      <c r="H182" s="341"/>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c r="AG182" s="130"/>
      <c r="AH182" s="130"/>
    </row>
    <row r="183" spans="1:34" s="277" customFormat="1" x14ac:dyDescent="0.3">
      <c r="A183" s="274"/>
      <c r="B183" s="273"/>
      <c r="C183" s="275"/>
      <c r="D183" s="271"/>
      <c r="E183" s="276"/>
      <c r="F183" s="326"/>
      <c r="G183" s="334">
        <f t="shared" si="15"/>
        <v>0</v>
      </c>
      <c r="H183" s="341"/>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c r="AG183" s="130"/>
      <c r="AH183" s="130"/>
    </row>
    <row r="184" spans="1:34" s="277" customFormat="1" x14ac:dyDescent="0.3">
      <c r="A184" s="274"/>
      <c r="B184" s="273"/>
      <c r="C184" s="275"/>
      <c r="D184" s="271"/>
      <c r="E184" s="276"/>
      <c r="F184" s="326"/>
      <c r="G184" s="334">
        <f t="shared" si="15"/>
        <v>0</v>
      </c>
      <c r="H184" s="341"/>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c r="AG184" s="130"/>
      <c r="AH184" s="130"/>
    </row>
    <row r="185" spans="1:34" s="277" customFormat="1" x14ac:dyDescent="0.3">
      <c r="A185" s="274"/>
      <c r="B185" s="273"/>
      <c r="C185" s="275"/>
      <c r="D185" s="271"/>
      <c r="E185" s="276"/>
      <c r="F185" s="326"/>
      <c r="G185" s="334">
        <f t="shared" si="15"/>
        <v>0</v>
      </c>
      <c r="H185" s="341"/>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c r="AG185" s="130"/>
      <c r="AH185" s="130"/>
    </row>
    <row r="186" spans="1:34" s="277" customFormat="1" x14ac:dyDescent="0.3">
      <c r="A186" s="274"/>
      <c r="B186" s="273"/>
      <c r="C186" s="275"/>
      <c r="D186" s="271"/>
      <c r="E186" s="276"/>
      <c r="F186" s="326"/>
      <c r="G186" s="334">
        <f t="shared" si="15"/>
        <v>0</v>
      </c>
      <c r="H186" s="341"/>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c r="AG186" s="130"/>
      <c r="AH186" s="130"/>
    </row>
    <row r="187" spans="1:34" s="277" customFormat="1" ht="16.8" thickBot="1" x14ac:dyDescent="0.35">
      <c r="A187" s="294"/>
      <c r="B187" s="322"/>
      <c r="C187" s="296"/>
      <c r="D187" s="297"/>
      <c r="E187" s="298"/>
      <c r="F187" s="330"/>
      <c r="G187" s="336">
        <f t="shared" si="15"/>
        <v>0</v>
      </c>
      <c r="H187" s="350">
        <f>SUM(G181:G187)</f>
        <v>0</v>
      </c>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c r="AG187" s="130"/>
      <c r="AH187" s="130"/>
    </row>
    <row r="188" spans="1:34" s="137" customFormat="1" ht="19.05" customHeight="1" thickBot="1" x14ac:dyDescent="0.35">
      <c r="A188" s="153"/>
      <c r="B188" s="166"/>
      <c r="C188" s="154"/>
      <c r="D188" s="155"/>
      <c r="E188" s="156"/>
      <c r="F188" s="157"/>
      <c r="G188" s="338"/>
      <c r="H188" s="348"/>
    </row>
    <row r="189" spans="1:34" ht="32.4" x14ac:dyDescent="0.3">
      <c r="A189" s="158"/>
      <c r="B189" s="164" t="s">
        <v>142</v>
      </c>
      <c r="C189" s="165"/>
      <c r="D189" s="161"/>
      <c r="E189" s="162"/>
      <c r="F189" s="163"/>
      <c r="G189" s="162"/>
      <c r="H189" s="347"/>
    </row>
    <row r="190" spans="1:34" s="277" customFormat="1" x14ac:dyDescent="0.3">
      <c r="A190" s="299"/>
      <c r="B190" s="303"/>
      <c r="C190" s="304"/>
      <c r="D190" s="307"/>
      <c r="E190" s="313"/>
      <c r="F190" s="332"/>
      <c r="G190" s="334">
        <f t="shared" ref="G190:G193" si="16">(E190-(E190*F190/100))*A190</f>
        <v>0</v>
      </c>
      <c r="H190" s="341"/>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c r="AG190" s="130"/>
      <c r="AH190" s="130"/>
    </row>
    <row r="191" spans="1:34" s="277" customFormat="1" x14ac:dyDescent="0.3">
      <c r="A191" s="299"/>
      <c r="B191" s="303"/>
      <c r="C191" s="301"/>
      <c r="D191" s="303"/>
      <c r="E191" s="313"/>
      <c r="F191" s="331"/>
      <c r="G191" s="334">
        <f t="shared" si="16"/>
        <v>0</v>
      </c>
      <c r="H191" s="341"/>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c r="AG191" s="130"/>
      <c r="AH191" s="130"/>
    </row>
    <row r="192" spans="1:34" s="277" customFormat="1" x14ac:dyDescent="0.3">
      <c r="A192" s="314"/>
      <c r="B192" s="285"/>
      <c r="C192" s="286"/>
      <c r="D192" s="285"/>
      <c r="E192" s="315"/>
      <c r="F192" s="328"/>
      <c r="G192" s="334">
        <f t="shared" si="16"/>
        <v>0</v>
      </c>
      <c r="H192" s="341"/>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c r="AG192" s="130"/>
      <c r="AH192" s="130"/>
    </row>
    <row r="193" spans="1:34" s="277" customFormat="1" ht="16.8" thickBot="1" x14ac:dyDescent="0.35">
      <c r="A193" s="289"/>
      <c r="B193" s="309"/>
      <c r="C193" s="291"/>
      <c r="D193" s="290"/>
      <c r="E193" s="292"/>
      <c r="F193" s="329"/>
      <c r="G193" s="336">
        <f t="shared" si="16"/>
        <v>0</v>
      </c>
      <c r="H193" s="344">
        <f>SUM(G190:G193)</f>
        <v>0</v>
      </c>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c r="AG193" s="130"/>
      <c r="AH193" s="130"/>
    </row>
    <row r="194" spans="1:34" s="137" customFormat="1" ht="19.05" customHeight="1" thickBot="1" x14ac:dyDescent="0.35">
      <c r="A194" s="153"/>
      <c r="B194" s="166"/>
      <c r="C194" s="154"/>
      <c r="D194" s="155"/>
      <c r="E194" s="156"/>
      <c r="F194" s="157"/>
      <c r="G194" s="338"/>
      <c r="H194" s="348"/>
    </row>
    <row r="195" spans="1:34" ht="18" customHeight="1" x14ac:dyDescent="0.3">
      <c r="A195" s="158"/>
      <c r="B195" s="159" t="s">
        <v>43</v>
      </c>
      <c r="C195" s="160"/>
      <c r="D195" s="161"/>
      <c r="E195" s="162"/>
      <c r="F195" s="163"/>
      <c r="G195" s="337"/>
      <c r="H195" s="345"/>
    </row>
    <row r="196" spans="1:34" s="277" customFormat="1" x14ac:dyDescent="0.3">
      <c r="A196" s="274"/>
      <c r="B196" s="273"/>
      <c r="C196" s="275"/>
      <c r="D196" s="271"/>
      <c r="E196" s="276"/>
      <c r="F196" s="326"/>
      <c r="G196" s="334">
        <f t="shared" ref="G196:G210" si="17">(E196-(E196*F196/100))*A196</f>
        <v>0</v>
      </c>
      <c r="H196" s="346"/>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c r="AG196" s="130"/>
      <c r="AH196" s="130"/>
    </row>
    <row r="197" spans="1:34" s="277" customFormat="1" x14ac:dyDescent="0.3">
      <c r="A197" s="274"/>
      <c r="B197" s="273"/>
      <c r="C197" s="275"/>
      <c r="D197" s="271"/>
      <c r="E197" s="276"/>
      <c r="F197" s="326"/>
      <c r="G197" s="334">
        <f t="shared" si="17"/>
        <v>0</v>
      </c>
      <c r="H197" s="346"/>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c r="AG197" s="130"/>
      <c r="AH197" s="130"/>
    </row>
    <row r="198" spans="1:34" s="277" customFormat="1" x14ac:dyDescent="0.3">
      <c r="A198" s="274"/>
      <c r="B198" s="273"/>
      <c r="C198" s="275"/>
      <c r="D198" s="271"/>
      <c r="E198" s="276"/>
      <c r="F198" s="326"/>
      <c r="G198" s="334">
        <f t="shared" si="17"/>
        <v>0</v>
      </c>
      <c r="H198" s="346"/>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c r="AG198" s="130"/>
      <c r="AH198" s="130"/>
    </row>
    <row r="199" spans="1:34" s="277" customFormat="1" x14ac:dyDescent="0.3">
      <c r="A199" s="274"/>
      <c r="B199" s="273"/>
      <c r="C199" s="275"/>
      <c r="D199" s="271"/>
      <c r="E199" s="276"/>
      <c r="F199" s="326"/>
      <c r="G199" s="334">
        <f t="shared" si="17"/>
        <v>0</v>
      </c>
      <c r="H199" s="346"/>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c r="AG199" s="130"/>
      <c r="AH199" s="130"/>
    </row>
    <row r="200" spans="1:34" s="277" customFormat="1" x14ac:dyDescent="0.3">
      <c r="A200" s="274"/>
      <c r="B200" s="273"/>
      <c r="C200" s="275"/>
      <c r="D200" s="271"/>
      <c r="E200" s="276"/>
      <c r="F200" s="326"/>
      <c r="G200" s="334">
        <f t="shared" si="17"/>
        <v>0</v>
      </c>
      <c r="H200" s="346"/>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c r="AG200" s="130"/>
      <c r="AH200" s="130"/>
    </row>
    <row r="201" spans="1:34" s="277" customFormat="1" x14ac:dyDescent="0.3">
      <c r="A201" s="274"/>
      <c r="B201" s="273"/>
      <c r="C201" s="275"/>
      <c r="D201" s="271"/>
      <c r="E201" s="276"/>
      <c r="F201" s="326"/>
      <c r="G201" s="334">
        <f t="shared" si="17"/>
        <v>0</v>
      </c>
      <c r="H201" s="346"/>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row>
    <row r="202" spans="1:34" s="277" customFormat="1" x14ac:dyDescent="0.3">
      <c r="A202" s="274"/>
      <c r="B202" s="273"/>
      <c r="C202" s="275"/>
      <c r="D202" s="271"/>
      <c r="E202" s="276"/>
      <c r="F202" s="326"/>
      <c r="G202" s="334">
        <f t="shared" si="17"/>
        <v>0</v>
      </c>
      <c r="H202" s="346"/>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row>
    <row r="203" spans="1:34" s="277" customFormat="1" x14ac:dyDescent="0.3">
      <c r="A203" s="274"/>
      <c r="B203" s="273"/>
      <c r="C203" s="275"/>
      <c r="D203" s="271"/>
      <c r="E203" s="276"/>
      <c r="F203" s="326"/>
      <c r="G203" s="334">
        <f t="shared" si="17"/>
        <v>0</v>
      </c>
      <c r="H203" s="346"/>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c r="AG203" s="130"/>
      <c r="AH203" s="130"/>
    </row>
    <row r="204" spans="1:34" s="277" customFormat="1" x14ac:dyDescent="0.3">
      <c r="A204" s="274"/>
      <c r="B204" s="273"/>
      <c r="C204" s="275"/>
      <c r="D204" s="271"/>
      <c r="E204" s="276"/>
      <c r="F204" s="326"/>
      <c r="G204" s="334">
        <f t="shared" si="17"/>
        <v>0</v>
      </c>
      <c r="H204" s="346"/>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c r="AG204" s="130"/>
      <c r="AH204" s="130"/>
    </row>
    <row r="205" spans="1:34" s="277" customFormat="1" x14ac:dyDescent="0.3">
      <c r="A205" s="274"/>
      <c r="B205" s="273"/>
      <c r="C205" s="275"/>
      <c r="D205" s="271"/>
      <c r="E205" s="276"/>
      <c r="F205" s="326"/>
      <c r="G205" s="334">
        <f t="shared" si="17"/>
        <v>0</v>
      </c>
      <c r="H205" s="346"/>
      <c r="I205" s="130"/>
      <c r="J205" s="130"/>
      <c r="K205" s="130"/>
      <c r="L205" s="130"/>
      <c r="M205" s="130"/>
      <c r="N205" s="130"/>
      <c r="O205" s="130"/>
      <c r="P205" s="130"/>
      <c r="Q205" s="130"/>
      <c r="R205" s="130"/>
      <c r="S205" s="130"/>
      <c r="T205" s="130"/>
      <c r="U205" s="130"/>
      <c r="V205" s="130"/>
      <c r="W205" s="130"/>
      <c r="X205" s="130"/>
      <c r="Y205" s="130"/>
      <c r="Z205" s="130"/>
      <c r="AA205" s="130"/>
      <c r="AB205" s="130"/>
      <c r="AC205" s="130"/>
      <c r="AD205" s="130"/>
      <c r="AE205" s="130"/>
      <c r="AF205" s="130"/>
      <c r="AG205" s="130"/>
      <c r="AH205" s="130"/>
    </row>
    <row r="206" spans="1:34" s="277" customFormat="1" x14ac:dyDescent="0.3">
      <c r="A206" s="274"/>
      <c r="B206" s="273"/>
      <c r="C206" s="275"/>
      <c r="D206" s="271"/>
      <c r="E206" s="276"/>
      <c r="F206" s="326"/>
      <c r="G206" s="334">
        <f t="shared" si="17"/>
        <v>0</v>
      </c>
      <c r="H206" s="346"/>
      <c r="I206" s="130"/>
      <c r="J206" s="130"/>
      <c r="K206" s="130"/>
      <c r="L206" s="130"/>
      <c r="M206" s="130"/>
      <c r="N206" s="130"/>
      <c r="O206" s="130"/>
      <c r="P206" s="130"/>
      <c r="Q206" s="130"/>
      <c r="R206" s="130"/>
      <c r="S206" s="130"/>
      <c r="T206" s="130"/>
      <c r="U206" s="130"/>
      <c r="V206" s="130"/>
      <c r="W206" s="130"/>
      <c r="X206" s="130"/>
      <c r="Y206" s="130"/>
      <c r="Z206" s="130"/>
      <c r="AA206" s="130"/>
      <c r="AB206" s="130"/>
      <c r="AC206" s="130"/>
      <c r="AD206" s="130"/>
      <c r="AE206" s="130"/>
      <c r="AF206" s="130"/>
      <c r="AG206" s="130"/>
      <c r="AH206" s="130"/>
    </row>
    <row r="207" spans="1:34" s="277" customFormat="1" x14ac:dyDescent="0.3">
      <c r="A207" s="274"/>
      <c r="B207" s="273"/>
      <c r="C207" s="275"/>
      <c r="D207" s="271"/>
      <c r="E207" s="276"/>
      <c r="F207" s="326"/>
      <c r="G207" s="334">
        <f t="shared" si="17"/>
        <v>0</v>
      </c>
      <c r="H207" s="346"/>
      <c r="I207" s="130"/>
      <c r="J207" s="130"/>
      <c r="K207" s="130"/>
      <c r="L207" s="130"/>
      <c r="M207" s="130"/>
      <c r="N207" s="130"/>
      <c r="O207" s="130"/>
      <c r="P207" s="130"/>
      <c r="Q207" s="130"/>
      <c r="R207" s="130"/>
      <c r="S207" s="130"/>
      <c r="T207" s="130"/>
      <c r="U207" s="130"/>
      <c r="V207" s="130"/>
      <c r="W207" s="130"/>
      <c r="X207" s="130"/>
      <c r="Y207" s="130"/>
      <c r="Z207" s="130"/>
      <c r="AA207" s="130"/>
      <c r="AB207" s="130"/>
      <c r="AC207" s="130"/>
      <c r="AD207" s="130"/>
      <c r="AE207" s="130"/>
      <c r="AF207" s="130"/>
      <c r="AG207" s="130"/>
      <c r="AH207" s="130"/>
    </row>
    <row r="208" spans="1:34" s="277" customFormat="1" x14ac:dyDescent="0.3">
      <c r="A208" s="274"/>
      <c r="B208" s="273"/>
      <c r="C208" s="275"/>
      <c r="D208" s="271"/>
      <c r="E208" s="276"/>
      <c r="F208" s="326"/>
      <c r="G208" s="334">
        <f t="shared" si="17"/>
        <v>0</v>
      </c>
      <c r="H208" s="346"/>
      <c r="I208" s="130"/>
      <c r="J208" s="130"/>
      <c r="K208" s="130"/>
      <c r="L208" s="130"/>
      <c r="M208" s="130"/>
      <c r="N208" s="130"/>
      <c r="O208" s="130"/>
      <c r="P208" s="130"/>
      <c r="Q208" s="130"/>
      <c r="R208" s="130"/>
      <c r="S208" s="130"/>
      <c r="T208" s="130"/>
      <c r="U208" s="130"/>
      <c r="V208" s="130"/>
      <c r="W208" s="130"/>
      <c r="X208" s="130"/>
      <c r="Y208" s="130"/>
      <c r="Z208" s="130"/>
      <c r="AA208" s="130"/>
      <c r="AB208" s="130"/>
      <c r="AC208" s="130"/>
      <c r="AD208" s="130"/>
      <c r="AE208" s="130"/>
      <c r="AF208" s="130"/>
      <c r="AG208" s="130"/>
      <c r="AH208" s="130"/>
    </row>
    <row r="209" spans="1:34" s="277" customFormat="1" ht="48.6" x14ac:dyDescent="0.3">
      <c r="A209" s="274"/>
      <c r="B209" s="273" t="s">
        <v>97</v>
      </c>
      <c r="C209" s="275"/>
      <c r="D209" s="323"/>
      <c r="E209" s="276"/>
      <c r="F209" s="326"/>
      <c r="G209" s="334">
        <f t="shared" si="17"/>
        <v>0</v>
      </c>
      <c r="H209" s="346"/>
      <c r="I209" s="130"/>
      <c r="J209" s="130"/>
      <c r="K209" s="130"/>
      <c r="L209" s="130"/>
      <c r="M209" s="130"/>
      <c r="N209" s="130"/>
      <c r="O209" s="130"/>
      <c r="P209" s="130"/>
      <c r="Q209" s="130"/>
      <c r="R209" s="130"/>
      <c r="S209" s="130"/>
      <c r="T209" s="130"/>
      <c r="U209" s="130"/>
      <c r="V209" s="130"/>
      <c r="W209" s="130"/>
      <c r="X209" s="130"/>
      <c r="Y209" s="130"/>
      <c r="Z209" s="130"/>
      <c r="AA209" s="130"/>
      <c r="AB209" s="130"/>
      <c r="AC209" s="130"/>
      <c r="AD209" s="130"/>
      <c r="AE209" s="130"/>
      <c r="AF209" s="130"/>
      <c r="AG209" s="130"/>
      <c r="AH209" s="130"/>
    </row>
    <row r="210" spans="1:34" s="277" customFormat="1" ht="16.8" thickBot="1" x14ac:dyDescent="0.35">
      <c r="A210" s="294"/>
      <c r="B210" s="295"/>
      <c r="C210" s="296"/>
      <c r="D210" s="297"/>
      <c r="E210" s="298"/>
      <c r="F210" s="330"/>
      <c r="G210" s="336">
        <f t="shared" si="17"/>
        <v>0</v>
      </c>
      <c r="H210" s="350">
        <f>SUM(G196:G210)</f>
        <v>0</v>
      </c>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c r="AG210" s="130"/>
      <c r="AH210" s="130"/>
    </row>
    <row r="211" spans="1:34" s="137" customFormat="1" ht="19.05" customHeight="1" thickBot="1" x14ac:dyDescent="0.35">
      <c r="A211" s="153"/>
      <c r="B211" s="166"/>
      <c r="C211" s="154"/>
      <c r="D211" s="155"/>
      <c r="E211" s="156"/>
      <c r="F211" s="157"/>
      <c r="G211" s="338"/>
      <c r="H211" s="348"/>
    </row>
    <row r="212" spans="1:34" x14ac:dyDescent="0.3">
      <c r="A212" s="158"/>
      <c r="B212" s="159" t="s">
        <v>122</v>
      </c>
      <c r="C212" s="165"/>
      <c r="D212" s="161"/>
      <c r="E212" s="162"/>
      <c r="F212" s="163"/>
      <c r="G212" s="162"/>
      <c r="H212" s="347"/>
    </row>
    <row r="213" spans="1:34" s="277" customFormat="1" x14ac:dyDescent="0.3">
      <c r="A213" s="299"/>
      <c r="B213" s="303"/>
      <c r="C213" s="304"/>
      <c r="D213" s="305"/>
      <c r="E213" s="306"/>
      <c r="F213" s="332"/>
      <c r="G213" s="334">
        <f t="shared" ref="G213:G220" si="18">(E213-(E213*F213/100))*A213</f>
        <v>0</v>
      </c>
      <c r="H213" s="341"/>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c r="AG213" s="130"/>
      <c r="AH213" s="130"/>
    </row>
    <row r="214" spans="1:34" s="277" customFormat="1" x14ac:dyDescent="0.3">
      <c r="A214" s="299"/>
      <c r="B214" s="303"/>
      <c r="C214" s="304"/>
      <c r="D214" s="305"/>
      <c r="E214" s="306"/>
      <c r="F214" s="332"/>
      <c r="G214" s="334">
        <f t="shared" si="18"/>
        <v>0</v>
      </c>
      <c r="H214" s="341"/>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c r="AG214" s="130"/>
      <c r="AH214" s="130"/>
    </row>
    <row r="215" spans="1:34" s="277" customFormat="1" x14ac:dyDescent="0.3">
      <c r="A215" s="299"/>
      <c r="B215" s="300"/>
      <c r="C215" s="304"/>
      <c r="D215" s="305"/>
      <c r="E215" s="306"/>
      <c r="F215" s="332"/>
      <c r="G215" s="334">
        <f t="shared" si="18"/>
        <v>0</v>
      </c>
      <c r="H215" s="341"/>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c r="AG215" s="130"/>
      <c r="AH215" s="130"/>
    </row>
    <row r="216" spans="1:34" s="277" customFormat="1" x14ac:dyDescent="0.3">
      <c r="A216" s="299"/>
      <c r="B216" s="303"/>
      <c r="C216" s="304"/>
      <c r="D216" s="305"/>
      <c r="E216" s="306"/>
      <c r="F216" s="332"/>
      <c r="G216" s="334">
        <f t="shared" si="18"/>
        <v>0</v>
      </c>
      <c r="H216" s="341"/>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c r="AG216" s="130"/>
      <c r="AH216" s="130"/>
    </row>
    <row r="217" spans="1:34" s="277" customFormat="1" x14ac:dyDescent="0.3">
      <c r="A217" s="299"/>
      <c r="B217" s="302"/>
      <c r="C217" s="304"/>
      <c r="D217" s="305"/>
      <c r="E217" s="306"/>
      <c r="F217" s="332"/>
      <c r="G217" s="334">
        <f t="shared" si="18"/>
        <v>0</v>
      </c>
      <c r="H217" s="341"/>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c r="AG217" s="130"/>
      <c r="AH217" s="130"/>
    </row>
    <row r="218" spans="1:34" s="277" customFormat="1" x14ac:dyDescent="0.3">
      <c r="A218" s="299"/>
      <c r="B218" s="302"/>
      <c r="C218" s="304"/>
      <c r="D218" s="305"/>
      <c r="E218" s="306"/>
      <c r="F218" s="332"/>
      <c r="G218" s="334">
        <f t="shared" si="18"/>
        <v>0</v>
      </c>
      <c r="H218" s="342"/>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c r="AG218" s="130"/>
      <c r="AH218" s="130"/>
    </row>
    <row r="219" spans="1:34" s="277" customFormat="1" x14ac:dyDescent="0.3">
      <c r="A219" s="314"/>
      <c r="B219" s="285"/>
      <c r="C219" s="286"/>
      <c r="D219" s="285"/>
      <c r="E219" s="315"/>
      <c r="F219" s="328"/>
      <c r="G219" s="334">
        <f t="shared" si="18"/>
        <v>0</v>
      </c>
      <c r="H219" s="341"/>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c r="AG219" s="130"/>
      <c r="AH219" s="130"/>
    </row>
    <row r="220" spans="1:34" s="277" customFormat="1" ht="16.8" thickBot="1" x14ac:dyDescent="0.35">
      <c r="A220" s="289"/>
      <c r="B220" s="290"/>
      <c r="C220" s="291"/>
      <c r="D220" s="290"/>
      <c r="E220" s="292"/>
      <c r="F220" s="329"/>
      <c r="G220" s="336">
        <f t="shared" si="18"/>
        <v>0</v>
      </c>
      <c r="H220" s="344">
        <f>SUM(G213:G220)</f>
        <v>0</v>
      </c>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c r="AG220" s="130"/>
      <c r="AH220" s="130"/>
    </row>
    <row r="221" spans="1:34" s="137" customFormat="1" ht="19.05" customHeight="1" thickBot="1" x14ac:dyDescent="0.35">
      <c r="A221" s="153"/>
      <c r="B221" s="166"/>
      <c r="C221" s="154"/>
      <c r="D221" s="155"/>
      <c r="E221" s="156"/>
      <c r="F221" s="157"/>
      <c r="G221" s="338"/>
      <c r="H221" s="348"/>
    </row>
    <row r="222" spans="1:34" x14ac:dyDescent="0.3">
      <c r="A222" s="158"/>
      <c r="B222" s="159" t="s">
        <v>123</v>
      </c>
      <c r="C222" s="165"/>
      <c r="D222" s="161"/>
      <c r="E222" s="162"/>
      <c r="F222" s="163"/>
      <c r="G222" s="162"/>
      <c r="H222" s="347"/>
    </row>
    <row r="223" spans="1:34" s="277" customFormat="1" x14ac:dyDescent="0.3">
      <c r="A223" s="299"/>
      <c r="B223" s="303"/>
      <c r="C223" s="304"/>
      <c r="D223" s="305"/>
      <c r="E223" s="306"/>
      <c r="F223" s="332"/>
      <c r="G223" s="334">
        <f t="shared" ref="G223:G232" si="19">(E223-(E223*F223/100))*A223</f>
        <v>0</v>
      </c>
      <c r="H223" s="341"/>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c r="AG223" s="130"/>
      <c r="AH223" s="130"/>
    </row>
    <row r="224" spans="1:34" s="277" customFormat="1" x14ac:dyDescent="0.3">
      <c r="A224" s="299"/>
      <c r="B224" s="303"/>
      <c r="C224" s="304"/>
      <c r="D224" s="305"/>
      <c r="E224" s="306"/>
      <c r="F224" s="332"/>
      <c r="G224" s="334">
        <f t="shared" si="19"/>
        <v>0</v>
      </c>
      <c r="H224" s="341"/>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c r="AG224" s="130"/>
      <c r="AH224" s="130"/>
    </row>
    <row r="225" spans="1:34" s="277" customFormat="1" x14ac:dyDescent="0.3">
      <c r="A225" s="299"/>
      <c r="B225" s="300"/>
      <c r="C225" s="304"/>
      <c r="D225" s="305"/>
      <c r="E225" s="306"/>
      <c r="F225" s="332"/>
      <c r="G225" s="334">
        <f t="shared" si="19"/>
        <v>0</v>
      </c>
      <c r="H225" s="341"/>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c r="AG225" s="130"/>
      <c r="AH225" s="130"/>
    </row>
    <row r="226" spans="1:34" s="277" customFormat="1" x14ac:dyDescent="0.3">
      <c r="A226" s="299"/>
      <c r="B226" s="300"/>
      <c r="C226" s="304"/>
      <c r="D226" s="305"/>
      <c r="E226" s="306"/>
      <c r="F226" s="332"/>
      <c r="G226" s="334">
        <f t="shared" si="19"/>
        <v>0</v>
      </c>
      <c r="H226" s="341"/>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c r="AG226" s="130"/>
      <c r="AH226" s="130"/>
    </row>
    <row r="227" spans="1:34" s="277" customFormat="1" x14ac:dyDescent="0.3">
      <c r="A227" s="299"/>
      <c r="B227" s="300"/>
      <c r="C227" s="304"/>
      <c r="D227" s="305"/>
      <c r="E227" s="306"/>
      <c r="F227" s="332"/>
      <c r="G227" s="334">
        <f t="shared" si="19"/>
        <v>0</v>
      </c>
      <c r="H227" s="341"/>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c r="AG227" s="130"/>
      <c r="AH227" s="130"/>
    </row>
    <row r="228" spans="1:34" s="277" customFormat="1" x14ac:dyDescent="0.3">
      <c r="A228" s="299"/>
      <c r="B228" s="303"/>
      <c r="C228" s="304"/>
      <c r="D228" s="305"/>
      <c r="E228" s="306"/>
      <c r="F228" s="332"/>
      <c r="G228" s="334">
        <f t="shared" si="19"/>
        <v>0</v>
      </c>
      <c r="H228" s="341"/>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c r="AG228" s="130"/>
      <c r="AH228" s="130"/>
    </row>
    <row r="229" spans="1:34" s="277" customFormat="1" x14ac:dyDescent="0.3">
      <c r="A229" s="299"/>
      <c r="B229" s="302"/>
      <c r="C229" s="304"/>
      <c r="D229" s="305"/>
      <c r="E229" s="306"/>
      <c r="F229" s="332"/>
      <c r="G229" s="334">
        <f t="shared" si="19"/>
        <v>0</v>
      </c>
      <c r="H229" s="341"/>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c r="AG229" s="130"/>
      <c r="AH229" s="130"/>
    </row>
    <row r="230" spans="1:34" s="277" customFormat="1" x14ac:dyDescent="0.3">
      <c r="A230" s="299"/>
      <c r="B230" s="302"/>
      <c r="C230" s="304"/>
      <c r="D230" s="305"/>
      <c r="E230" s="306"/>
      <c r="F230" s="332"/>
      <c r="G230" s="334">
        <f t="shared" si="19"/>
        <v>0</v>
      </c>
      <c r="H230" s="342"/>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c r="AG230" s="130"/>
      <c r="AH230" s="130"/>
    </row>
    <row r="231" spans="1:34" s="277" customFormat="1" x14ac:dyDescent="0.3">
      <c r="A231" s="314"/>
      <c r="B231" s="285"/>
      <c r="C231" s="286"/>
      <c r="D231" s="285"/>
      <c r="E231" s="315"/>
      <c r="F231" s="328"/>
      <c r="G231" s="334">
        <f t="shared" si="19"/>
        <v>0</v>
      </c>
      <c r="H231" s="341"/>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c r="AG231" s="130"/>
      <c r="AH231" s="130"/>
    </row>
    <row r="232" spans="1:34" s="277" customFormat="1" ht="16.8" thickBot="1" x14ac:dyDescent="0.35">
      <c r="A232" s="289"/>
      <c r="B232" s="290"/>
      <c r="C232" s="291"/>
      <c r="D232" s="290"/>
      <c r="E232" s="292"/>
      <c r="F232" s="329"/>
      <c r="G232" s="336">
        <f t="shared" si="19"/>
        <v>0</v>
      </c>
      <c r="H232" s="344">
        <f>SUM(G223:G232)</f>
        <v>0</v>
      </c>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row>
    <row r="233" spans="1:34" s="137" customFormat="1" ht="19.05" customHeight="1" thickBot="1" x14ac:dyDescent="0.35">
      <c r="A233" s="153"/>
      <c r="B233" s="166"/>
      <c r="C233" s="154"/>
      <c r="D233" s="155"/>
      <c r="E233" s="156"/>
      <c r="F233" s="157"/>
      <c r="G233" s="338"/>
      <c r="H233" s="348"/>
    </row>
    <row r="234" spans="1:34" x14ac:dyDescent="0.3">
      <c r="A234" s="158"/>
      <c r="B234" s="159" t="s">
        <v>143</v>
      </c>
      <c r="C234" s="165"/>
      <c r="D234" s="161"/>
      <c r="E234" s="162"/>
      <c r="F234" s="163"/>
      <c r="G234" s="162"/>
      <c r="H234" s="347"/>
    </row>
    <row r="235" spans="1:34" s="277" customFormat="1" x14ac:dyDescent="0.3">
      <c r="A235" s="299"/>
      <c r="B235" s="303"/>
      <c r="C235" s="304"/>
      <c r="D235" s="305"/>
      <c r="E235" s="306"/>
      <c r="F235" s="332"/>
      <c r="G235" s="334">
        <f t="shared" ref="G235:G244" si="20">(E235-(E235*F235/100))*A235</f>
        <v>0</v>
      </c>
      <c r="H235" s="341"/>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c r="AG235" s="130"/>
      <c r="AH235" s="130"/>
    </row>
    <row r="236" spans="1:34" s="277" customFormat="1" x14ac:dyDescent="0.3">
      <c r="A236" s="299"/>
      <c r="B236" s="303"/>
      <c r="C236" s="304"/>
      <c r="D236" s="305"/>
      <c r="E236" s="306"/>
      <c r="F236" s="332"/>
      <c r="G236" s="334">
        <f t="shared" si="20"/>
        <v>0</v>
      </c>
      <c r="H236" s="341"/>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c r="AG236" s="130"/>
      <c r="AH236" s="130"/>
    </row>
    <row r="237" spans="1:34" s="277" customFormat="1" x14ac:dyDescent="0.3">
      <c r="A237" s="299"/>
      <c r="B237" s="300"/>
      <c r="C237" s="304"/>
      <c r="D237" s="305"/>
      <c r="E237" s="306"/>
      <c r="F237" s="332"/>
      <c r="G237" s="334">
        <f t="shared" si="20"/>
        <v>0</v>
      </c>
      <c r="H237" s="341"/>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c r="AG237" s="130"/>
      <c r="AH237" s="130"/>
    </row>
    <row r="238" spans="1:34" s="277" customFormat="1" x14ac:dyDescent="0.3">
      <c r="A238" s="299"/>
      <c r="B238" s="300"/>
      <c r="C238" s="304"/>
      <c r="D238" s="305"/>
      <c r="E238" s="306"/>
      <c r="F238" s="332"/>
      <c r="G238" s="334">
        <f t="shared" si="20"/>
        <v>0</v>
      </c>
      <c r="H238" s="341"/>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c r="AG238" s="130"/>
      <c r="AH238" s="130"/>
    </row>
    <row r="239" spans="1:34" s="277" customFormat="1" x14ac:dyDescent="0.3">
      <c r="A239" s="299"/>
      <c r="B239" s="300"/>
      <c r="C239" s="304"/>
      <c r="D239" s="305"/>
      <c r="E239" s="306"/>
      <c r="F239" s="332"/>
      <c r="G239" s="334">
        <f t="shared" si="20"/>
        <v>0</v>
      </c>
      <c r="H239" s="341"/>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c r="AG239" s="130"/>
      <c r="AH239" s="130"/>
    </row>
    <row r="240" spans="1:34" s="277" customFormat="1" x14ac:dyDescent="0.3">
      <c r="A240" s="299"/>
      <c r="B240" s="303"/>
      <c r="C240" s="304"/>
      <c r="D240" s="305"/>
      <c r="E240" s="306"/>
      <c r="F240" s="332"/>
      <c r="G240" s="334">
        <f t="shared" si="20"/>
        <v>0</v>
      </c>
      <c r="H240" s="341"/>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c r="AG240" s="130"/>
      <c r="AH240" s="130"/>
    </row>
    <row r="241" spans="1:34" s="277" customFormat="1" x14ac:dyDescent="0.3">
      <c r="A241" s="299"/>
      <c r="B241" s="302"/>
      <c r="C241" s="304"/>
      <c r="D241" s="305"/>
      <c r="E241" s="306"/>
      <c r="F241" s="332"/>
      <c r="G241" s="334">
        <f t="shared" si="20"/>
        <v>0</v>
      </c>
      <c r="H241" s="341"/>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c r="AG241" s="130"/>
      <c r="AH241" s="130"/>
    </row>
    <row r="242" spans="1:34" s="277" customFormat="1" x14ac:dyDescent="0.3">
      <c r="A242" s="299"/>
      <c r="B242" s="302"/>
      <c r="C242" s="304"/>
      <c r="D242" s="305"/>
      <c r="E242" s="306"/>
      <c r="F242" s="332"/>
      <c r="G242" s="334">
        <f t="shared" si="20"/>
        <v>0</v>
      </c>
      <c r="H242" s="342"/>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c r="AG242" s="130"/>
      <c r="AH242" s="130"/>
    </row>
    <row r="243" spans="1:34" s="277" customFormat="1" x14ac:dyDescent="0.3">
      <c r="A243" s="314"/>
      <c r="B243" s="285"/>
      <c r="C243" s="286"/>
      <c r="D243" s="285"/>
      <c r="E243" s="315"/>
      <c r="F243" s="328"/>
      <c r="G243" s="334">
        <f t="shared" si="20"/>
        <v>0</v>
      </c>
      <c r="H243" s="341"/>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c r="AG243" s="130"/>
      <c r="AH243" s="130"/>
    </row>
    <row r="244" spans="1:34" s="277" customFormat="1" ht="16.8" thickBot="1" x14ac:dyDescent="0.35">
      <c r="A244" s="289"/>
      <c r="B244" s="290"/>
      <c r="C244" s="291"/>
      <c r="D244" s="290"/>
      <c r="E244" s="292"/>
      <c r="F244" s="329"/>
      <c r="G244" s="336">
        <f t="shared" si="20"/>
        <v>0</v>
      </c>
      <c r="H244" s="344">
        <f>SUM(G235:G244)</f>
        <v>0</v>
      </c>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c r="AG244" s="130"/>
      <c r="AH244" s="130"/>
    </row>
    <row r="245" spans="1:34" s="137" customFormat="1" ht="19.05" customHeight="1" thickBot="1" x14ac:dyDescent="0.35">
      <c r="A245" s="153"/>
      <c r="B245" s="166"/>
      <c r="C245" s="154"/>
      <c r="D245" s="155"/>
      <c r="E245" s="156"/>
      <c r="F245" s="157"/>
      <c r="G245" s="338"/>
      <c r="H245" s="348"/>
    </row>
    <row r="246" spans="1:34" x14ac:dyDescent="0.3">
      <c r="A246" s="158"/>
      <c r="B246" s="159" t="s">
        <v>125</v>
      </c>
      <c r="C246" s="165"/>
      <c r="D246" s="161"/>
      <c r="E246" s="162"/>
      <c r="F246" s="163"/>
      <c r="G246" s="162"/>
      <c r="H246" s="347"/>
    </row>
    <row r="247" spans="1:34" s="277" customFormat="1" x14ac:dyDescent="0.3">
      <c r="A247" s="299"/>
      <c r="B247" s="303"/>
      <c r="C247" s="304"/>
      <c r="D247" s="305"/>
      <c r="E247" s="306"/>
      <c r="F247" s="332"/>
      <c r="G247" s="334">
        <f t="shared" ref="G247:G256" si="21">(E247-(E247*F247/100))*A247</f>
        <v>0</v>
      </c>
      <c r="H247" s="341"/>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c r="AG247" s="130"/>
      <c r="AH247" s="130"/>
    </row>
    <row r="248" spans="1:34" s="277" customFormat="1" x14ac:dyDescent="0.3">
      <c r="A248" s="299"/>
      <c r="B248" s="303"/>
      <c r="C248" s="304"/>
      <c r="D248" s="305"/>
      <c r="E248" s="306"/>
      <c r="F248" s="332"/>
      <c r="G248" s="334">
        <f t="shared" si="21"/>
        <v>0</v>
      </c>
      <c r="H248" s="341"/>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c r="AG248" s="130"/>
      <c r="AH248" s="130"/>
    </row>
    <row r="249" spans="1:34" s="277" customFormat="1" x14ac:dyDescent="0.3">
      <c r="A249" s="299"/>
      <c r="B249" s="300"/>
      <c r="C249" s="304"/>
      <c r="D249" s="305"/>
      <c r="E249" s="306"/>
      <c r="F249" s="332"/>
      <c r="G249" s="334">
        <f t="shared" si="21"/>
        <v>0</v>
      </c>
      <c r="H249" s="341"/>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c r="AG249" s="130"/>
      <c r="AH249" s="130"/>
    </row>
    <row r="250" spans="1:34" s="277" customFormat="1" x14ac:dyDescent="0.3">
      <c r="A250" s="299"/>
      <c r="B250" s="300"/>
      <c r="C250" s="304"/>
      <c r="D250" s="305"/>
      <c r="E250" s="306"/>
      <c r="F250" s="332"/>
      <c r="G250" s="334">
        <f t="shared" si="21"/>
        <v>0</v>
      </c>
      <c r="H250" s="341"/>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c r="AG250" s="130"/>
      <c r="AH250" s="130"/>
    </row>
    <row r="251" spans="1:34" s="277" customFormat="1" x14ac:dyDescent="0.3">
      <c r="A251" s="299"/>
      <c r="B251" s="300"/>
      <c r="C251" s="304"/>
      <c r="D251" s="305"/>
      <c r="E251" s="306"/>
      <c r="F251" s="332"/>
      <c r="G251" s="334">
        <f t="shared" si="21"/>
        <v>0</v>
      </c>
      <c r="H251" s="341"/>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c r="AG251" s="130"/>
      <c r="AH251" s="130"/>
    </row>
    <row r="252" spans="1:34" s="277" customFormat="1" x14ac:dyDescent="0.3">
      <c r="A252" s="299"/>
      <c r="B252" s="303"/>
      <c r="C252" s="304"/>
      <c r="D252" s="305"/>
      <c r="E252" s="306"/>
      <c r="F252" s="332"/>
      <c r="G252" s="334">
        <f t="shared" si="21"/>
        <v>0</v>
      </c>
      <c r="H252" s="341"/>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c r="AG252" s="130"/>
      <c r="AH252" s="130"/>
    </row>
    <row r="253" spans="1:34" s="277" customFormat="1" x14ac:dyDescent="0.3">
      <c r="A253" s="299"/>
      <c r="B253" s="302"/>
      <c r="C253" s="304"/>
      <c r="D253" s="305"/>
      <c r="E253" s="306"/>
      <c r="F253" s="332"/>
      <c r="G253" s="334">
        <f t="shared" si="21"/>
        <v>0</v>
      </c>
      <c r="H253" s="341"/>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c r="AG253" s="130"/>
      <c r="AH253" s="130"/>
    </row>
    <row r="254" spans="1:34" s="277" customFormat="1" x14ac:dyDescent="0.3">
      <c r="A254" s="299"/>
      <c r="B254" s="302"/>
      <c r="C254" s="304"/>
      <c r="D254" s="305"/>
      <c r="E254" s="306"/>
      <c r="F254" s="332"/>
      <c r="G254" s="334">
        <f t="shared" si="21"/>
        <v>0</v>
      </c>
      <c r="H254" s="342"/>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c r="AG254" s="130"/>
      <c r="AH254" s="130"/>
    </row>
    <row r="255" spans="1:34" s="277" customFormat="1" x14ac:dyDescent="0.3">
      <c r="A255" s="314"/>
      <c r="B255" s="285"/>
      <c r="C255" s="286"/>
      <c r="D255" s="285"/>
      <c r="E255" s="315"/>
      <c r="F255" s="328"/>
      <c r="G255" s="334">
        <f t="shared" si="21"/>
        <v>0</v>
      </c>
      <c r="H255" s="341"/>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c r="AG255" s="130"/>
      <c r="AH255" s="130"/>
    </row>
    <row r="256" spans="1:34" s="277" customFormat="1" ht="16.8" thickBot="1" x14ac:dyDescent="0.35">
      <c r="A256" s="289"/>
      <c r="B256" s="290"/>
      <c r="C256" s="291"/>
      <c r="D256" s="290"/>
      <c r="E256" s="292"/>
      <c r="F256" s="329"/>
      <c r="G256" s="336">
        <f t="shared" si="21"/>
        <v>0</v>
      </c>
      <c r="H256" s="344">
        <f>SUM(G247:G256)</f>
        <v>0</v>
      </c>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c r="AG256" s="130"/>
      <c r="AH256" s="130"/>
    </row>
    <row r="257" spans="1:34" s="137" customFormat="1" ht="19.05" customHeight="1" thickBot="1" x14ac:dyDescent="0.35">
      <c r="A257" s="153"/>
      <c r="B257" s="166"/>
      <c r="C257" s="154"/>
      <c r="D257" s="155"/>
      <c r="E257" s="156"/>
      <c r="F257" s="157"/>
      <c r="G257" s="338"/>
      <c r="H257" s="348"/>
    </row>
    <row r="258" spans="1:34" x14ac:dyDescent="0.3">
      <c r="A258" s="158"/>
      <c r="B258" s="164" t="s">
        <v>144</v>
      </c>
      <c r="C258" s="165"/>
      <c r="D258" s="161"/>
      <c r="E258" s="162"/>
      <c r="F258" s="163"/>
      <c r="G258" s="162"/>
      <c r="H258" s="347"/>
    </row>
    <row r="259" spans="1:34" s="277" customFormat="1" x14ac:dyDescent="0.3">
      <c r="A259" s="299"/>
      <c r="B259" s="303"/>
      <c r="C259" s="304"/>
      <c r="D259" s="307"/>
      <c r="E259" s="313"/>
      <c r="F259" s="332"/>
      <c r="G259" s="334">
        <f t="shared" ref="G259:G262" si="22">(E259-(E259*F259/100))*A259</f>
        <v>0</v>
      </c>
      <c r="H259" s="341"/>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row>
    <row r="260" spans="1:34" s="277" customFormat="1" x14ac:dyDescent="0.3">
      <c r="A260" s="299"/>
      <c r="B260" s="303"/>
      <c r="C260" s="301"/>
      <c r="D260" s="303"/>
      <c r="E260" s="313"/>
      <c r="F260" s="331"/>
      <c r="G260" s="334">
        <f t="shared" si="22"/>
        <v>0</v>
      </c>
      <c r="H260" s="341"/>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c r="AG260" s="130"/>
      <c r="AH260" s="130"/>
    </row>
    <row r="261" spans="1:34" s="277" customFormat="1" x14ac:dyDescent="0.3">
      <c r="A261" s="314"/>
      <c r="B261" s="285"/>
      <c r="C261" s="286"/>
      <c r="D261" s="285"/>
      <c r="E261" s="315"/>
      <c r="F261" s="328"/>
      <c r="G261" s="334">
        <f t="shared" si="22"/>
        <v>0</v>
      </c>
      <c r="H261" s="341"/>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c r="AG261" s="130"/>
      <c r="AH261" s="130"/>
    </row>
    <row r="262" spans="1:34" s="277" customFormat="1" ht="16.8" thickBot="1" x14ac:dyDescent="0.35">
      <c r="A262" s="289"/>
      <c r="B262" s="309"/>
      <c r="C262" s="291"/>
      <c r="D262" s="290"/>
      <c r="E262" s="292"/>
      <c r="F262" s="329"/>
      <c r="G262" s="336">
        <f t="shared" si="22"/>
        <v>0</v>
      </c>
      <c r="H262" s="344">
        <f>SUM(G259:G262)</f>
        <v>0</v>
      </c>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c r="AG262" s="130"/>
      <c r="AH262" s="130"/>
    </row>
    <row r="263" spans="1:34" s="137" customFormat="1" ht="19.05" customHeight="1" thickBot="1" x14ac:dyDescent="0.35">
      <c r="A263" s="153"/>
      <c r="B263" s="166"/>
      <c r="C263" s="154"/>
      <c r="D263" s="155"/>
      <c r="E263" s="156"/>
      <c r="F263" s="157"/>
      <c r="G263" s="338"/>
      <c r="H263" s="348"/>
    </row>
    <row r="264" spans="1:34" x14ac:dyDescent="0.3">
      <c r="A264" s="158"/>
      <c r="B264" s="164" t="s">
        <v>145</v>
      </c>
      <c r="C264" s="165"/>
      <c r="D264" s="161"/>
      <c r="E264" s="162"/>
      <c r="F264" s="163"/>
      <c r="G264" s="162"/>
      <c r="H264" s="347"/>
    </row>
    <row r="265" spans="1:34" s="277" customFormat="1" x14ac:dyDescent="0.3">
      <c r="A265" s="299"/>
      <c r="B265" s="303"/>
      <c r="C265" s="304"/>
      <c r="D265" s="305"/>
      <c r="E265" s="306"/>
      <c r="F265" s="332"/>
      <c r="G265" s="334">
        <f t="shared" ref="G265:G277" si="23">(E265-(E265*F265/100))*A265</f>
        <v>0</v>
      </c>
      <c r="H265" s="341"/>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c r="AG265" s="130"/>
      <c r="AH265" s="130"/>
    </row>
    <row r="266" spans="1:34" s="277" customFormat="1" x14ac:dyDescent="0.3">
      <c r="A266" s="299"/>
      <c r="B266" s="303"/>
      <c r="C266" s="304"/>
      <c r="D266" s="305"/>
      <c r="E266" s="306"/>
      <c r="F266" s="332"/>
      <c r="G266" s="334">
        <f t="shared" si="23"/>
        <v>0</v>
      </c>
      <c r="H266" s="341"/>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c r="AG266" s="130"/>
      <c r="AH266" s="130"/>
    </row>
    <row r="267" spans="1:34" s="277" customFormat="1" x14ac:dyDescent="0.3">
      <c r="A267" s="299"/>
      <c r="B267" s="303"/>
      <c r="C267" s="304"/>
      <c r="D267" s="305"/>
      <c r="E267" s="306"/>
      <c r="F267" s="332"/>
      <c r="G267" s="334">
        <f t="shared" si="23"/>
        <v>0</v>
      </c>
      <c r="H267" s="341"/>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c r="AG267" s="130"/>
      <c r="AH267" s="130"/>
    </row>
    <row r="268" spans="1:34" s="277" customFormat="1" x14ac:dyDescent="0.3">
      <c r="A268" s="299"/>
      <c r="B268" s="303"/>
      <c r="C268" s="304"/>
      <c r="D268" s="305"/>
      <c r="E268" s="306"/>
      <c r="F268" s="332"/>
      <c r="G268" s="334">
        <f t="shared" si="23"/>
        <v>0</v>
      </c>
      <c r="H268" s="341"/>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c r="AG268" s="130"/>
      <c r="AH268" s="130"/>
    </row>
    <row r="269" spans="1:34" s="277" customFormat="1" x14ac:dyDescent="0.3">
      <c r="A269" s="299"/>
      <c r="B269" s="303"/>
      <c r="C269" s="304"/>
      <c r="D269" s="305"/>
      <c r="E269" s="306"/>
      <c r="F269" s="332"/>
      <c r="G269" s="334">
        <f t="shared" si="23"/>
        <v>0</v>
      </c>
      <c r="H269" s="341"/>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c r="AG269" s="130"/>
      <c r="AH269" s="130"/>
    </row>
    <row r="270" spans="1:34" s="277" customFormat="1" x14ac:dyDescent="0.3">
      <c r="A270" s="299"/>
      <c r="B270" s="303"/>
      <c r="C270" s="304"/>
      <c r="D270" s="305"/>
      <c r="E270" s="306"/>
      <c r="F270" s="332"/>
      <c r="G270" s="334">
        <f t="shared" si="23"/>
        <v>0</v>
      </c>
      <c r="H270" s="341"/>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c r="AG270" s="130"/>
      <c r="AH270" s="130"/>
    </row>
    <row r="271" spans="1:34" s="277" customFormat="1" x14ac:dyDescent="0.3">
      <c r="A271" s="299"/>
      <c r="B271" s="303"/>
      <c r="C271" s="304"/>
      <c r="D271" s="305"/>
      <c r="E271" s="306"/>
      <c r="F271" s="332"/>
      <c r="G271" s="334">
        <f t="shared" si="23"/>
        <v>0</v>
      </c>
      <c r="H271" s="341"/>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c r="AG271" s="130"/>
      <c r="AH271" s="130"/>
    </row>
    <row r="272" spans="1:34" s="277" customFormat="1" x14ac:dyDescent="0.3">
      <c r="A272" s="299"/>
      <c r="B272" s="303"/>
      <c r="C272" s="304"/>
      <c r="D272" s="305"/>
      <c r="E272" s="306"/>
      <c r="F272" s="332"/>
      <c r="G272" s="334">
        <f t="shared" si="23"/>
        <v>0</v>
      </c>
      <c r="H272" s="341"/>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c r="AG272" s="130"/>
      <c r="AH272" s="130"/>
    </row>
    <row r="273" spans="1:34" s="277" customFormat="1" x14ac:dyDescent="0.3">
      <c r="A273" s="299"/>
      <c r="B273" s="303"/>
      <c r="C273" s="304"/>
      <c r="D273" s="305"/>
      <c r="E273" s="306"/>
      <c r="F273" s="332"/>
      <c r="G273" s="334">
        <f t="shared" si="23"/>
        <v>0</v>
      </c>
      <c r="H273" s="341"/>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c r="AG273" s="130"/>
      <c r="AH273" s="130"/>
    </row>
    <row r="274" spans="1:34" s="277" customFormat="1" x14ac:dyDescent="0.3">
      <c r="A274" s="299"/>
      <c r="B274" s="303"/>
      <c r="C274" s="304"/>
      <c r="D274" s="305"/>
      <c r="E274" s="306"/>
      <c r="F274" s="332"/>
      <c r="G274" s="334">
        <f t="shared" si="23"/>
        <v>0</v>
      </c>
      <c r="H274" s="341"/>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c r="AG274" s="130"/>
      <c r="AH274" s="130"/>
    </row>
    <row r="275" spans="1:34" s="277" customFormat="1" x14ac:dyDescent="0.3">
      <c r="A275" s="299"/>
      <c r="B275" s="303"/>
      <c r="C275" s="304"/>
      <c r="D275" s="305"/>
      <c r="E275" s="306"/>
      <c r="F275" s="332"/>
      <c r="G275" s="334">
        <f t="shared" si="23"/>
        <v>0</v>
      </c>
      <c r="H275" s="341"/>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c r="AG275" s="130"/>
      <c r="AH275" s="130"/>
    </row>
    <row r="276" spans="1:34" s="277" customFormat="1" x14ac:dyDescent="0.3">
      <c r="A276" s="299"/>
      <c r="B276" s="303"/>
      <c r="C276" s="304"/>
      <c r="D276" s="305"/>
      <c r="E276" s="306"/>
      <c r="F276" s="332"/>
      <c r="G276" s="334">
        <f t="shared" si="23"/>
        <v>0</v>
      </c>
      <c r="H276" s="341"/>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c r="AG276" s="130"/>
      <c r="AH276" s="130"/>
    </row>
    <row r="277" spans="1:34" s="277" customFormat="1" ht="16.8" thickBot="1" x14ac:dyDescent="0.35">
      <c r="A277" s="308"/>
      <c r="B277" s="309"/>
      <c r="C277" s="310"/>
      <c r="D277" s="311"/>
      <c r="E277" s="312"/>
      <c r="F277" s="333"/>
      <c r="G277" s="336">
        <f t="shared" si="23"/>
        <v>0</v>
      </c>
      <c r="H277" s="350">
        <f>SUM(G265:G277)</f>
        <v>0</v>
      </c>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c r="AG277" s="130"/>
      <c r="AH277" s="130"/>
    </row>
    <row r="278" spans="1:34" s="137" customFormat="1" ht="18" customHeight="1" thickBot="1" x14ac:dyDescent="0.35">
      <c r="A278" s="153"/>
      <c r="B278" s="166"/>
      <c r="C278" s="154"/>
      <c r="D278" s="155"/>
      <c r="E278" s="156"/>
      <c r="F278" s="157"/>
      <c r="G278" s="338"/>
      <c r="H278" s="348"/>
    </row>
    <row r="279" spans="1:34" ht="18" customHeight="1" x14ac:dyDescent="0.3">
      <c r="A279" s="158"/>
      <c r="B279" s="165" t="s">
        <v>44</v>
      </c>
      <c r="C279" s="165"/>
      <c r="D279" s="171"/>
      <c r="E279" s="162"/>
      <c r="F279" s="163"/>
      <c r="G279" s="162"/>
      <c r="H279" s="351"/>
    </row>
    <row r="280" spans="1:34" s="277" customFormat="1" x14ac:dyDescent="0.3">
      <c r="A280" s="274"/>
      <c r="B280" s="271"/>
      <c r="C280" s="275"/>
      <c r="D280" s="271"/>
      <c r="E280" s="276"/>
      <c r="F280" s="326"/>
      <c r="G280" s="334">
        <f t="shared" ref="G280:G283" si="24">(E280-(E280*F280/100))*A280</f>
        <v>0</v>
      </c>
      <c r="H280" s="352"/>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c r="AG280" s="130"/>
      <c r="AH280" s="130"/>
    </row>
    <row r="281" spans="1:34" s="277" customFormat="1" x14ac:dyDescent="0.3">
      <c r="A281" s="274"/>
      <c r="B281" s="271"/>
      <c r="C281" s="275"/>
      <c r="D281" s="271"/>
      <c r="E281" s="276"/>
      <c r="F281" s="326"/>
      <c r="G281" s="334">
        <f t="shared" si="24"/>
        <v>0</v>
      </c>
      <c r="H281" s="352"/>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c r="AG281" s="130"/>
      <c r="AH281" s="130"/>
    </row>
    <row r="282" spans="1:34" s="277" customFormat="1" x14ac:dyDescent="0.3">
      <c r="A282" s="274"/>
      <c r="B282" s="271"/>
      <c r="C282" s="275"/>
      <c r="D282" s="271"/>
      <c r="E282" s="276"/>
      <c r="F282" s="326"/>
      <c r="G282" s="334">
        <f t="shared" si="24"/>
        <v>0</v>
      </c>
      <c r="H282" s="352"/>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c r="AG282" s="130"/>
      <c r="AH282" s="130"/>
    </row>
    <row r="283" spans="1:34" s="277" customFormat="1" ht="16.8" thickBot="1" x14ac:dyDescent="0.35">
      <c r="A283" s="294"/>
      <c r="B283" s="297"/>
      <c r="C283" s="296"/>
      <c r="D283" s="297"/>
      <c r="E283" s="298"/>
      <c r="F283" s="330"/>
      <c r="G283" s="336">
        <f t="shared" si="24"/>
        <v>0</v>
      </c>
      <c r="H283" s="344">
        <f>SUM(G280:G283)</f>
        <v>0</v>
      </c>
      <c r="I283" s="130"/>
      <c r="J283" s="130"/>
      <c r="K283" s="130"/>
      <c r="L283" s="130"/>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row>
    <row r="284" spans="1:34" s="137" customFormat="1" ht="19.05" customHeight="1" thickBot="1" x14ac:dyDescent="0.35">
      <c r="A284" s="153"/>
      <c r="B284" s="166"/>
      <c r="C284" s="154"/>
      <c r="D284" s="155"/>
      <c r="E284" s="156"/>
      <c r="F284" s="157"/>
      <c r="G284" s="338"/>
      <c r="H284" s="348"/>
    </row>
    <row r="285" spans="1:34" ht="18" customHeight="1" x14ac:dyDescent="0.3">
      <c r="A285" s="158"/>
      <c r="B285" s="159" t="s">
        <v>124</v>
      </c>
      <c r="C285" s="165"/>
      <c r="D285" s="171"/>
      <c r="E285" s="162"/>
      <c r="F285" s="163"/>
      <c r="G285" s="162"/>
      <c r="H285" s="351"/>
    </row>
    <row r="286" spans="1:34" s="277" customFormat="1" x14ac:dyDescent="0.3">
      <c r="A286" s="274"/>
      <c r="B286" s="273"/>
      <c r="C286" s="275"/>
      <c r="D286" s="271"/>
      <c r="E286" s="276"/>
      <c r="F286" s="326"/>
      <c r="G286" s="334">
        <f t="shared" ref="G286:G291" si="25">(E286-(E286*F286/100))*A286</f>
        <v>0</v>
      </c>
      <c r="H286" s="352"/>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c r="AG286" s="130"/>
      <c r="AH286" s="130"/>
    </row>
    <row r="287" spans="1:34" s="277" customFormat="1" x14ac:dyDescent="0.3">
      <c r="A287" s="274"/>
      <c r="B287" s="273"/>
      <c r="C287" s="275"/>
      <c r="D287" s="271"/>
      <c r="E287" s="276"/>
      <c r="F287" s="326"/>
      <c r="G287" s="334">
        <f t="shared" si="25"/>
        <v>0</v>
      </c>
      <c r="H287" s="352"/>
      <c r="I287" s="130"/>
      <c r="J287" s="130"/>
      <c r="K287" s="130"/>
      <c r="L287" s="130"/>
      <c r="M287" s="130"/>
      <c r="N287" s="130"/>
      <c r="O287" s="130"/>
      <c r="P287" s="130"/>
      <c r="Q287" s="130"/>
      <c r="R287" s="130"/>
      <c r="S287" s="130"/>
      <c r="T287" s="130"/>
      <c r="U287" s="130"/>
      <c r="V287" s="130"/>
      <c r="W287" s="130"/>
      <c r="X287" s="130"/>
      <c r="Y287" s="130"/>
      <c r="Z287" s="130"/>
      <c r="AA287" s="130"/>
      <c r="AB287" s="130"/>
      <c r="AC287" s="130"/>
      <c r="AD287" s="130"/>
      <c r="AE287" s="130"/>
      <c r="AF287" s="130"/>
      <c r="AG287" s="130"/>
      <c r="AH287" s="130"/>
    </row>
    <row r="288" spans="1:34" s="277" customFormat="1" x14ac:dyDescent="0.3">
      <c r="A288" s="274"/>
      <c r="B288" s="273"/>
      <c r="C288" s="275"/>
      <c r="D288" s="271"/>
      <c r="E288" s="276"/>
      <c r="F288" s="326"/>
      <c r="G288" s="334">
        <f t="shared" si="25"/>
        <v>0</v>
      </c>
      <c r="H288" s="352"/>
      <c r="I288" s="130"/>
      <c r="J288" s="130"/>
      <c r="K288" s="130"/>
      <c r="L288" s="130"/>
      <c r="M288" s="130"/>
      <c r="N288" s="130"/>
      <c r="O288" s="130"/>
      <c r="P288" s="130"/>
      <c r="Q288" s="130"/>
      <c r="R288" s="130"/>
      <c r="S288" s="130"/>
      <c r="T288" s="130"/>
      <c r="U288" s="130"/>
      <c r="V288" s="130"/>
      <c r="W288" s="130"/>
      <c r="X288" s="130"/>
      <c r="Y288" s="130"/>
      <c r="Z288" s="130"/>
      <c r="AA288" s="130"/>
      <c r="AB288" s="130"/>
      <c r="AC288" s="130"/>
      <c r="AD288" s="130"/>
      <c r="AE288" s="130"/>
      <c r="AF288" s="130"/>
      <c r="AG288" s="130"/>
      <c r="AH288" s="130"/>
    </row>
    <row r="289" spans="1:34" s="277" customFormat="1" x14ac:dyDescent="0.3">
      <c r="A289" s="274"/>
      <c r="B289" s="273"/>
      <c r="C289" s="275"/>
      <c r="D289" s="271"/>
      <c r="E289" s="276"/>
      <c r="F289" s="326"/>
      <c r="G289" s="334">
        <f t="shared" si="25"/>
        <v>0</v>
      </c>
      <c r="H289" s="352"/>
      <c r="I289" s="130"/>
      <c r="J289" s="130"/>
      <c r="K289" s="130"/>
      <c r="L289" s="130"/>
      <c r="M289" s="130"/>
      <c r="N289" s="130"/>
      <c r="O289" s="130"/>
      <c r="P289" s="130"/>
      <c r="Q289" s="130"/>
      <c r="R289" s="130"/>
      <c r="S289" s="130"/>
      <c r="T289" s="130"/>
      <c r="U289" s="130"/>
      <c r="V289" s="130"/>
      <c r="W289" s="130"/>
      <c r="X289" s="130"/>
      <c r="Y289" s="130"/>
      <c r="Z289" s="130"/>
      <c r="AA289" s="130"/>
      <c r="AB289" s="130"/>
      <c r="AC289" s="130"/>
      <c r="AD289" s="130"/>
      <c r="AE289" s="130"/>
      <c r="AF289" s="130"/>
      <c r="AG289" s="130"/>
      <c r="AH289" s="130"/>
    </row>
    <row r="290" spans="1:34" s="277" customFormat="1" x14ac:dyDescent="0.3">
      <c r="A290" s="274"/>
      <c r="B290" s="273"/>
      <c r="C290" s="275"/>
      <c r="D290" s="271"/>
      <c r="E290" s="276"/>
      <c r="F290" s="326"/>
      <c r="G290" s="334">
        <f t="shared" si="25"/>
        <v>0</v>
      </c>
      <c r="H290" s="352"/>
      <c r="I290" s="130"/>
      <c r="J290" s="130"/>
      <c r="K290" s="130"/>
      <c r="L290" s="130"/>
      <c r="M290" s="130"/>
      <c r="N290" s="130"/>
      <c r="O290" s="130"/>
      <c r="P290" s="130"/>
      <c r="Q290" s="130"/>
      <c r="R290" s="130"/>
      <c r="S290" s="130"/>
      <c r="T290" s="130"/>
      <c r="U290" s="130"/>
      <c r="V290" s="130"/>
      <c r="W290" s="130"/>
      <c r="X290" s="130"/>
      <c r="Y290" s="130"/>
      <c r="Z290" s="130"/>
      <c r="AA290" s="130"/>
      <c r="AB290" s="130"/>
      <c r="AC290" s="130"/>
      <c r="AD290" s="130"/>
      <c r="AE290" s="130"/>
      <c r="AF290" s="130"/>
      <c r="AG290" s="130"/>
      <c r="AH290" s="130"/>
    </row>
    <row r="291" spans="1:34" s="277" customFormat="1" ht="16.8" thickBot="1" x14ac:dyDescent="0.35">
      <c r="A291" s="294"/>
      <c r="B291" s="322"/>
      <c r="C291" s="296"/>
      <c r="D291" s="297"/>
      <c r="E291" s="298"/>
      <c r="F291" s="330"/>
      <c r="G291" s="336">
        <f t="shared" si="25"/>
        <v>0</v>
      </c>
      <c r="H291" s="344">
        <f>SUM(G286:G291)</f>
        <v>0</v>
      </c>
      <c r="I291" s="130"/>
      <c r="J291" s="130"/>
      <c r="K291" s="130"/>
      <c r="L291" s="130"/>
      <c r="M291" s="130"/>
      <c r="N291" s="130"/>
      <c r="O291" s="130"/>
      <c r="P291" s="130"/>
      <c r="Q291" s="130"/>
      <c r="R291" s="130"/>
      <c r="S291" s="130"/>
      <c r="T291" s="130"/>
      <c r="U291" s="130"/>
      <c r="V291" s="130"/>
      <c r="W291" s="130"/>
      <c r="X291" s="130"/>
      <c r="Y291" s="130"/>
      <c r="Z291" s="130"/>
      <c r="AA291" s="130"/>
      <c r="AB291" s="130"/>
      <c r="AC291" s="130"/>
      <c r="AD291" s="130"/>
      <c r="AE291" s="130"/>
      <c r="AF291" s="130"/>
      <c r="AG291" s="130"/>
      <c r="AH291" s="130"/>
    </row>
    <row r="292" spans="1:34" s="137" customFormat="1" ht="19.05" customHeight="1" thickBot="1" x14ac:dyDescent="0.35">
      <c r="A292" s="153"/>
      <c r="B292" s="166"/>
      <c r="C292" s="154"/>
      <c r="D292" s="155"/>
      <c r="E292" s="156"/>
      <c r="F292" s="157"/>
      <c r="G292" s="338"/>
      <c r="H292" s="348"/>
    </row>
    <row r="293" spans="1:34" x14ac:dyDescent="0.3">
      <c r="A293" s="158"/>
      <c r="B293" s="164" t="s">
        <v>146</v>
      </c>
      <c r="C293" s="165"/>
      <c r="D293" s="161"/>
      <c r="E293" s="162"/>
      <c r="F293" s="163"/>
      <c r="G293" s="162"/>
      <c r="H293" s="347"/>
    </row>
    <row r="294" spans="1:34" s="277" customFormat="1" x14ac:dyDescent="0.3">
      <c r="A294" s="299"/>
      <c r="B294" s="303"/>
      <c r="C294" s="304"/>
      <c r="D294" s="307"/>
      <c r="E294" s="313"/>
      <c r="F294" s="332"/>
      <c r="G294" s="334">
        <f t="shared" ref="G294:G297" si="26">(E294-(E294*F294/100))*A294</f>
        <v>0</v>
      </c>
      <c r="H294" s="341"/>
      <c r="I294" s="130"/>
      <c r="J294" s="130"/>
      <c r="K294" s="130"/>
      <c r="L294" s="130"/>
      <c r="M294" s="130"/>
      <c r="N294" s="130"/>
      <c r="O294" s="130"/>
      <c r="P294" s="130"/>
      <c r="Q294" s="130"/>
      <c r="R294" s="130"/>
      <c r="S294" s="130"/>
      <c r="T294" s="130"/>
      <c r="U294" s="130"/>
      <c r="V294" s="130"/>
      <c r="W294" s="130"/>
      <c r="X294" s="130"/>
      <c r="Y294" s="130"/>
      <c r="Z294" s="130"/>
      <c r="AA294" s="130"/>
      <c r="AB294" s="130"/>
      <c r="AC294" s="130"/>
      <c r="AD294" s="130"/>
      <c r="AE294" s="130"/>
      <c r="AF294" s="130"/>
      <c r="AG294" s="130"/>
      <c r="AH294" s="130"/>
    </row>
    <row r="295" spans="1:34" s="277" customFormat="1" x14ac:dyDescent="0.3">
      <c r="A295" s="299"/>
      <c r="B295" s="303"/>
      <c r="C295" s="301"/>
      <c r="D295" s="303"/>
      <c r="E295" s="313"/>
      <c r="F295" s="331"/>
      <c r="G295" s="334">
        <f t="shared" si="26"/>
        <v>0</v>
      </c>
      <c r="H295" s="341"/>
      <c r="I295" s="130"/>
      <c r="J295" s="130"/>
      <c r="K295" s="130"/>
      <c r="L295" s="130"/>
      <c r="M295" s="130"/>
      <c r="N295" s="130"/>
      <c r="O295" s="130"/>
      <c r="P295" s="130"/>
      <c r="Q295" s="130"/>
      <c r="R295" s="130"/>
      <c r="S295" s="130"/>
      <c r="T295" s="130"/>
      <c r="U295" s="130"/>
      <c r="V295" s="130"/>
      <c r="W295" s="130"/>
      <c r="X295" s="130"/>
      <c r="Y295" s="130"/>
      <c r="Z295" s="130"/>
      <c r="AA295" s="130"/>
      <c r="AB295" s="130"/>
      <c r="AC295" s="130"/>
      <c r="AD295" s="130"/>
      <c r="AE295" s="130"/>
      <c r="AF295" s="130"/>
      <c r="AG295" s="130"/>
      <c r="AH295" s="130"/>
    </row>
    <row r="296" spans="1:34" s="277" customFormat="1" x14ac:dyDescent="0.3">
      <c r="A296" s="314"/>
      <c r="B296" s="285"/>
      <c r="C296" s="286"/>
      <c r="D296" s="285"/>
      <c r="E296" s="315"/>
      <c r="F296" s="328"/>
      <c r="G296" s="334">
        <f t="shared" si="26"/>
        <v>0</v>
      </c>
      <c r="H296" s="341"/>
      <c r="I296" s="130"/>
      <c r="J296" s="130"/>
      <c r="K296" s="130"/>
      <c r="L296" s="130"/>
      <c r="M296" s="130"/>
      <c r="N296" s="130"/>
      <c r="O296" s="130"/>
      <c r="P296" s="130"/>
      <c r="Q296" s="130"/>
      <c r="R296" s="130"/>
      <c r="S296" s="130"/>
      <c r="T296" s="130"/>
      <c r="U296" s="130"/>
      <c r="V296" s="130"/>
      <c r="W296" s="130"/>
      <c r="X296" s="130"/>
      <c r="Y296" s="130"/>
      <c r="Z296" s="130"/>
      <c r="AA296" s="130"/>
      <c r="AB296" s="130"/>
      <c r="AC296" s="130"/>
      <c r="AD296" s="130"/>
      <c r="AE296" s="130"/>
      <c r="AF296" s="130"/>
      <c r="AG296" s="130"/>
      <c r="AH296" s="130"/>
    </row>
    <row r="297" spans="1:34" s="277" customFormat="1" ht="16.8" thickBot="1" x14ac:dyDescent="0.35">
      <c r="A297" s="289"/>
      <c r="B297" s="309"/>
      <c r="C297" s="291"/>
      <c r="D297" s="290"/>
      <c r="E297" s="292"/>
      <c r="F297" s="329"/>
      <c r="G297" s="336">
        <f t="shared" si="26"/>
        <v>0</v>
      </c>
      <c r="H297" s="344">
        <f>SUM(G294:G297)</f>
        <v>0</v>
      </c>
      <c r="I297" s="130"/>
      <c r="J297" s="130"/>
      <c r="K297" s="130"/>
      <c r="L297" s="130"/>
      <c r="M297" s="130"/>
      <c r="N297" s="130"/>
      <c r="O297" s="130"/>
      <c r="P297" s="130"/>
      <c r="Q297" s="130"/>
      <c r="R297" s="130"/>
      <c r="S297" s="130"/>
      <c r="T297" s="130"/>
      <c r="U297" s="130"/>
      <c r="V297" s="130"/>
      <c r="W297" s="130"/>
      <c r="X297" s="130"/>
      <c r="Y297" s="130"/>
      <c r="Z297" s="130"/>
      <c r="AA297" s="130"/>
      <c r="AB297" s="130"/>
      <c r="AC297" s="130"/>
      <c r="AD297" s="130"/>
      <c r="AE297" s="130"/>
      <c r="AF297" s="130"/>
      <c r="AG297" s="130"/>
      <c r="AH297" s="130"/>
    </row>
    <row r="298" spans="1:34" s="137" customFormat="1" ht="19.05" customHeight="1" thickBot="1" x14ac:dyDescent="0.35">
      <c r="A298" s="153"/>
      <c r="B298" s="166"/>
      <c r="C298" s="154"/>
      <c r="D298" s="155"/>
      <c r="E298" s="156"/>
      <c r="F298" s="157"/>
      <c r="G298" s="338"/>
      <c r="H298" s="348"/>
    </row>
    <row r="299" spans="1:34" ht="18" customHeight="1" x14ac:dyDescent="0.3">
      <c r="A299" s="158"/>
      <c r="B299" s="159" t="s">
        <v>147</v>
      </c>
      <c r="C299" s="165"/>
      <c r="D299" s="171"/>
      <c r="E299" s="162"/>
      <c r="F299" s="163"/>
      <c r="G299" s="162"/>
      <c r="H299" s="351"/>
    </row>
    <row r="300" spans="1:34" s="277" customFormat="1" x14ac:dyDescent="0.3">
      <c r="A300" s="274"/>
      <c r="B300" s="273"/>
      <c r="C300" s="275"/>
      <c r="D300" s="271"/>
      <c r="E300" s="276"/>
      <c r="F300" s="326"/>
      <c r="G300" s="334">
        <f t="shared" ref="G300:G305" si="27">(E300-(E300*F300/100))*A300</f>
        <v>0</v>
      </c>
      <c r="H300" s="352"/>
      <c r="I300" s="130"/>
      <c r="J300" s="130"/>
      <c r="K300" s="130"/>
      <c r="L300" s="130"/>
      <c r="M300" s="130"/>
      <c r="N300" s="130"/>
      <c r="O300" s="130"/>
      <c r="P300" s="130"/>
      <c r="Q300" s="130"/>
      <c r="R300" s="130"/>
      <c r="S300" s="130"/>
      <c r="T300" s="130"/>
      <c r="U300" s="130"/>
      <c r="V300" s="130"/>
      <c r="W300" s="130"/>
      <c r="X300" s="130"/>
      <c r="Y300" s="130"/>
      <c r="Z300" s="130"/>
      <c r="AA300" s="130"/>
      <c r="AB300" s="130"/>
      <c r="AC300" s="130"/>
      <c r="AD300" s="130"/>
      <c r="AE300" s="130"/>
      <c r="AF300" s="130"/>
      <c r="AG300" s="130"/>
      <c r="AH300" s="130"/>
    </row>
    <row r="301" spans="1:34" s="277" customFormat="1" x14ac:dyDescent="0.3">
      <c r="A301" s="274"/>
      <c r="B301" s="273"/>
      <c r="C301" s="275"/>
      <c r="D301" s="271"/>
      <c r="E301" s="276"/>
      <c r="F301" s="326"/>
      <c r="G301" s="334">
        <f t="shared" si="27"/>
        <v>0</v>
      </c>
      <c r="H301" s="352"/>
      <c r="I301" s="130"/>
      <c r="J301" s="130"/>
      <c r="K301" s="130"/>
      <c r="L301" s="130"/>
      <c r="M301" s="130"/>
      <c r="N301" s="130"/>
      <c r="O301" s="130"/>
      <c r="P301" s="130"/>
      <c r="Q301" s="130"/>
      <c r="R301" s="130"/>
      <c r="S301" s="130"/>
      <c r="T301" s="130"/>
      <c r="U301" s="130"/>
      <c r="V301" s="130"/>
      <c r="W301" s="130"/>
      <c r="X301" s="130"/>
      <c r="Y301" s="130"/>
      <c r="Z301" s="130"/>
      <c r="AA301" s="130"/>
      <c r="AB301" s="130"/>
      <c r="AC301" s="130"/>
      <c r="AD301" s="130"/>
      <c r="AE301" s="130"/>
      <c r="AF301" s="130"/>
      <c r="AG301" s="130"/>
      <c r="AH301" s="130"/>
    </row>
    <row r="302" spans="1:34" s="277" customFormat="1" x14ac:dyDescent="0.3">
      <c r="A302" s="274"/>
      <c r="B302" s="273"/>
      <c r="C302" s="275"/>
      <c r="D302" s="271"/>
      <c r="E302" s="276"/>
      <c r="F302" s="326"/>
      <c r="G302" s="334">
        <f t="shared" si="27"/>
        <v>0</v>
      </c>
      <c r="H302" s="352"/>
      <c r="I302" s="130"/>
      <c r="J302" s="130"/>
      <c r="K302" s="130"/>
      <c r="L302" s="130"/>
      <c r="M302" s="130"/>
      <c r="N302" s="130"/>
      <c r="O302" s="130"/>
      <c r="P302" s="130"/>
      <c r="Q302" s="130"/>
      <c r="R302" s="130"/>
      <c r="S302" s="130"/>
      <c r="T302" s="130"/>
      <c r="U302" s="130"/>
      <c r="V302" s="130"/>
      <c r="W302" s="130"/>
      <c r="X302" s="130"/>
      <c r="Y302" s="130"/>
      <c r="Z302" s="130"/>
      <c r="AA302" s="130"/>
      <c r="AB302" s="130"/>
      <c r="AC302" s="130"/>
      <c r="AD302" s="130"/>
      <c r="AE302" s="130"/>
      <c r="AF302" s="130"/>
      <c r="AG302" s="130"/>
      <c r="AH302" s="130"/>
    </row>
    <row r="303" spans="1:34" s="277" customFormat="1" x14ac:dyDescent="0.3">
      <c r="A303" s="274"/>
      <c r="B303" s="273"/>
      <c r="C303" s="275"/>
      <c r="D303" s="271"/>
      <c r="E303" s="276"/>
      <c r="F303" s="326"/>
      <c r="G303" s="334">
        <f t="shared" si="27"/>
        <v>0</v>
      </c>
      <c r="H303" s="352"/>
      <c r="I303" s="130"/>
      <c r="J303" s="130"/>
      <c r="K303" s="130"/>
      <c r="L303" s="130"/>
      <c r="M303" s="130"/>
      <c r="N303" s="130"/>
      <c r="O303" s="130"/>
      <c r="P303" s="130"/>
      <c r="Q303" s="130"/>
      <c r="R303" s="130"/>
      <c r="S303" s="130"/>
      <c r="T303" s="130"/>
      <c r="U303" s="130"/>
      <c r="V303" s="130"/>
      <c r="W303" s="130"/>
      <c r="X303" s="130"/>
      <c r="Y303" s="130"/>
      <c r="Z303" s="130"/>
      <c r="AA303" s="130"/>
      <c r="AB303" s="130"/>
      <c r="AC303" s="130"/>
      <c r="AD303" s="130"/>
      <c r="AE303" s="130"/>
      <c r="AF303" s="130"/>
      <c r="AG303" s="130"/>
      <c r="AH303" s="130"/>
    </row>
    <row r="304" spans="1:34" s="277" customFormat="1" x14ac:dyDescent="0.3">
      <c r="A304" s="274"/>
      <c r="B304" s="273"/>
      <c r="C304" s="275"/>
      <c r="D304" s="271"/>
      <c r="E304" s="276"/>
      <c r="F304" s="326"/>
      <c r="G304" s="334">
        <f t="shared" si="27"/>
        <v>0</v>
      </c>
      <c r="H304" s="352"/>
      <c r="I304" s="130"/>
      <c r="J304" s="130"/>
      <c r="K304" s="130"/>
      <c r="L304" s="130"/>
      <c r="M304" s="130"/>
      <c r="N304" s="130"/>
      <c r="O304" s="130"/>
      <c r="P304" s="130"/>
      <c r="Q304" s="130"/>
      <c r="R304" s="130"/>
      <c r="S304" s="130"/>
      <c r="T304" s="130"/>
      <c r="U304" s="130"/>
      <c r="V304" s="130"/>
      <c r="W304" s="130"/>
      <c r="X304" s="130"/>
      <c r="Y304" s="130"/>
      <c r="Z304" s="130"/>
      <c r="AA304" s="130"/>
      <c r="AB304" s="130"/>
      <c r="AC304" s="130"/>
      <c r="AD304" s="130"/>
      <c r="AE304" s="130"/>
      <c r="AF304" s="130"/>
      <c r="AG304" s="130"/>
      <c r="AH304" s="130"/>
    </row>
    <row r="305" spans="1:34" s="277" customFormat="1" ht="16.8" thickBot="1" x14ac:dyDescent="0.35">
      <c r="A305" s="294"/>
      <c r="B305" s="322"/>
      <c r="C305" s="296"/>
      <c r="D305" s="297"/>
      <c r="E305" s="298"/>
      <c r="F305" s="330"/>
      <c r="G305" s="336">
        <f t="shared" si="27"/>
        <v>0</v>
      </c>
      <c r="H305" s="344">
        <f>SUM(G300:G305)</f>
        <v>0</v>
      </c>
      <c r="I305" s="130"/>
      <c r="J305" s="130"/>
      <c r="K305" s="130"/>
      <c r="L305" s="130"/>
      <c r="M305" s="130"/>
      <c r="N305" s="130"/>
      <c r="O305" s="130"/>
      <c r="P305" s="130"/>
      <c r="Q305" s="130"/>
      <c r="R305" s="130"/>
      <c r="S305" s="130"/>
      <c r="T305" s="130"/>
      <c r="U305" s="130"/>
      <c r="V305" s="130"/>
      <c r="W305" s="130"/>
      <c r="X305" s="130"/>
      <c r="Y305" s="130"/>
      <c r="Z305" s="130"/>
      <c r="AA305" s="130"/>
      <c r="AB305" s="130"/>
      <c r="AC305" s="130"/>
      <c r="AD305" s="130"/>
      <c r="AE305" s="130"/>
      <c r="AF305" s="130"/>
      <c r="AG305" s="130"/>
      <c r="AH305" s="130"/>
    </row>
    <row r="306" spans="1:34" s="137" customFormat="1" ht="19.05" customHeight="1" thickBot="1" x14ac:dyDescent="0.35">
      <c r="A306" s="153"/>
      <c r="B306" s="166"/>
      <c r="C306" s="154"/>
      <c r="D306" s="155"/>
      <c r="E306" s="156"/>
      <c r="F306" s="157"/>
      <c r="G306" s="338"/>
      <c r="H306" s="348"/>
    </row>
    <row r="307" spans="1:34" ht="18" customHeight="1" x14ac:dyDescent="0.3">
      <c r="A307" s="158"/>
      <c r="B307" s="165" t="s">
        <v>126</v>
      </c>
      <c r="C307" s="165"/>
      <c r="D307" s="171"/>
      <c r="E307" s="162"/>
      <c r="F307" s="163"/>
      <c r="G307" s="162"/>
      <c r="H307" s="351"/>
    </row>
    <row r="308" spans="1:34" s="277" customFormat="1" x14ac:dyDescent="0.3">
      <c r="A308" s="274"/>
      <c r="B308" s="271"/>
      <c r="C308" s="275"/>
      <c r="D308" s="271"/>
      <c r="E308" s="276"/>
      <c r="F308" s="326"/>
      <c r="G308" s="334">
        <f t="shared" ref="G308:G311" si="28">(E308-(E308*F308/100))*A308</f>
        <v>0</v>
      </c>
      <c r="H308" s="352"/>
      <c r="I308" s="130"/>
      <c r="J308" s="130"/>
      <c r="K308" s="130"/>
      <c r="L308" s="130"/>
      <c r="M308" s="130"/>
      <c r="N308" s="130"/>
      <c r="O308" s="130"/>
      <c r="P308" s="130"/>
      <c r="Q308" s="130"/>
      <c r="R308" s="130"/>
      <c r="S308" s="130"/>
      <c r="T308" s="130"/>
      <c r="U308" s="130"/>
      <c r="V308" s="130"/>
      <c r="W308" s="130"/>
      <c r="X308" s="130"/>
      <c r="Y308" s="130"/>
      <c r="Z308" s="130"/>
      <c r="AA308" s="130"/>
      <c r="AB308" s="130"/>
      <c r="AC308" s="130"/>
      <c r="AD308" s="130"/>
      <c r="AE308" s="130"/>
      <c r="AF308" s="130"/>
      <c r="AG308" s="130"/>
      <c r="AH308" s="130"/>
    </row>
    <row r="309" spans="1:34" s="277" customFormat="1" x14ac:dyDescent="0.3">
      <c r="A309" s="274"/>
      <c r="B309" s="271"/>
      <c r="C309" s="275"/>
      <c r="D309" s="271"/>
      <c r="E309" s="276"/>
      <c r="F309" s="326"/>
      <c r="G309" s="334">
        <f t="shared" si="28"/>
        <v>0</v>
      </c>
      <c r="H309" s="352"/>
      <c r="I309" s="130"/>
      <c r="J309" s="130"/>
      <c r="K309" s="130"/>
      <c r="L309" s="130"/>
      <c r="M309" s="130"/>
      <c r="N309" s="130"/>
      <c r="O309" s="130"/>
      <c r="P309" s="130"/>
      <c r="Q309" s="130"/>
      <c r="R309" s="130"/>
      <c r="S309" s="130"/>
      <c r="T309" s="130"/>
      <c r="U309" s="130"/>
      <c r="V309" s="130"/>
      <c r="W309" s="130"/>
      <c r="X309" s="130"/>
      <c r="Y309" s="130"/>
      <c r="Z309" s="130"/>
      <c r="AA309" s="130"/>
      <c r="AB309" s="130"/>
      <c r="AC309" s="130"/>
      <c r="AD309" s="130"/>
      <c r="AE309" s="130"/>
      <c r="AF309" s="130"/>
      <c r="AG309" s="130"/>
      <c r="AH309" s="130"/>
    </row>
    <row r="310" spans="1:34" s="277" customFormat="1" x14ac:dyDescent="0.3">
      <c r="A310" s="274"/>
      <c r="B310" s="271"/>
      <c r="C310" s="275"/>
      <c r="D310" s="271"/>
      <c r="E310" s="276"/>
      <c r="F310" s="326"/>
      <c r="G310" s="334">
        <f t="shared" si="28"/>
        <v>0</v>
      </c>
      <c r="H310" s="352"/>
      <c r="I310" s="130"/>
      <c r="J310" s="130"/>
      <c r="K310" s="130"/>
      <c r="L310" s="130"/>
      <c r="M310" s="130"/>
      <c r="N310" s="130"/>
      <c r="O310" s="130"/>
      <c r="P310" s="130"/>
      <c r="Q310" s="130"/>
      <c r="R310" s="130"/>
      <c r="S310" s="130"/>
      <c r="T310" s="130"/>
      <c r="U310" s="130"/>
      <c r="V310" s="130"/>
      <c r="W310" s="130"/>
      <c r="X310" s="130"/>
      <c r="Y310" s="130"/>
      <c r="Z310" s="130"/>
      <c r="AA310" s="130"/>
      <c r="AB310" s="130"/>
      <c r="AC310" s="130"/>
      <c r="AD310" s="130"/>
      <c r="AE310" s="130"/>
      <c r="AF310" s="130"/>
      <c r="AG310" s="130"/>
      <c r="AH310" s="130"/>
    </row>
    <row r="311" spans="1:34" s="277" customFormat="1" ht="16.8" thickBot="1" x14ac:dyDescent="0.35">
      <c r="A311" s="294"/>
      <c r="B311" s="297"/>
      <c r="C311" s="296"/>
      <c r="D311" s="297"/>
      <c r="E311" s="298"/>
      <c r="F311" s="330"/>
      <c r="G311" s="336">
        <f t="shared" si="28"/>
        <v>0</v>
      </c>
      <c r="H311" s="344">
        <f>SUM(G308:G311)</f>
        <v>0</v>
      </c>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row>
    <row r="312" spans="1:34" s="137" customFormat="1" ht="19.05" customHeight="1" thickBot="1" x14ac:dyDescent="0.35">
      <c r="A312" s="153"/>
      <c r="B312" s="166"/>
      <c r="C312" s="154"/>
      <c r="D312" s="155"/>
      <c r="E312" s="156"/>
      <c r="F312" s="157"/>
      <c r="G312" s="338"/>
      <c r="H312" s="348"/>
    </row>
    <row r="313" spans="1:34" ht="16.05" customHeight="1" x14ac:dyDescent="0.3">
      <c r="A313" s="158"/>
      <c r="B313" s="159" t="s">
        <v>148</v>
      </c>
      <c r="C313" s="165"/>
      <c r="D313" s="171"/>
      <c r="E313" s="162"/>
      <c r="F313" s="163"/>
      <c r="G313" s="162"/>
      <c r="H313" s="351"/>
    </row>
    <row r="314" spans="1:34" s="277" customFormat="1" x14ac:dyDescent="0.3">
      <c r="A314" s="274"/>
      <c r="B314" s="273"/>
      <c r="C314" s="275"/>
      <c r="D314" s="271"/>
      <c r="E314" s="276"/>
      <c r="F314" s="326"/>
      <c r="G314" s="334">
        <f t="shared" ref="G314:G330" si="29">(E314-(E314*F314/100))*A314</f>
        <v>0</v>
      </c>
      <c r="H314" s="352"/>
      <c r="I314" s="130"/>
      <c r="J314" s="130"/>
      <c r="K314" s="130"/>
      <c r="L314" s="130"/>
      <c r="M314" s="130"/>
      <c r="N314" s="130"/>
      <c r="O314" s="130"/>
      <c r="P314" s="130"/>
      <c r="Q314" s="130"/>
      <c r="R314" s="130"/>
      <c r="S314" s="130"/>
      <c r="T314" s="130"/>
      <c r="U314" s="130"/>
      <c r="V314" s="130"/>
      <c r="W314" s="130"/>
      <c r="X314" s="130"/>
      <c r="Y314" s="130"/>
      <c r="Z314" s="130"/>
      <c r="AA314" s="130"/>
      <c r="AB314" s="130"/>
      <c r="AC314" s="130"/>
      <c r="AD314" s="130"/>
      <c r="AE314" s="130"/>
      <c r="AF314" s="130"/>
      <c r="AG314" s="130"/>
      <c r="AH314" s="130"/>
    </row>
    <row r="315" spans="1:34" s="277" customFormat="1" x14ac:dyDescent="0.3">
      <c r="A315" s="274"/>
      <c r="B315" s="273"/>
      <c r="C315" s="275"/>
      <c r="D315" s="271"/>
      <c r="E315" s="276"/>
      <c r="F315" s="326"/>
      <c r="G315" s="334">
        <f t="shared" si="29"/>
        <v>0</v>
      </c>
      <c r="H315" s="352"/>
      <c r="I315" s="130"/>
      <c r="J315" s="130"/>
      <c r="K315" s="130"/>
      <c r="L315" s="130"/>
      <c r="M315" s="130"/>
      <c r="N315" s="130"/>
      <c r="O315" s="130"/>
      <c r="P315" s="130"/>
      <c r="Q315" s="130"/>
      <c r="R315" s="130"/>
      <c r="S315" s="130"/>
      <c r="T315" s="130"/>
      <c r="U315" s="130"/>
      <c r="V315" s="130"/>
      <c r="W315" s="130"/>
      <c r="X315" s="130"/>
      <c r="Y315" s="130"/>
      <c r="Z315" s="130"/>
      <c r="AA315" s="130"/>
      <c r="AB315" s="130"/>
      <c r="AC315" s="130"/>
      <c r="AD315" s="130"/>
      <c r="AE315" s="130"/>
      <c r="AF315" s="130"/>
      <c r="AG315" s="130"/>
      <c r="AH315" s="130"/>
    </row>
    <row r="316" spans="1:34" s="277" customFormat="1" x14ac:dyDescent="0.3">
      <c r="A316" s="274"/>
      <c r="B316" s="273"/>
      <c r="C316" s="275"/>
      <c r="D316" s="271"/>
      <c r="E316" s="276"/>
      <c r="F316" s="326"/>
      <c r="G316" s="334">
        <f t="shared" si="29"/>
        <v>0</v>
      </c>
      <c r="H316" s="352"/>
      <c r="I316" s="130"/>
      <c r="J316" s="130"/>
      <c r="K316" s="130"/>
      <c r="L316" s="130"/>
      <c r="M316" s="130"/>
      <c r="N316" s="130"/>
      <c r="O316" s="130"/>
      <c r="P316" s="130"/>
      <c r="Q316" s="130"/>
      <c r="R316" s="130"/>
      <c r="S316" s="130"/>
      <c r="T316" s="130"/>
      <c r="U316" s="130"/>
      <c r="V316" s="130"/>
      <c r="W316" s="130"/>
      <c r="X316" s="130"/>
      <c r="Y316" s="130"/>
      <c r="Z316" s="130"/>
      <c r="AA316" s="130"/>
      <c r="AB316" s="130"/>
      <c r="AC316" s="130"/>
      <c r="AD316" s="130"/>
      <c r="AE316" s="130"/>
      <c r="AF316" s="130"/>
      <c r="AG316" s="130"/>
      <c r="AH316" s="130"/>
    </row>
    <row r="317" spans="1:34" s="277" customFormat="1" x14ac:dyDescent="0.3">
      <c r="A317" s="274"/>
      <c r="B317" s="273"/>
      <c r="C317" s="275"/>
      <c r="D317" s="271"/>
      <c r="E317" s="276"/>
      <c r="F317" s="326"/>
      <c r="G317" s="334">
        <f t="shared" si="29"/>
        <v>0</v>
      </c>
      <c r="H317" s="352"/>
      <c r="I317" s="130"/>
      <c r="J317" s="130"/>
      <c r="K317" s="130"/>
      <c r="L317" s="130"/>
      <c r="M317" s="130"/>
      <c r="N317" s="130"/>
      <c r="O317" s="130"/>
      <c r="P317" s="130"/>
      <c r="Q317" s="130"/>
      <c r="R317" s="130"/>
      <c r="S317" s="130"/>
      <c r="T317" s="130"/>
      <c r="U317" s="130"/>
      <c r="V317" s="130"/>
      <c r="W317" s="130"/>
      <c r="X317" s="130"/>
      <c r="Y317" s="130"/>
      <c r="Z317" s="130"/>
      <c r="AA317" s="130"/>
      <c r="AB317" s="130"/>
      <c r="AC317" s="130"/>
      <c r="AD317" s="130"/>
      <c r="AE317" s="130"/>
      <c r="AF317" s="130"/>
      <c r="AG317" s="130"/>
      <c r="AH317" s="130"/>
    </row>
    <row r="318" spans="1:34" s="277" customFormat="1" x14ac:dyDescent="0.3">
      <c r="A318" s="274"/>
      <c r="B318" s="273"/>
      <c r="C318" s="275"/>
      <c r="D318" s="271"/>
      <c r="E318" s="276"/>
      <c r="F318" s="326"/>
      <c r="G318" s="334">
        <f t="shared" si="29"/>
        <v>0</v>
      </c>
      <c r="H318" s="352"/>
      <c r="I318" s="130"/>
      <c r="J318" s="130"/>
      <c r="K318" s="130"/>
      <c r="L318" s="130"/>
      <c r="M318" s="130"/>
      <c r="N318" s="130"/>
      <c r="O318" s="130"/>
      <c r="P318" s="130"/>
      <c r="Q318" s="130"/>
      <c r="R318" s="130"/>
      <c r="S318" s="130"/>
      <c r="T318" s="130"/>
      <c r="U318" s="130"/>
      <c r="V318" s="130"/>
      <c r="W318" s="130"/>
      <c r="X318" s="130"/>
      <c r="Y318" s="130"/>
      <c r="Z318" s="130"/>
      <c r="AA318" s="130"/>
      <c r="AB318" s="130"/>
      <c r="AC318" s="130"/>
      <c r="AD318" s="130"/>
      <c r="AE318" s="130"/>
      <c r="AF318" s="130"/>
      <c r="AG318" s="130"/>
      <c r="AH318" s="130"/>
    </row>
    <row r="319" spans="1:34" s="277" customFormat="1" x14ac:dyDescent="0.3">
      <c r="A319" s="274"/>
      <c r="B319" s="273"/>
      <c r="C319" s="275"/>
      <c r="D319" s="271"/>
      <c r="E319" s="276"/>
      <c r="F319" s="326"/>
      <c r="G319" s="334">
        <f t="shared" si="29"/>
        <v>0</v>
      </c>
      <c r="H319" s="352"/>
      <c r="I319" s="130"/>
      <c r="J319" s="130"/>
      <c r="K319" s="130"/>
      <c r="L319" s="130"/>
      <c r="M319" s="130"/>
      <c r="N319" s="130"/>
      <c r="O319" s="130"/>
      <c r="P319" s="130"/>
      <c r="Q319" s="130"/>
      <c r="R319" s="130"/>
      <c r="S319" s="130"/>
      <c r="T319" s="130"/>
      <c r="U319" s="130"/>
      <c r="V319" s="130"/>
      <c r="W319" s="130"/>
      <c r="X319" s="130"/>
      <c r="Y319" s="130"/>
      <c r="Z319" s="130"/>
      <c r="AA319" s="130"/>
      <c r="AB319" s="130"/>
      <c r="AC319" s="130"/>
      <c r="AD319" s="130"/>
      <c r="AE319" s="130"/>
      <c r="AF319" s="130"/>
      <c r="AG319" s="130"/>
      <c r="AH319" s="130"/>
    </row>
    <row r="320" spans="1:34" s="277" customFormat="1" x14ac:dyDescent="0.3">
      <c r="A320" s="274"/>
      <c r="B320" s="273"/>
      <c r="C320" s="275"/>
      <c r="D320" s="271"/>
      <c r="E320" s="276"/>
      <c r="F320" s="326"/>
      <c r="G320" s="334">
        <f t="shared" si="29"/>
        <v>0</v>
      </c>
      <c r="H320" s="352"/>
      <c r="I320" s="130"/>
      <c r="J320" s="130"/>
      <c r="K320" s="130"/>
      <c r="L320" s="130"/>
      <c r="M320" s="130"/>
      <c r="N320" s="130"/>
      <c r="O320" s="130"/>
      <c r="P320" s="130"/>
      <c r="Q320" s="130"/>
      <c r="R320" s="130"/>
      <c r="S320" s="130"/>
      <c r="T320" s="130"/>
      <c r="U320" s="130"/>
      <c r="V320" s="130"/>
      <c r="W320" s="130"/>
      <c r="X320" s="130"/>
      <c r="Y320" s="130"/>
      <c r="Z320" s="130"/>
      <c r="AA320" s="130"/>
      <c r="AB320" s="130"/>
      <c r="AC320" s="130"/>
      <c r="AD320" s="130"/>
      <c r="AE320" s="130"/>
      <c r="AF320" s="130"/>
      <c r="AG320" s="130"/>
      <c r="AH320" s="130"/>
    </row>
    <row r="321" spans="1:34" s="277" customFormat="1" x14ac:dyDescent="0.3">
      <c r="A321" s="274"/>
      <c r="B321" s="273"/>
      <c r="C321" s="275"/>
      <c r="D321" s="271"/>
      <c r="E321" s="276"/>
      <c r="F321" s="326"/>
      <c r="G321" s="334">
        <f t="shared" si="29"/>
        <v>0</v>
      </c>
      <c r="H321" s="352"/>
      <c r="I321" s="130"/>
      <c r="J321" s="130"/>
      <c r="K321" s="130"/>
      <c r="L321" s="130"/>
      <c r="M321" s="130"/>
      <c r="N321" s="130"/>
      <c r="O321" s="130"/>
      <c r="P321" s="130"/>
      <c r="Q321" s="130"/>
      <c r="R321" s="130"/>
      <c r="S321" s="130"/>
      <c r="T321" s="130"/>
      <c r="U321" s="130"/>
      <c r="V321" s="130"/>
      <c r="W321" s="130"/>
      <c r="X321" s="130"/>
      <c r="Y321" s="130"/>
      <c r="Z321" s="130"/>
      <c r="AA321" s="130"/>
      <c r="AB321" s="130"/>
      <c r="AC321" s="130"/>
      <c r="AD321" s="130"/>
      <c r="AE321" s="130"/>
      <c r="AF321" s="130"/>
      <c r="AG321" s="130"/>
      <c r="AH321" s="130"/>
    </row>
    <row r="322" spans="1:34" s="277" customFormat="1" x14ac:dyDescent="0.3">
      <c r="A322" s="274"/>
      <c r="B322" s="273"/>
      <c r="C322" s="275"/>
      <c r="D322" s="271"/>
      <c r="E322" s="276"/>
      <c r="F322" s="326"/>
      <c r="G322" s="334">
        <f t="shared" si="29"/>
        <v>0</v>
      </c>
      <c r="H322" s="352"/>
      <c r="I322" s="130"/>
      <c r="J322" s="130"/>
      <c r="K322" s="130"/>
      <c r="L322" s="130"/>
      <c r="M322" s="130"/>
      <c r="N322" s="130"/>
      <c r="O322" s="130"/>
      <c r="P322" s="130"/>
      <c r="Q322" s="130"/>
      <c r="R322" s="130"/>
      <c r="S322" s="130"/>
      <c r="T322" s="130"/>
      <c r="U322" s="130"/>
      <c r="V322" s="130"/>
      <c r="W322" s="130"/>
      <c r="X322" s="130"/>
      <c r="Y322" s="130"/>
      <c r="Z322" s="130"/>
      <c r="AA322" s="130"/>
      <c r="AB322" s="130"/>
      <c r="AC322" s="130"/>
      <c r="AD322" s="130"/>
      <c r="AE322" s="130"/>
      <c r="AF322" s="130"/>
      <c r="AG322" s="130"/>
      <c r="AH322" s="130"/>
    </row>
    <row r="323" spans="1:34" s="277" customFormat="1" x14ac:dyDescent="0.3">
      <c r="A323" s="274"/>
      <c r="B323" s="273"/>
      <c r="C323" s="275"/>
      <c r="D323" s="271"/>
      <c r="E323" s="276"/>
      <c r="F323" s="326"/>
      <c r="G323" s="334">
        <f t="shared" si="29"/>
        <v>0</v>
      </c>
      <c r="H323" s="352"/>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0"/>
      <c r="AG323" s="130"/>
      <c r="AH323" s="130"/>
    </row>
    <row r="324" spans="1:34" s="277" customFormat="1" x14ac:dyDescent="0.3">
      <c r="A324" s="274"/>
      <c r="B324" s="273"/>
      <c r="C324" s="275"/>
      <c r="D324" s="271"/>
      <c r="E324" s="276"/>
      <c r="F324" s="326"/>
      <c r="G324" s="334">
        <f t="shared" si="29"/>
        <v>0</v>
      </c>
      <c r="H324" s="352"/>
      <c r="I324" s="130"/>
      <c r="J324" s="130"/>
      <c r="K324" s="130"/>
      <c r="L324" s="130"/>
      <c r="M324" s="130"/>
      <c r="N324" s="130"/>
      <c r="O324" s="130"/>
      <c r="P324" s="130"/>
      <c r="Q324" s="130"/>
      <c r="R324" s="130"/>
      <c r="S324" s="130"/>
      <c r="T324" s="130"/>
      <c r="U324" s="130"/>
      <c r="V324" s="130"/>
      <c r="W324" s="130"/>
      <c r="X324" s="130"/>
      <c r="Y324" s="130"/>
      <c r="Z324" s="130"/>
      <c r="AA324" s="130"/>
      <c r="AB324" s="130"/>
      <c r="AC324" s="130"/>
      <c r="AD324" s="130"/>
      <c r="AE324" s="130"/>
      <c r="AF324" s="130"/>
      <c r="AG324" s="130"/>
      <c r="AH324" s="130"/>
    </row>
    <row r="325" spans="1:34" s="277" customFormat="1" x14ac:dyDescent="0.3">
      <c r="A325" s="274"/>
      <c r="B325" s="273"/>
      <c r="C325" s="275"/>
      <c r="D325" s="271"/>
      <c r="E325" s="276"/>
      <c r="F325" s="326"/>
      <c r="G325" s="334">
        <f t="shared" si="29"/>
        <v>0</v>
      </c>
      <c r="H325" s="352"/>
      <c r="I325" s="130"/>
      <c r="J325" s="130"/>
      <c r="K325" s="130"/>
      <c r="L325" s="130"/>
      <c r="M325" s="130"/>
      <c r="N325" s="130"/>
      <c r="O325" s="130"/>
      <c r="P325" s="130"/>
      <c r="Q325" s="130"/>
      <c r="R325" s="130"/>
      <c r="S325" s="130"/>
      <c r="T325" s="130"/>
      <c r="U325" s="130"/>
      <c r="V325" s="130"/>
      <c r="W325" s="130"/>
      <c r="X325" s="130"/>
      <c r="Y325" s="130"/>
      <c r="Z325" s="130"/>
      <c r="AA325" s="130"/>
      <c r="AB325" s="130"/>
      <c r="AC325" s="130"/>
      <c r="AD325" s="130"/>
      <c r="AE325" s="130"/>
      <c r="AF325" s="130"/>
      <c r="AG325" s="130"/>
      <c r="AH325" s="130"/>
    </row>
    <row r="326" spans="1:34" s="277" customFormat="1" x14ac:dyDescent="0.3">
      <c r="A326" s="274"/>
      <c r="B326" s="273"/>
      <c r="C326" s="275"/>
      <c r="D326" s="271"/>
      <c r="E326" s="276"/>
      <c r="F326" s="326"/>
      <c r="G326" s="334">
        <f t="shared" si="29"/>
        <v>0</v>
      </c>
      <c r="H326" s="352"/>
      <c r="I326" s="130"/>
      <c r="J326" s="130"/>
      <c r="K326" s="130"/>
      <c r="L326" s="130"/>
      <c r="M326" s="130"/>
      <c r="N326" s="130"/>
      <c r="O326" s="130"/>
      <c r="P326" s="130"/>
      <c r="Q326" s="130"/>
      <c r="R326" s="130"/>
      <c r="S326" s="130"/>
      <c r="T326" s="130"/>
      <c r="U326" s="130"/>
      <c r="V326" s="130"/>
      <c r="W326" s="130"/>
      <c r="X326" s="130"/>
      <c r="Y326" s="130"/>
      <c r="Z326" s="130"/>
      <c r="AA326" s="130"/>
      <c r="AB326" s="130"/>
      <c r="AC326" s="130"/>
      <c r="AD326" s="130"/>
      <c r="AE326" s="130"/>
      <c r="AF326" s="130"/>
      <c r="AG326" s="130"/>
      <c r="AH326" s="130"/>
    </row>
    <row r="327" spans="1:34" s="277" customFormat="1" x14ac:dyDescent="0.3">
      <c r="A327" s="274"/>
      <c r="B327" s="273"/>
      <c r="C327" s="275"/>
      <c r="D327" s="271"/>
      <c r="E327" s="276"/>
      <c r="F327" s="326"/>
      <c r="G327" s="334">
        <f t="shared" si="29"/>
        <v>0</v>
      </c>
      <c r="H327" s="352"/>
      <c r="I327" s="130"/>
      <c r="J327" s="130"/>
      <c r="K327" s="130"/>
      <c r="L327" s="130"/>
      <c r="M327" s="130"/>
      <c r="N327" s="130"/>
      <c r="O327" s="130"/>
      <c r="P327" s="130"/>
      <c r="Q327" s="130"/>
      <c r="R327" s="130"/>
      <c r="S327" s="130"/>
      <c r="T327" s="130"/>
      <c r="U327" s="130"/>
      <c r="V327" s="130"/>
      <c r="W327" s="130"/>
      <c r="X327" s="130"/>
      <c r="Y327" s="130"/>
      <c r="Z327" s="130"/>
      <c r="AA327" s="130"/>
      <c r="AB327" s="130"/>
      <c r="AC327" s="130"/>
      <c r="AD327" s="130"/>
      <c r="AE327" s="130"/>
      <c r="AF327" s="130"/>
      <c r="AG327" s="130"/>
      <c r="AH327" s="130"/>
    </row>
    <row r="328" spans="1:34" s="277" customFormat="1" x14ac:dyDescent="0.3">
      <c r="A328" s="274"/>
      <c r="B328" s="273"/>
      <c r="C328" s="275"/>
      <c r="D328" s="271"/>
      <c r="E328" s="276"/>
      <c r="F328" s="326"/>
      <c r="G328" s="334">
        <f t="shared" si="29"/>
        <v>0</v>
      </c>
      <c r="H328" s="352"/>
      <c r="I328" s="130"/>
      <c r="J328" s="130"/>
      <c r="K328" s="130"/>
      <c r="L328" s="130"/>
      <c r="M328" s="130"/>
      <c r="N328" s="130"/>
      <c r="O328" s="130"/>
      <c r="P328" s="130"/>
      <c r="Q328" s="130"/>
      <c r="R328" s="130"/>
      <c r="S328" s="130"/>
      <c r="T328" s="130"/>
      <c r="U328" s="130"/>
      <c r="V328" s="130"/>
      <c r="W328" s="130"/>
      <c r="X328" s="130"/>
      <c r="Y328" s="130"/>
      <c r="Z328" s="130"/>
      <c r="AA328" s="130"/>
      <c r="AB328" s="130"/>
      <c r="AC328" s="130"/>
      <c r="AD328" s="130"/>
      <c r="AE328" s="130"/>
      <c r="AF328" s="130"/>
      <c r="AG328" s="130"/>
      <c r="AH328" s="130"/>
    </row>
    <row r="329" spans="1:34" s="277" customFormat="1" x14ac:dyDescent="0.3">
      <c r="A329" s="274"/>
      <c r="B329" s="273"/>
      <c r="C329" s="275"/>
      <c r="D329" s="271"/>
      <c r="E329" s="276"/>
      <c r="F329" s="326"/>
      <c r="G329" s="334">
        <f t="shared" si="29"/>
        <v>0</v>
      </c>
      <c r="H329" s="352"/>
      <c r="I329" s="130"/>
      <c r="J329" s="130"/>
      <c r="K329" s="130"/>
      <c r="L329" s="130"/>
      <c r="M329" s="130"/>
      <c r="N329" s="130"/>
      <c r="O329" s="130"/>
      <c r="P329" s="130"/>
      <c r="Q329" s="130"/>
      <c r="R329" s="130"/>
      <c r="S329" s="130"/>
      <c r="T329" s="130"/>
      <c r="U329" s="130"/>
      <c r="V329" s="130"/>
      <c r="W329" s="130"/>
      <c r="X329" s="130"/>
      <c r="Y329" s="130"/>
      <c r="Z329" s="130"/>
      <c r="AA329" s="130"/>
      <c r="AB329" s="130"/>
      <c r="AC329" s="130"/>
      <c r="AD329" s="130"/>
      <c r="AE329" s="130"/>
      <c r="AF329" s="130"/>
      <c r="AG329" s="130"/>
      <c r="AH329" s="130"/>
    </row>
    <row r="330" spans="1:34" s="277" customFormat="1" ht="16.8" thickBot="1" x14ac:dyDescent="0.35">
      <c r="A330" s="294"/>
      <c r="B330" s="322"/>
      <c r="C330" s="296"/>
      <c r="D330" s="324"/>
      <c r="E330" s="298"/>
      <c r="F330" s="330"/>
      <c r="G330" s="336">
        <f t="shared" si="29"/>
        <v>0</v>
      </c>
      <c r="H330" s="344">
        <f>SUM(G314:G330)</f>
        <v>0</v>
      </c>
      <c r="I330" s="130"/>
      <c r="J330" s="130"/>
      <c r="K330" s="130"/>
      <c r="L330" s="130"/>
      <c r="M330" s="130"/>
      <c r="N330" s="130"/>
      <c r="O330" s="130"/>
      <c r="P330" s="130"/>
      <c r="Q330" s="130"/>
      <c r="R330" s="130"/>
      <c r="S330" s="130"/>
      <c r="T330" s="130"/>
      <c r="U330" s="130"/>
      <c r="V330" s="130"/>
      <c r="W330" s="130"/>
      <c r="X330" s="130"/>
      <c r="Y330" s="130"/>
      <c r="Z330" s="130"/>
      <c r="AA330" s="130"/>
      <c r="AB330" s="130"/>
      <c r="AC330" s="130"/>
      <c r="AD330" s="130"/>
      <c r="AE330" s="130"/>
      <c r="AF330" s="130"/>
      <c r="AG330" s="130"/>
      <c r="AH330" s="130"/>
    </row>
    <row r="331" spans="1:34" s="137" customFormat="1" ht="19.05" customHeight="1" thickBot="1" x14ac:dyDescent="0.35">
      <c r="A331" s="153"/>
      <c r="B331" s="166"/>
      <c r="C331" s="154"/>
      <c r="D331" s="155"/>
      <c r="E331" s="156"/>
      <c r="F331" s="157"/>
      <c r="G331" s="338"/>
      <c r="H331" s="348"/>
    </row>
    <row r="332" spans="1:34" ht="16.05" customHeight="1" x14ac:dyDescent="0.3">
      <c r="A332" s="158"/>
      <c r="B332" s="159" t="s">
        <v>98</v>
      </c>
      <c r="C332" s="165"/>
      <c r="D332" s="161"/>
      <c r="E332" s="162"/>
      <c r="F332" s="163"/>
      <c r="G332" s="337"/>
      <c r="H332" s="351"/>
    </row>
    <row r="333" spans="1:34" s="277" customFormat="1" x14ac:dyDescent="0.3">
      <c r="A333" s="274"/>
      <c r="B333" s="273"/>
      <c r="C333" s="271"/>
      <c r="D333" s="271"/>
      <c r="E333" s="276"/>
      <c r="F333" s="326"/>
      <c r="G333" s="334">
        <f>(E333-(E333*F333/100))*A333</f>
        <v>0</v>
      </c>
      <c r="H333" s="353"/>
      <c r="I333" s="130"/>
      <c r="J333" s="130"/>
      <c r="K333" s="130"/>
      <c r="L333" s="130"/>
      <c r="M333" s="130"/>
      <c r="N333" s="130"/>
      <c r="O333" s="130"/>
      <c r="P333" s="130"/>
      <c r="Q333" s="130"/>
      <c r="R333" s="130"/>
      <c r="S333" s="130"/>
      <c r="T333" s="130"/>
      <c r="U333" s="130"/>
      <c r="V333" s="130"/>
      <c r="W333" s="130"/>
      <c r="X333" s="130"/>
      <c r="Y333" s="130"/>
      <c r="Z333" s="130"/>
      <c r="AA333" s="130"/>
      <c r="AB333" s="130"/>
      <c r="AC333" s="130"/>
      <c r="AD333" s="130"/>
      <c r="AE333" s="130"/>
      <c r="AF333" s="130"/>
      <c r="AG333" s="130"/>
      <c r="AH333" s="130"/>
    </row>
    <row r="334" spans="1:34" s="277" customFormat="1" x14ac:dyDescent="0.3">
      <c r="A334" s="274"/>
      <c r="B334" s="273"/>
      <c r="C334" s="271"/>
      <c r="D334" s="271"/>
      <c r="E334" s="276"/>
      <c r="F334" s="326"/>
      <c r="G334" s="334">
        <f t="shared" ref="G334:G338" si="30">(E334-(E334*F334/100))*A334</f>
        <v>0</v>
      </c>
      <c r="H334" s="353"/>
      <c r="I334" s="130"/>
      <c r="J334" s="130"/>
      <c r="K334" s="130"/>
      <c r="L334" s="130"/>
      <c r="M334" s="130"/>
      <c r="N334" s="130"/>
      <c r="O334" s="130"/>
      <c r="P334" s="130"/>
      <c r="Q334" s="130"/>
      <c r="R334" s="130"/>
      <c r="S334" s="130"/>
      <c r="T334" s="130"/>
      <c r="U334" s="130"/>
      <c r="V334" s="130"/>
      <c r="W334" s="130"/>
      <c r="X334" s="130"/>
      <c r="Y334" s="130"/>
      <c r="Z334" s="130"/>
      <c r="AA334" s="130"/>
      <c r="AB334" s="130"/>
      <c r="AC334" s="130"/>
      <c r="AD334" s="130"/>
      <c r="AE334" s="130"/>
      <c r="AF334" s="130"/>
      <c r="AG334" s="130"/>
      <c r="AH334" s="130"/>
    </row>
    <row r="335" spans="1:34" s="277" customFormat="1" x14ac:dyDescent="0.3">
      <c r="A335" s="274"/>
      <c r="B335" s="273"/>
      <c r="C335" s="271"/>
      <c r="D335" s="271"/>
      <c r="E335" s="276"/>
      <c r="F335" s="326"/>
      <c r="G335" s="334">
        <f t="shared" si="30"/>
        <v>0</v>
      </c>
      <c r="H335" s="353"/>
      <c r="I335" s="130"/>
      <c r="J335" s="130"/>
      <c r="K335" s="130"/>
      <c r="L335" s="130"/>
      <c r="M335" s="130"/>
      <c r="N335" s="130"/>
      <c r="O335" s="130"/>
      <c r="P335" s="130"/>
      <c r="Q335" s="130"/>
      <c r="R335" s="130"/>
      <c r="S335" s="130"/>
      <c r="T335" s="130"/>
      <c r="U335" s="130"/>
      <c r="V335" s="130"/>
      <c r="W335" s="130"/>
      <c r="X335" s="130"/>
      <c r="Y335" s="130"/>
      <c r="Z335" s="130"/>
      <c r="AA335" s="130"/>
      <c r="AB335" s="130"/>
      <c r="AC335" s="130"/>
      <c r="AD335" s="130"/>
      <c r="AE335" s="130"/>
      <c r="AF335" s="130"/>
      <c r="AG335" s="130"/>
      <c r="AH335" s="130"/>
    </row>
    <row r="336" spans="1:34" s="277" customFormat="1" x14ac:dyDescent="0.3">
      <c r="A336" s="274"/>
      <c r="B336" s="273"/>
      <c r="C336" s="275"/>
      <c r="D336" s="271"/>
      <c r="E336" s="276"/>
      <c r="F336" s="326"/>
      <c r="G336" s="334">
        <f t="shared" si="30"/>
        <v>0</v>
      </c>
      <c r="H336" s="352"/>
      <c r="I336" s="130"/>
      <c r="J336" s="130"/>
      <c r="K336" s="130"/>
      <c r="L336" s="130"/>
      <c r="M336" s="130"/>
      <c r="N336" s="130"/>
      <c r="O336" s="130"/>
      <c r="P336" s="130"/>
      <c r="Q336" s="130"/>
      <c r="R336" s="130"/>
      <c r="S336" s="130"/>
      <c r="T336" s="130"/>
      <c r="U336" s="130"/>
      <c r="V336" s="130"/>
      <c r="W336" s="130"/>
      <c r="X336" s="130"/>
      <c r="Y336" s="130"/>
      <c r="Z336" s="130"/>
      <c r="AA336" s="130"/>
      <c r="AB336" s="130"/>
      <c r="AC336" s="130"/>
      <c r="AD336" s="130"/>
      <c r="AE336" s="130"/>
      <c r="AF336" s="130"/>
      <c r="AG336" s="130"/>
      <c r="AH336" s="130"/>
    </row>
    <row r="337" spans="1:34" s="277" customFormat="1" x14ac:dyDescent="0.3">
      <c r="A337" s="274"/>
      <c r="B337" s="273"/>
      <c r="C337" s="275"/>
      <c r="D337" s="271"/>
      <c r="E337" s="276"/>
      <c r="F337" s="326"/>
      <c r="G337" s="334">
        <f t="shared" si="30"/>
        <v>0</v>
      </c>
      <c r="H337" s="352"/>
      <c r="I337" s="130"/>
      <c r="J337" s="130"/>
      <c r="K337" s="130"/>
      <c r="L337" s="130"/>
      <c r="M337" s="130"/>
      <c r="N337" s="130"/>
      <c r="O337" s="130"/>
      <c r="P337" s="130"/>
      <c r="Q337" s="130"/>
      <c r="R337" s="130"/>
      <c r="S337" s="130"/>
      <c r="T337" s="130"/>
      <c r="U337" s="130"/>
      <c r="V337" s="130"/>
      <c r="W337" s="130"/>
      <c r="X337" s="130"/>
      <c r="Y337" s="130"/>
      <c r="Z337" s="130"/>
      <c r="AA337" s="130"/>
      <c r="AB337" s="130"/>
      <c r="AC337" s="130"/>
      <c r="AD337" s="130"/>
      <c r="AE337" s="130"/>
      <c r="AF337" s="130"/>
      <c r="AG337" s="130"/>
      <c r="AH337" s="130"/>
    </row>
    <row r="338" spans="1:34" s="277" customFormat="1" ht="16.8" thickBot="1" x14ac:dyDescent="0.35">
      <c r="A338" s="294"/>
      <c r="B338" s="322"/>
      <c r="C338" s="296"/>
      <c r="D338" s="297"/>
      <c r="E338" s="298"/>
      <c r="F338" s="330"/>
      <c r="G338" s="336">
        <f t="shared" si="30"/>
        <v>0</v>
      </c>
      <c r="H338" s="344">
        <f>SUM(G333:G338)</f>
        <v>0</v>
      </c>
      <c r="I338" s="130"/>
      <c r="J338" s="130"/>
      <c r="K338" s="130"/>
      <c r="L338" s="130"/>
      <c r="M338" s="130"/>
      <c r="N338" s="130"/>
      <c r="O338" s="130"/>
      <c r="P338" s="130"/>
      <c r="Q338" s="130"/>
      <c r="R338" s="130"/>
      <c r="S338" s="130"/>
      <c r="T338" s="130"/>
      <c r="U338" s="130"/>
      <c r="V338" s="130"/>
      <c r="W338" s="130"/>
      <c r="X338" s="130"/>
      <c r="Y338" s="130"/>
      <c r="Z338" s="130"/>
      <c r="AA338" s="130"/>
      <c r="AB338" s="130"/>
      <c r="AC338" s="130"/>
      <c r="AD338" s="130"/>
      <c r="AE338" s="130"/>
      <c r="AF338" s="130"/>
      <c r="AG338" s="130"/>
      <c r="AH338" s="130"/>
    </row>
    <row r="339" spans="1:34" s="137" customFormat="1" ht="19.05" customHeight="1" thickBot="1" x14ac:dyDescent="0.35">
      <c r="A339" s="153"/>
      <c r="B339" s="166"/>
      <c r="C339" s="154"/>
      <c r="D339" s="155"/>
      <c r="E339" s="156"/>
      <c r="F339" s="157"/>
      <c r="G339" s="338"/>
      <c r="H339" s="348"/>
    </row>
    <row r="340" spans="1:34" ht="16.05" customHeight="1" x14ac:dyDescent="0.3">
      <c r="A340" s="158"/>
      <c r="B340" s="164" t="s">
        <v>45</v>
      </c>
      <c r="C340" s="165"/>
      <c r="D340" s="161"/>
      <c r="E340" s="162"/>
      <c r="F340" s="163"/>
      <c r="G340" s="162"/>
      <c r="H340" s="347"/>
    </row>
    <row r="341" spans="1:34" s="277" customFormat="1" x14ac:dyDescent="0.3">
      <c r="A341" s="274"/>
      <c r="B341" s="273"/>
      <c r="C341" s="275"/>
      <c r="D341" s="271"/>
      <c r="E341" s="276"/>
      <c r="F341" s="326"/>
      <c r="G341" s="334">
        <f t="shared" ref="G341:G358" si="31">(E341-(E341*F341/100))*A341</f>
        <v>0</v>
      </c>
      <c r="H341" s="342"/>
      <c r="I341" s="130"/>
      <c r="J341" s="130"/>
      <c r="K341" s="130"/>
      <c r="L341" s="130"/>
      <c r="M341" s="130"/>
      <c r="N341" s="130"/>
      <c r="O341" s="130"/>
      <c r="P341" s="130"/>
      <c r="Q341" s="130"/>
      <c r="R341" s="130"/>
      <c r="S341" s="130"/>
      <c r="T341" s="130"/>
      <c r="U341" s="130"/>
      <c r="V341" s="130"/>
      <c r="W341" s="130"/>
      <c r="X341" s="130"/>
      <c r="Y341" s="130"/>
      <c r="Z341" s="130"/>
      <c r="AA341" s="130"/>
      <c r="AB341" s="130"/>
      <c r="AC341" s="130"/>
      <c r="AD341" s="130"/>
      <c r="AE341" s="130"/>
      <c r="AF341" s="130"/>
      <c r="AG341" s="130"/>
      <c r="AH341" s="130"/>
    </row>
    <row r="342" spans="1:34" s="277" customFormat="1" x14ac:dyDescent="0.3">
      <c r="A342" s="274"/>
      <c r="B342" s="273"/>
      <c r="C342" s="275"/>
      <c r="D342" s="271"/>
      <c r="E342" s="276"/>
      <c r="F342" s="326"/>
      <c r="G342" s="334">
        <f t="shared" si="31"/>
        <v>0</v>
      </c>
      <c r="H342" s="342"/>
      <c r="I342" s="130"/>
      <c r="J342" s="130"/>
      <c r="K342" s="130"/>
      <c r="L342" s="130"/>
      <c r="M342" s="130"/>
      <c r="N342" s="130"/>
      <c r="O342" s="130"/>
      <c r="P342" s="130"/>
      <c r="Q342" s="130"/>
      <c r="R342" s="130"/>
      <c r="S342" s="130"/>
      <c r="T342" s="130"/>
      <c r="U342" s="130"/>
      <c r="V342" s="130"/>
      <c r="W342" s="130"/>
      <c r="X342" s="130"/>
      <c r="Y342" s="130"/>
      <c r="Z342" s="130"/>
      <c r="AA342" s="130"/>
      <c r="AB342" s="130"/>
      <c r="AC342" s="130"/>
      <c r="AD342" s="130"/>
      <c r="AE342" s="130"/>
      <c r="AF342" s="130"/>
      <c r="AG342" s="130"/>
      <c r="AH342" s="130"/>
    </row>
    <row r="343" spans="1:34" s="277" customFormat="1" x14ac:dyDescent="0.3">
      <c r="A343" s="274"/>
      <c r="B343" s="273"/>
      <c r="C343" s="275"/>
      <c r="D343" s="271"/>
      <c r="E343" s="276"/>
      <c r="F343" s="326"/>
      <c r="G343" s="334">
        <f t="shared" si="31"/>
        <v>0</v>
      </c>
      <c r="H343" s="342"/>
      <c r="I343" s="130"/>
      <c r="J343" s="130"/>
      <c r="K343" s="130"/>
      <c r="L343" s="130"/>
      <c r="M343" s="130"/>
      <c r="N343" s="130"/>
      <c r="O343" s="130"/>
      <c r="P343" s="130"/>
      <c r="Q343" s="130"/>
      <c r="R343" s="130"/>
      <c r="S343" s="130"/>
      <c r="T343" s="130"/>
      <c r="U343" s="130"/>
      <c r="V343" s="130"/>
      <c r="W343" s="130"/>
      <c r="X343" s="130"/>
      <c r="Y343" s="130"/>
      <c r="Z343" s="130"/>
      <c r="AA343" s="130"/>
      <c r="AB343" s="130"/>
      <c r="AC343" s="130"/>
      <c r="AD343" s="130"/>
      <c r="AE343" s="130"/>
      <c r="AF343" s="130"/>
      <c r="AG343" s="130"/>
      <c r="AH343" s="130"/>
    </row>
    <row r="344" spans="1:34" s="277" customFormat="1" x14ac:dyDescent="0.3">
      <c r="A344" s="274"/>
      <c r="B344" s="273"/>
      <c r="C344" s="275"/>
      <c r="D344" s="271"/>
      <c r="E344" s="276"/>
      <c r="F344" s="326"/>
      <c r="G344" s="334">
        <f t="shared" si="31"/>
        <v>0</v>
      </c>
      <c r="H344" s="342"/>
      <c r="I344" s="130"/>
      <c r="J344" s="130"/>
      <c r="K344" s="130"/>
      <c r="L344" s="130"/>
      <c r="M344" s="130"/>
      <c r="N344" s="130"/>
      <c r="O344" s="130"/>
      <c r="P344" s="130"/>
      <c r="Q344" s="130"/>
      <c r="R344" s="130"/>
      <c r="S344" s="130"/>
      <c r="T344" s="130"/>
      <c r="U344" s="130"/>
      <c r="V344" s="130"/>
      <c r="W344" s="130"/>
      <c r="X344" s="130"/>
      <c r="Y344" s="130"/>
      <c r="Z344" s="130"/>
      <c r="AA344" s="130"/>
      <c r="AB344" s="130"/>
      <c r="AC344" s="130"/>
      <c r="AD344" s="130"/>
      <c r="AE344" s="130"/>
      <c r="AF344" s="130"/>
      <c r="AG344" s="130"/>
      <c r="AH344" s="130"/>
    </row>
    <row r="345" spans="1:34" s="277" customFormat="1" x14ac:dyDescent="0.3">
      <c r="A345" s="274"/>
      <c r="B345" s="273"/>
      <c r="C345" s="275"/>
      <c r="D345" s="271"/>
      <c r="E345" s="276"/>
      <c r="F345" s="326"/>
      <c r="G345" s="334">
        <f t="shared" si="31"/>
        <v>0</v>
      </c>
      <c r="H345" s="342"/>
      <c r="I345" s="130"/>
      <c r="J345" s="130"/>
      <c r="K345" s="130"/>
      <c r="L345" s="130"/>
      <c r="M345" s="130"/>
      <c r="N345" s="130"/>
      <c r="O345" s="130"/>
      <c r="P345" s="130"/>
      <c r="Q345" s="130"/>
      <c r="R345" s="130"/>
      <c r="S345" s="130"/>
      <c r="T345" s="130"/>
      <c r="U345" s="130"/>
      <c r="V345" s="130"/>
      <c r="W345" s="130"/>
      <c r="X345" s="130"/>
      <c r="Y345" s="130"/>
      <c r="Z345" s="130"/>
      <c r="AA345" s="130"/>
      <c r="AB345" s="130"/>
      <c r="AC345" s="130"/>
      <c r="AD345" s="130"/>
      <c r="AE345" s="130"/>
      <c r="AF345" s="130"/>
      <c r="AG345" s="130"/>
      <c r="AH345" s="130"/>
    </row>
    <row r="346" spans="1:34" s="277" customFormat="1" x14ac:dyDescent="0.3">
      <c r="A346" s="274"/>
      <c r="B346" s="273"/>
      <c r="C346" s="275"/>
      <c r="D346" s="271"/>
      <c r="E346" s="276"/>
      <c r="F346" s="326"/>
      <c r="G346" s="334">
        <f t="shared" si="31"/>
        <v>0</v>
      </c>
      <c r="H346" s="342"/>
      <c r="I346" s="130"/>
      <c r="J346" s="130"/>
      <c r="K346" s="130"/>
      <c r="L346" s="130"/>
      <c r="M346" s="130"/>
      <c r="N346" s="130"/>
      <c r="O346" s="130"/>
      <c r="P346" s="130"/>
      <c r="Q346" s="130"/>
      <c r="R346" s="130"/>
      <c r="S346" s="130"/>
      <c r="T346" s="130"/>
      <c r="U346" s="130"/>
      <c r="V346" s="130"/>
      <c r="W346" s="130"/>
      <c r="X346" s="130"/>
      <c r="Y346" s="130"/>
      <c r="Z346" s="130"/>
      <c r="AA346" s="130"/>
      <c r="AB346" s="130"/>
      <c r="AC346" s="130"/>
      <c r="AD346" s="130"/>
      <c r="AE346" s="130"/>
      <c r="AF346" s="130"/>
      <c r="AG346" s="130"/>
      <c r="AH346" s="130"/>
    </row>
    <row r="347" spans="1:34" s="277" customFormat="1" x14ac:dyDescent="0.3">
      <c r="A347" s="274"/>
      <c r="B347" s="273"/>
      <c r="C347" s="275"/>
      <c r="D347" s="271"/>
      <c r="E347" s="276"/>
      <c r="F347" s="326"/>
      <c r="G347" s="334">
        <f t="shared" si="31"/>
        <v>0</v>
      </c>
      <c r="H347" s="342"/>
      <c r="I347" s="130"/>
      <c r="J347" s="130"/>
      <c r="K347" s="130"/>
      <c r="L347" s="130"/>
      <c r="M347" s="130"/>
      <c r="N347" s="130"/>
      <c r="O347" s="130"/>
      <c r="P347" s="130"/>
      <c r="Q347" s="130"/>
      <c r="R347" s="130"/>
      <c r="S347" s="130"/>
      <c r="T347" s="130"/>
      <c r="U347" s="130"/>
      <c r="V347" s="130"/>
      <c r="W347" s="130"/>
      <c r="X347" s="130"/>
      <c r="Y347" s="130"/>
      <c r="Z347" s="130"/>
      <c r="AA347" s="130"/>
      <c r="AB347" s="130"/>
      <c r="AC347" s="130"/>
      <c r="AD347" s="130"/>
      <c r="AE347" s="130"/>
      <c r="AF347" s="130"/>
      <c r="AG347" s="130"/>
      <c r="AH347" s="130"/>
    </row>
    <row r="348" spans="1:34" s="277" customFormat="1" x14ac:dyDescent="0.3">
      <c r="A348" s="274"/>
      <c r="B348" s="273"/>
      <c r="C348" s="275"/>
      <c r="D348" s="271"/>
      <c r="E348" s="276"/>
      <c r="F348" s="326"/>
      <c r="G348" s="334">
        <f t="shared" si="31"/>
        <v>0</v>
      </c>
      <c r="H348" s="342"/>
      <c r="I348" s="130"/>
      <c r="J348" s="130"/>
      <c r="K348" s="130"/>
      <c r="L348" s="130"/>
      <c r="M348" s="130"/>
      <c r="N348" s="130"/>
      <c r="O348" s="130"/>
      <c r="P348" s="130"/>
      <c r="Q348" s="130"/>
      <c r="R348" s="130"/>
      <c r="S348" s="130"/>
      <c r="T348" s="130"/>
      <c r="U348" s="130"/>
      <c r="V348" s="130"/>
      <c r="W348" s="130"/>
      <c r="X348" s="130"/>
      <c r="Y348" s="130"/>
      <c r="Z348" s="130"/>
      <c r="AA348" s="130"/>
      <c r="AB348" s="130"/>
      <c r="AC348" s="130"/>
      <c r="AD348" s="130"/>
      <c r="AE348" s="130"/>
      <c r="AF348" s="130"/>
      <c r="AG348" s="130"/>
      <c r="AH348" s="130"/>
    </row>
    <row r="349" spans="1:34" s="277" customFormat="1" x14ac:dyDescent="0.3">
      <c r="A349" s="274"/>
      <c r="B349" s="273"/>
      <c r="C349" s="275"/>
      <c r="D349" s="271"/>
      <c r="E349" s="276"/>
      <c r="F349" s="326"/>
      <c r="G349" s="334">
        <f t="shared" si="31"/>
        <v>0</v>
      </c>
      <c r="H349" s="342"/>
      <c r="I349" s="130"/>
      <c r="J349" s="130"/>
      <c r="K349" s="130"/>
      <c r="L349" s="130"/>
      <c r="M349" s="130"/>
      <c r="N349" s="130"/>
      <c r="O349" s="130"/>
      <c r="P349" s="130"/>
      <c r="Q349" s="130"/>
      <c r="R349" s="130"/>
      <c r="S349" s="130"/>
      <c r="T349" s="130"/>
      <c r="U349" s="130"/>
      <c r="V349" s="130"/>
      <c r="W349" s="130"/>
      <c r="X349" s="130"/>
      <c r="Y349" s="130"/>
      <c r="Z349" s="130"/>
      <c r="AA349" s="130"/>
      <c r="AB349" s="130"/>
      <c r="AC349" s="130"/>
      <c r="AD349" s="130"/>
      <c r="AE349" s="130"/>
      <c r="AF349" s="130"/>
      <c r="AG349" s="130"/>
      <c r="AH349" s="130"/>
    </row>
    <row r="350" spans="1:34" s="277" customFormat="1" x14ac:dyDescent="0.3">
      <c r="A350" s="274"/>
      <c r="B350" s="273"/>
      <c r="C350" s="275"/>
      <c r="D350" s="271"/>
      <c r="E350" s="276"/>
      <c r="F350" s="326"/>
      <c r="G350" s="334">
        <f t="shared" si="31"/>
        <v>0</v>
      </c>
      <c r="H350" s="342"/>
      <c r="I350" s="130"/>
      <c r="J350" s="130"/>
      <c r="K350" s="130"/>
      <c r="L350" s="130"/>
      <c r="M350" s="130"/>
      <c r="N350" s="130"/>
      <c r="O350" s="130"/>
      <c r="P350" s="130"/>
      <c r="Q350" s="130"/>
      <c r="R350" s="130"/>
      <c r="S350" s="130"/>
      <c r="T350" s="130"/>
      <c r="U350" s="130"/>
      <c r="V350" s="130"/>
      <c r="W350" s="130"/>
      <c r="X350" s="130"/>
      <c r="Y350" s="130"/>
      <c r="Z350" s="130"/>
      <c r="AA350" s="130"/>
      <c r="AB350" s="130"/>
      <c r="AC350" s="130"/>
      <c r="AD350" s="130"/>
      <c r="AE350" s="130"/>
      <c r="AF350" s="130"/>
      <c r="AG350" s="130"/>
      <c r="AH350" s="130"/>
    </row>
    <row r="351" spans="1:34" s="277" customFormat="1" x14ac:dyDescent="0.3">
      <c r="A351" s="274"/>
      <c r="B351" s="273"/>
      <c r="C351" s="275"/>
      <c r="D351" s="271"/>
      <c r="E351" s="276"/>
      <c r="F351" s="326"/>
      <c r="G351" s="334">
        <f t="shared" si="31"/>
        <v>0</v>
      </c>
      <c r="H351" s="342"/>
      <c r="I351" s="130"/>
      <c r="J351" s="130"/>
      <c r="K351" s="130"/>
      <c r="L351" s="130"/>
      <c r="M351" s="130"/>
      <c r="N351" s="130"/>
      <c r="O351" s="130"/>
      <c r="P351" s="130"/>
      <c r="Q351" s="130"/>
      <c r="R351" s="130"/>
      <c r="S351" s="130"/>
      <c r="T351" s="130"/>
      <c r="U351" s="130"/>
      <c r="V351" s="130"/>
      <c r="W351" s="130"/>
      <c r="X351" s="130"/>
      <c r="Y351" s="130"/>
      <c r="Z351" s="130"/>
      <c r="AA351" s="130"/>
      <c r="AB351" s="130"/>
      <c r="AC351" s="130"/>
      <c r="AD351" s="130"/>
      <c r="AE351" s="130"/>
      <c r="AF351" s="130"/>
      <c r="AG351" s="130"/>
      <c r="AH351" s="130"/>
    </row>
    <row r="352" spans="1:34" s="277" customFormat="1" x14ac:dyDescent="0.3">
      <c r="A352" s="274"/>
      <c r="B352" s="273"/>
      <c r="C352" s="275"/>
      <c r="D352" s="271"/>
      <c r="E352" s="276"/>
      <c r="F352" s="326"/>
      <c r="G352" s="334">
        <f t="shared" si="31"/>
        <v>0</v>
      </c>
      <c r="H352" s="342"/>
      <c r="I352" s="130"/>
      <c r="J352" s="130"/>
      <c r="K352" s="130"/>
      <c r="L352" s="130"/>
      <c r="M352" s="130"/>
      <c r="N352" s="130"/>
      <c r="O352" s="130"/>
      <c r="P352" s="130"/>
      <c r="Q352" s="130"/>
      <c r="R352" s="130"/>
      <c r="S352" s="130"/>
      <c r="T352" s="130"/>
      <c r="U352" s="130"/>
      <c r="V352" s="130"/>
      <c r="W352" s="130"/>
      <c r="X352" s="130"/>
      <c r="Y352" s="130"/>
      <c r="Z352" s="130"/>
      <c r="AA352" s="130"/>
      <c r="AB352" s="130"/>
      <c r="AC352" s="130"/>
      <c r="AD352" s="130"/>
      <c r="AE352" s="130"/>
      <c r="AF352" s="130"/>
      <c r="AG352" s="130"/>
      <c r="AH352" s="130"/>
    </row>
    <row r="353" spans="1:34" s="277" customFormat="1" x14ac:dyDescent="0.3">
      <c r="A353" s="274"/>
      <c r="B353" s="273"/>
      <c r="C353" s="275"/>
      <c r="D353" s="271"/>
      <c r="E353" s="276"/>
      <c r="F353" s="326"/>
      <c r="G353" s="334">
        <f t="shared" si="31"/>
        <v>0</v>
      </c>
      <c r="H353" s="342"/>
      <c r="I353" s="130"/>
      <c r="J353" s="130"/>
      <c r="K353" s="130"/>
      <c r="L353" s="130"/>
      <c r="M353" s="130"/>
      <c r="N353" s="130"/>
      <c r="O353" s="130"/>
      <c r="P353" s="130"/>
      <c r="Q353" s="130"/>
      <c r="R353" s="130"/>
      <c r="S353" s="130"/>
      <c r="T353" s="130"/>
      <c r="U353" s="130"/>
      <c r="V353" s="130"/>
      <c r="W353" s="130"/>
      <c r="X353" s="130"/>
      <c r="Y353" s="130"/>
      <c r="Z353" s="130"/>
      <c r="AA353" s="130"/>
      <c r="AB353" s="130"/>
      <c r="AC353" s="130"/>
      <c r="AD353" s="130"/>
      <c r="AE353" s="130"/>
      <c r="AF353" s="130"/>
      <c r="AG353" s="130"/>
      <c r="AH353" s="130"/>
    </row>
    <row r="354" spans="1:34" s="277" customFormat="1" x14ac:dyDescent="0.3">
      <c r="A354" s="274"/>
      <c r="B354" s="273"/>
      <c r="C354" s="275"/>
      <c r="D354" s="271"/>
      <c r="E354" s="276"/>
      <c r="F354" s="326"/>
      <c r="G354" s="334">
        <f t="shared" si="31"/>
        <v>0</v>
      </c>
      <c r="H354" s="342"/>
      <c r="I354" s="130"/>
      <c r="J354" s="130"/>
      <c r="K354" s="130"/>
      <c r="L354" s="130"/>
      <c r="M354" s="130"/>
      <c r="N354" s="130"/>
      <c r="O354" s="130"/>
      <c r="P354" s="130"/>
      <c r="Q354" s="130"/>
      <c r="R354" s="130"/>
      <c r="S354" s="130"/>
      <c r="T354" s="130"/>
      <c r="U354" s="130"/>
      <c r="V354" s="130"/>
      <c r="W354" s="130"/>
      <c r="X354" s="130"/>
      <c r="Y354" s="130"/>
      <c r="Z354" s="130"/>
      <c r="AA354" s="130"/>
      <c r="AB354" s="130"/>
      <c r="AC354" s="130"/>
      <c r="AD354" s="130"/>
      <c r="AE354" s="130"/>
      <c r="AF354" s="130"/>
      <c r="AG354" s="130"/>
      <c r="AH354" s="130"/>
    </row>
    <row r="355" spans="1:34" s="277" customFormat="1" x14ac:dyDescent="0.3">
      <c r="A355" s="274"/>
      <c r="B355" s="273"/>
      <c r="C355" s="275"/>
      <c r="D355" s="271"/>
      <c r="E355" s="276"/>
      <c r="F355" s="326"/>
      <c r="G355" s="334">
        <f t="shared" si="31"/>
        <v>0</v>
      </c>
      <c r="H355" s="342"/>
      <c r="I355" s="130"/>
      <c r="J355" s="130"/>
      <c r="K355" s="130"/>
      <c r="L355" s="130"/>
      <c r="M355" s="130"/>
      <c r="N355" s="130"/>
      <c r="O355" s="130"/>
      <c r="P355" s="130"/>
      <c r="Q355" s="130"/>
      <c r="R355" s="130"/>
      <c r="S355" s="130"/>
      <c r="T355" s="130"/>
      <c r="U355" s="130"/>
      <c r="V355" s="130"/>
      <c r="W355" s="130"/>
      <c r="X355" s="130"/>
      <c r="Y355" s="130"/>
      <c r="Z355" s="130"/>
      <c r="AA355" s="130"/>
      <c r="AB355" s="130"/>
      <c r="AC355" s="130"/>
      <c r="AD355" s="130"/>
      <c r="AE355" s="130"/>
      <c r="AF355" s="130"/>
      <c r="AG355" s="130"/>
      <c r="AH355" s="130"/>
    </row>
    <row r="356" spans="1:34" s="277" customFormat="1" x14ac:dyDescent="0.3">
      <c r="A356" s="274"/>
      <c r="B356" s="273"/>
      <c r="C356" s="275"/>
      <c r="D356" s="271"/>
      <c r="E356" s="276"/>
      <c r="F356" s="326"/>
      <c r="G356" s="334">
        <f t="shared" si="31"/>
        <v>0</v>
      </c>
      <c r="H356" s="342"/>
      <c r="I356" s="130"/>
      <c r="J356" s="130"/>
      <c r="K356" s="130"/>
      <c r="L356" s="130"/>
      <c r="M356" s="130"/>
      <c r="N356" s="130"/>
      <c r="O356" s="130"/>
      <c r="P356" s="130"/>
      <c r="Q356" s="130"/>
      <c r="R356" s="130"/>
      <c r="S356" s="130"/>
      <c r="T356" s="130"/>
      <c r="U356" s="130"/>
      <c r="V356" s="130"/>
      <c r="W356" s="130"/>
      <c r="X356" s="130"/>
      <c r="Y356" s="130"/>
      <c r="Z356" s="130"/>
      <c r="AA356" s="130"/>
      <c r="AB356" s="130"/>
      <c r="AC356" s="130"/>
      <c r="AD356" s="130"/>
      <c r="AE356" s="130"/>
      <c r="AF356" s="130"/>
      <c r="AG356" s="130"/>
      <c r="AH356" s="130"/>
    </row>
    <row r="357" spans="1:34" s="277" customFormat="1" x14ac:dyDescent="0.3">
      <c r="A357" s="274"/>
      <c r="B357" s="273"/>
      <c r="C357" s="275"/>
      <c r="D357" s="271"/>
      <c r="E357" s="276"/>
      <c r="F357" s="326"/>
      <c r="G357" s="334">
        <f t="shared" si="31"/>
        <v>0</v>
      </c>
      <c r="H357" s="342"/>
      <c r="I357" s="130"/>
      <c r="J357" s="130"/>
      <c r="K357" s="130"/>
      <c r="L357" s="130"/>
      <c r="M357" s="130"/>
      <c r="N357" s="130"/>
      <c r="O357" s="130"/>
      <c r="P357" s="130"/>
      <c r="Q357" s="130"/>
      <c r="R357" s="130"/>
      <c r="S357" s="130"/>
      <c r="T357" s="130"/>
      <c r="U357" s="130"/>
      <c r="V357" s="130"/>
      <c r="W357" s="130"/>
      <c r="X357" s="130"/>
      <c r="Y357" s="130"/>
      <c r="Z357" s="130"/>
      <c r="AA357" s="130"/>
      <c r="AB357" s="130"/>
      <c r="AC357" s="130"/>
      <c r="AD357" s="130"/>
      <c r="AE357" s="130"/>
      <c r="AF357" s="130"/>
      <c r="AG357" s="130"/>
      <c r="AH357" s="130"/>
    </row>
    <row r="358" spans="1:34" s="277" customFormat="1" ht="16.8" thickBot="1" x14ac:dyDescent="0.35">
      <c r="A358" s="294"/>
      <c r="B358" s="322"/>
      <c r="C358" s="296"/>
      <c r="D358" s="297"/>
      <c r="E358" s="298"/>
      <c r="F358" s="330"/>
      <c r="G358" s="336">
        <f t="shared" si="31"/>
        <v>0</v>
      </c>
      <c r="H358" s="344">
        <f>SUM(G341:G358)</f>
        <v>0</v>
      </c>
      <c r="I358" s="130"/>
      <c r="J358" s="130"/>
      <c r="K358" s="130"/>
      <c r="L358" s="130"/>
      <c r="M358" s="130"/>
      <c r="N358" s="130"/>
      <c r="O358" s="130"/>
      <c r="P358" s="130"/>
      <c r="Q358" s="130"/>
      <c r="R358" s="130"/>
      <c r="S358" s="130"/>
      <c r="T358" s="130"/>
      <c r="U358" s="130"/>
      <c r="V358" s="130"/>
      <c r="W358" s="130"/>
      <c r="X358" s="130"/>
      <c r="Y358" s="130"/>
      <c r="Z358" s="130"/>
      <c r="AA358" s="130"/>
      <c r="AB358" s="130"/>
      <c r="AC358" s="130"/>
      <c r="AD358" s="130"/>
      <c r="AE358" s="130"/>
      <c r="AF358" s="130"/>
      <c r="AG358" s="130"/>
      <c r="AH358" s="130"/>
    </row>
    <row r="359" spans="1:34" ht="18" customHeight="1" thickBot="1" x14ac:dyDescent="0.35">
      <c r="A359" s="395"/>
      <c r="B359" s="395"/>
      <c r="C359" s="395"/>
      <c r="D359" s="395"/>
      <c r="E359" s="395"/>
      <c r="F359" s="395"/>
      <c r="G359" s="395"/>
      <c r="H359" s="395"/>
    </row>
    <row r="360" spans="1:34" s="30" customFormat="1" ht="32.4" x14ac:dyDescent="0.3">
      <c r="A360" s="172"/>
      <c r="B360" s="173" t="s">
        <v>149</v>
      </c>
      <c r="C360" s="174"/>
      <c r="D360" s="175"/>
      <c r="E360" s="176"/>
      <c r="F360" s="177"/>
      <c r="G360" s="176"/>
      <c r="H360" s="354">
        <f>SUM(H10:H358)</f>
        <v>0</v>
      </c>
      <c r="I360" s="180"/>
      <c r="J360" s="180"/>
      <c r="K360" s="180"/>
      <c r="L360" s="180"/>
      <c r="M360" s="180"/>
      <c r="N360" s="180"/>
      <c r="O360" s="180"/>
      <c r="P360" s="180"/>
      <c r="Q360" s="180"/>
      <c r="R360" s="180"/>
      <c r="S360" s="180"/>
      <c r="T360" s="180"/>
      <c r="U360" s="180"/>
      <c r="V360" s="180"/>
      <c r="W360" s="180"/>
      <c r="X360" s="180"/>
      <c r="Y360" s="180"/>
      <c r="Z360" s="180"/>
      <c r="AA360" s="180"/>
      <c r="AB360" s="180"/>
      <c r="AC360" s="180"/>
      <c r="AD360" s="180"/>
      <c r="AE360" s="180"/>
      <c r="AF360" s="180"/>
      <c r="AG360" s="180"/>
      <c r="AH360" s="180"/>
    </row>
    <row r="361" spans="1:34" s="30" customFormat="1" x14ac:dyDescent="0.3">
      <c r="A361" s="258"/>
      <c r="B361" s="259"/>
      <c r="C361" s="260"/>
      <c r="D361" s="261"/>
      <c r="E361" s="262"/>
      <c r="F361" s="263"/>
      <c r="G361" s="262"/>
      <c r="H361" s="355"/>
    </row>
    <row r="362" spans="1:34" s="30" customFormat="1" x14ac:dyDescent="0.3">
      <c r="A362" s="264"/>
      <c r="B362" s="265" t="s">
        <v>73</v>
      </c>
      <c r="C362" s="266"/>
      <c r="D362" s="267"/>
      <c r="E362" s="268"/>
      <c r="F362" s="269"/>
      <c r="G362" s="268"/>
      <c r="H362" s="356"/>
      <c r="I362" s="180"/>
      <c r="J362" s="180"/>
      <c r="K362" s="180"/>
      <c r="L362" s="180"/>
      <c r="M362" s="180"/>
      <c r="N362" s="180"/>
      <c r="O362" s="180"/>
      <c r="P362" s="180"/>
      <c r="Q362" s="180"/>
      <c r="R362" s="180"/>
      <c r="S362" s="180"/>
      <c r="T362" s="180"/>
      <c r="U362" s="180"/>
      <c r="V362" s="180"/>
      <c r="W362" s="180"/>
      <c r="X362" s="180"/>
      <c r="Y362" s="180"/>
      <c r="Z362" s="180"/>
      <c r="AA362" s="180"/>
      <c r="AB362" s="180"/>
      <c r="AC362" s="180"/>
      <c r="AD362" s="180"/>
      <c r="AE362" s="180"/>
      <c r="AF362" s="180"/>
      <c r="AG362" s="180"/>
      <c r="AH362" s="180"/>
    </row>
    <row r="363" spans="1:34" ht="18" customHeight="1" x14ac:dyDescent="0.3">
      <c r="A363" s="158"/>
      <c r="B363" s="181"/>
      <c r="C363" s="148" t="s">
        <v>34</v>
      </c>
      <c r="D363" s="161"/>
      <c r="E363" s="162"/>
      <c r="F363" s="163"/>
      <c r="G363" s="162"/>
      <c r="H363" s="347"/>
    </row>
    <row r="364" spans="1:34" x14ac:dyDescent="0.3">
      <c r="A364" s="182"/>
      <c r="B364" s="21"/>
      <c r="C364" s="39"/>
      <c r="D364" s="10" t="s">
        <v>46</v>
      </c>
      <c r="E364" s="40"/>
      <c r="F364" s="41"/>
      <c r="G364" s="26">
        <f>(E364-(E364*F364/100))*C364</f>
        <v>0</v>
      </c>
      <c r="H364" s="357"/>
    </row>
    <row r="365" spans="1:34" x14ac:dyDescent="0.3">
      <c r="A365" s="182"/>
      <c r="B365" s="21"/>
      <c r="C365" s="39"/>
      <c r="D365" s="10" t="s">
        <v>47</v>
      </c>
      <c r="E365" s="40"/>
      <c r="F365" s="41"/>
      <c r="G365" s="26">
        <f>(E365-(E365*F365/100))*C365</f>
        <v>0</v>
      </c>
      <c r="H365" s="357"/>
      <c r="I365" s="396"/>
      <c r="J365" s="396"/>
      <c r="K365" s="396"/>
    </row>
    <row r="366" spans="1:34" x14ac:dyDescent="0.3">
      <c r="A366" s="182"/>
      <c r="B366" s="21"/>
      <c r="C366" s="39"/>
      <c r="D366" s="10" t="s">
        <v>48</v>
      </c>
      <c r="E366" s="40"/>
      <c r="F366" s="41"/>
      <c r="G366" s="26">
        <f>(E366-(E366*F366/100))*C366</f>
        <v>0</v>
      </c>
      <c r="H366" s="357"/>
      <c r="I366" s="396"/>
      <c r="J366" s="396"/>
      <c r="K366" s="396"/>
    </row>
    <row r="367" spans="1:34" ht="32.4" x14ac:dyDescent="0.3">
      <c r="A367" s="182"/>
      <c r="B367" s="21"/>
      <c r="C367" s="39"/>
      <c r="D367" s="8" t="s">
        <v>49</v>
      </c>
      <c r="E367" s="9" t="s">
        <v>50</v>
      </c>
      <c r="F367" s="23"/>
      <c r="G367" s="26"/>
      <c r="H367" s="357"/>
      <c r="I367" s="396"/>
      <c r="J367" s="396"/>
      <c r="K367" s="396"/>
    </row>
    <row r="368" spans="1:34" x14ac:dyDescent="0.3">
      <c r="A368" s="182"/>
      <c r="B368" s="21"/>
      <c r="C368" s="39"/>
      <c r="D368" s="10" t="s">
        <v>51</v>
      </c>
      <c r="E368" s="26">
        <f>'Staat van eenheidsprijzen'!C13</f>
        <v>0</v>
      </c>
      <c r="F368" s="23"/>
      <c r="G368" s="26">
        <f>C368*E368</f>
        <v>0</v>
      </c>
      <c r="H368" s="357"/>
      <c r="I368" s="396"/>
      <c r="J368" s="396"/>
      <c r="K368" s="396"/>
    </row>
    <row r="369" spans="1:34" x14ac:dyDescent="0.3">
      <c r="A369" s="182"/>
      <c r="B369" s="21"/>
      <c r="C369" s="39"/>
      <c r="D369" s="10" t="s">
        <v>52</v>
      </c>
      <c r="E369" s="26">
        <f>'Staat van eenheidsprijzen'!C14</f>
        <v>0</v>
      </c>
      <c r="F369" s="23"/>
      <c r="G369" s="26">
        <f t="shared" ref="G369:G372" si="32">C369*E369</f>
        <v>0</v>
      </c>
      <c r="H369" s="357"/>
      <c r="I369" s="396"/>
      <c r="J369" s="396"/>
      <c r="K369" s="396"/>
    </row>
    <row r="370" spans="1:34" x14ac:dyDescent="0.3">
      <c r="A370" s="182"/>
      <c r="B370" s="21"/>
      <c r="C370" s="39"/>
      <c r="D370" s="10" t="s">
        <v>53</v>
      </c>
      <c r="E370" s="26">
        <f>'Staat van eenheidsprijzen'!C15</f>
        <v>0</v>
      </c>
      <c r="F370" s="23"/>
      <c r="G370" s="26">
        <f t="shared" si="32"/>
        <v>0</v>
      </c>
      <c r="H370" s="357"/>
      <c r="I370" s="396"/>
      <c r="J370" s="396"/>
      <c r="K370" s="396"/>
    </row>
    <row r="371" spans="1:34" x14ac:dyDescent="0.3">
      <c r="A371" s="182"/>
      <c r="B371" s="21"/>
      <c r="C371" s="39"/>
      <c r="D371" s="14" t="s">
        <v>54</v>
      </c>
      <c r="E371" s="26">
        <f>'Staat van eenheidsprijzen'!C16</f>
        <v>0</v>
      </c>
      <c r="F371" s="23"/>
      <c r="G371" s="26">
        <f t="shared" si="32"/>
        <v>0</v>
      </c>
      <c r="H371" s="357"/>
      <c r="I371" s="396"/>
      <c r="J371" s="396"/>
      <c r="K371" s="396"/>
    </row>
    <row r="372" spans="1:34" ht="18" customHeight="1" x14ac:dyDescent="0.3">
      <c r="A372" s="182"/>
      <c r="B372" s="21"/>
      <c r="C372" s="39"/>
      <c r="D372" s="14" t="s">
        <v>55</v>
      </c>
      <c r="E372" s="26">
        <f>'Staat van eenheidsprijzen'!C17</f>
        <v>0</v>
      </c>
      <c r="F372" s="23"/>
      <c r="G372" s="26">
        <f t="shared" si="32"/>
        <v>0</v>
      </c>
      <c r="H372" s="357"/>
      <c r="I372" s="396"/>
      <c r="J372" s="396"/>
      <c r="K372" s="396"/>
    </row>
    <row r="373" spans="1:34" ht="18" customHeight="1" x14ac:dyDescent="0.3">
      <c r="A373" s="182"/>
      <c r="B373" s="21"/>
      <c r="C373" s="18"/>
      <c r="D373" s="14"/>
      <c r="E373" s="22"/>
      <c r="F373" s="23"/>
      <c r="G373" s="22"/>
      <c r="H373" s="357"/>
      <c r="I373" s="396"/>
      <c r="J373" s="396"/>
      <c r="K373" s="396"/>
    </row>
    <row r="374" spans="1:34" ht="37.049999999999997" customHeight="1" x14ac:dyDescent="0.3">
      <c r="A374" s="182"/>
      <c r="B374" s="21"/>
      <c r="C374" s="18"/>
      <c r="D374" s="15" t="s">
        <v>99</v>
      </c>
      <c r="E374" s="24"/>
      <c r="F374" s="25"/>
      <c r="G374" s="339">
        <f>H360</f>
        <v>0</v>
      </c>
      <c r="H374" s="357"/>
      <c r="I374" s="396"/>
      <c r="J374" s="396"/>
      <c r="K374" s="396"/>
    </row>
    <row r="375" spans="1:34" ht="18" customHeight="1" x14ac:dyDescent="0.3">
      <c r="A375" s="182"/>
      <c r="B375" s="21"/>
      <c r="C375" s="18"/>
      <c r="D375" s="15" t="s">
        <v>56</v>
      </c>
      <c r="E375" s="24"/>
      <c r="F375" s="25"/>
      <c r="G375" s="339">
        <f>SUM(G364:G372)</f>
        <v>0</v>
      </c>
      <c r="H375" s="357"/>
      <c r="I375" s="396"/>
      <c r="J375" s="396"/>
      <c r="K375" s="396"/>
    </row>
    <row r="376" spans="1:34" x14ac:dyDescent="0.3">
      <c r="A376" s="182"/>
      <c r="B376" s="21"/>
      <c r="C376" s="18"/>
      <c r="D376" s="14"/>
      <c r="E376" s="24"/>
      <c r="F376" s="25"/>
      <c r="G376" s="24"/>
      <c r="H376" s="357"/>
    </row>
    <row r="377" spans="1:34" s="13" customFormat="1" ht="18" customHeight="1" x14ac:dyDescent="0.3">
      <c r="A377" s="183"/>
      <c r="B377" s="11"/>
      <c r="C377" s="12"/>
      <c r="D377" s="8" t="s">
        <v>57</v>
      </c>
      <c r="E377" s="16"/>
      <c r="F377" s="17"/>
      <c r="G377" s="340">
        <f>SUM(G374:G375)</f>
        <v>0</v>
      </c>
      <c r="H377" s="358"/>
      <c r="I377" s="138"/>
      <c r="J377" s="138"/>
      <c r="K377" s="138"/>
      <c r="L377" s="138"/>
      <c r="M377" s="138"/>
      <c r="N377" s="138"/>
      <c r="O377" s="138"/>
      <c r="P377" s="138"/>
      <c r="Q377" s="138"/>
      <c r="R377" s="138"/>
      <c r="S377" s="138"/>
      <c r="T377" s="138"/>
      <c r="U377" s="138"/>
      <c r="V377" s="138"/>
      <c r="W377" s="138"/>
      <c r="X377" s="138"/>
      <c r="Y377" s="138"/>
      <c r="Z377" s="138"/>
      <c r="AA377" s="138"/>
      <c r="AB377" s="138"/>
      <c r="AC377" s="138"/>
      <c r="AD377" s="138"/>
      <c r="AE377" s="138"/>
      <c r="AF377" s="138"/>
      <c r="AG377" s="138"/>
      <c r="AH377" s="138"/>
    </row>
    <row r="378" spans="1:34" ht="19.05" customHeight="1" thickBot="1" x14ac:dyDescent="0.35">
      <c r="A378" s="184"/>
      <c r="B378" s="185"/>
      <c r="C378" s="186"/>
      <c r="D378" s="187" t="s">
        <v>58</v>
      </c>
      <c r="E378" s="188"/>
      <c r="F378" s="189"/>
      <c r="G378" s="188"/>
      <c r="H378" s="359"/>
    </row>
    <row r="379" spans="1:34" s="137" customFormat="1" x14ac:dyDescent="0.3">
      <c r="D379" s="52"/>
      <c r="E379" s="139"/>
      <c r="F379" s="140"/>
      <c r="G379" s="139"/>
      <c r="H379" s="178"/>
    </row>
    <row r="380" spans="1:34" s="137" customFormat="1" ht="16.8" thickBot="1" x14ac:dyDescent="0.35">
      <c r="D380" s="52"/>
      <c r="E380" s="139"/>
      <c r="F380" s="140"/>
      <c r="G380" s="139"/>
      <c r="H380" s="178"/>
    </row>
    <row r="381" spans="1:34" s="137" customFormat="1" ht="105" customHeight="1" thickBot="1" x14ac:dyDescent="0.35">
      <c r="A381" s="397" t="s">
        <v>59</v>
      </c>
      <c r="B381" s="398"/>
      <c r="C381" s="398"/>
      <c r="D381" s="398"/>
      <c r="E381" s="398"/>
      <c r="F381" s="398"/>
      <c r="G381" s="398"/>
      <c r="H381" s="399"/>
    </row>
    <row r="382" spans="1:34" s="137" customFormat="1" x14ac:dyDescent="0.3">
      <c r="E382" s="139"/>
      <c r="F382" s="140"/>
      <c r="G382" s="139"/>
      <c r="H382" s="178"/>
    </row>
    <row r="383" spans="1:34" s="137" customFormat="1" x14ac:dyDescent="0.3">
      <c r="D383" s="52"/>
      <c r="E383" s="139"/>
      <c r="F383" s="140"/>
      <c r="G383" s="139"/>
      <c r="H383" s="178"/>
    </row>
    <row r="384" spans="1:34" s="137" customFormat="1" x14ac:dyDescent="0.3">
      <c r="D384" s="52"/>
      <c r="E384" s="139"/>
      <c r="F384" s="140"/>
      <c r="G384" s="139"/>
      <c r="H384" s="178"/>
    </row>
    <row r="385" spans="4:8" s="137" customFormat="1" x14ac:dyDescent="0.3">
      <c r="E385" s="139"/>
      <c r="F385" s="140"/>
      <c r="G385" s="139"/>
      <c r="H385" s="178"/>
    </row>
    <row r="386" spans="4:8" s="137" customFormat="1" x14ac:dyDescent="0.3">
      <c r="D386" s="52"/>
      <c r="E386" s="139"/>
      <c r="F386" s="140"/>
      <c r="G386" s="139"/>
      <c r="H386" s="178"/>
    </row>
    <row r="387" spans="4:8" s="137" customFormat="1" x14ac:dyDescent="0.3">
      <c r="D387" s="52"/>
      <c r="E387" s="139"/>
      <c r="F387" s="140"/>
      <c r="G387" s="139"/>
      <c r="H387" s="178"/>
    </row>
    <row r="388" spans="4:8" s="137" customFormat="1" x14ac:dyDescent="0.3">
      <c r="D388" s="52"/>
      <c r="E388" s="139"/>
      <c r="F388" s="140"/>
      <c r="G388" s="139"/>
      <c r="H388" s="178"/>
    </row>
    <row r="389" spans="4:8" s="137" customFormat="1" x14ac:dyDescent="0.3">
      <c r="D389" s="52"/>
      <c r="E389" s="139"/>
      <c r="F389" s="140"/>
      <c r="G389" s="139"/>
      <c r="H389" s="178"/>
    </row>
    <row r="390" spans="4:8" s="137" customFormat="1" x14ac:dyDescent="0.3">
      <c r="D390" s="52"/>
      <c r="E390" s="139"/>
      <c r="F390" s="140"/>
      <c r="G390" s="139"/>
      <c r="H390" s="178"/>
    </row>
    <row r="391" spans="4:8" s="137" customFormat="1" x14ac:dyDescent="0.3">
      <c r="D391" s="52"/>
      <c r="E391" s="139"/>
      <c r="F391" s="140"/>
      <c r="G391" s="139"/>
      <c r="H391" s="178"/>
    </row>
    <row r="392" spans="4:8" s="137" customFormat="1" x14ac:dyDescent="0.3">
      <c r="D392" s="52"/>
      <c r="E392" s="139"/>
      <c r="F392" s="140"/>
      <c r="G392" s="139"/>
      <c r="H392" s="178"/>
    </row>
    <row r="393" spans="4:8" s="137" customFormat="1" x14ac:dyDescent="0.3">
      <c r="D393" s="52"/>
      <c r="E393" s="139"/>
      <c r="F393" s="140"/>
      <c r="G393" s="139"/>
      <c r="H393" s="178"/>
    </row>
    <row r="394" spans="4:8" s="137" customFormat="1" x14ac:dyDescent="0.3">
      <c r="D394" s="52"/>
      <c r="E394" s="139"/>
      <c r="F394" s="140"/>
      <c r="G394" s="139"/>
      <c r="H394" s="178"/>
    </row>
    <row r="395" spans="4:8" s="137" customFormat="1" x14ac:dyDescent="0.3">
      <c r="D395" s="52"/>
      <c r="E395" s="139"/>
      <c r="F395" s="140"/>
      <c r="G395" s="139"/>
      <c r="H395" s="178"/>
    </row>
    <row r="396" spans="4:8" s="137" customFormat="1" x14ac:dyDescent="0.3">
      <c r="D396" s="52"/>
      <c r="E396" s="139"/>
      <c r="F396" s="140"/>
      <c r="G396" s="139"/>
      <c r="H396" s="178"/>
    </row>
    <row r="397" spans="4:8" s="137" customFormat="1" x14ac:dyDescent="0.3">
      <c r="D397" s="52"/>
      <c r="E397" s="139"/>
      <c r="F397" s="140"/>
      <c r="G397" s="139"/>
      <c r="H397" s="178"/>
    </row>
    <row r="398" spans="4:8" s="137" customFormat="1" x14ac:dyDescent="0.3">
      <c r="D398" s="52"/>
      <c r="E398" s="139"/>
      <c r="F398" s="140"/>
      <c r="G398" s="139"/>
      <c r="H398" s="178"/>
    </row>
    <row r="399" spans="4:8" s="137" customFormat="1" x14ac:dyDescent="0.3">
      <c r="D399" s="52"/>
      <c r="E399" s="139"/>
      <c r="F399" s="140"/>
      <c r="G399" s="139"/>
      <c r="H399" s="178"/>
    </row>
    <row r="400" spans="4:8" s="137" customFormat="1" x14ac:dyDescent="0.3">
      <c r="D400" s="52"/>
      <c r="E400" s="139"/>
      <c r="F400" s="140"/>
      <c r="G400" s="139"/>
      <c r="H400" s="178"/>
    </row>
    <row r="401" spans="4:8" s="137" customFormat="1" x14ac:dyDescent="0.3">
      <c r="D401" s="52"/>
      <c r="E401" s="139"/>
      <c r="F401" s="140"/>
      <c r="G401" s="139"/>
      <c r="H401" s="178"/>
    </row>
    <row r="402" spans="4:8" s="137" customFormat="1" x14ac:dyDescent="0.3">
      <c r="D402" s="52"/>
      <c r="E402" s="139"/>
      <c r="F402" s="140"/>
      <c r="G402" s="139"/>
      <c r="H402" s="178"/>
    </row>
    <row r="403" spans="4:8" s="137" customFormat="1" x14ac:dyDescent="0.3">
      <c r="D403" s="52"/>
      <c r="E403" s="139"/>
      <c r="F403" s="140"/>
      <c r="G403" s="139"/>
      <c r="H403" s="178"/>
    </row>
    <row r="404" spans="4:8" s="137" customFormat="1" x14ac:dyDescent="0.3">
      <c r="D404" s="52"/>
      <c r="E404" s="139"/>
      <c r="F404" s="140"/>
      <c r="G404" s="139"/>
      <c r="H404" s="178"/>
    </row>
    <row r="405" spans="4:8" s="137" customFormat="1" x14ac:dyDescent="0.3">
      <c r="D405" s="52"/>
      <c r="E405" s="139"/>
      <c r="F405" s="140"/>
      <c r="G405" s="139"/>
      <c r="H405" s="178"/>
    </row>
    <row r="406" spans="4:8" s="137" customFormat="1" x14ac:dyDescent="0.3">
      <c r="D406" s="52"/>
      <c r="E406" s="139"/>
      <c r="F406" s="140"/>
      <c r="G406" s="139"/>
      <c r="H406" s="178"/>
    </row>
    <row r="407" spans="4:8" s="137" customFormat="1" x14ac:dyDescent="0.3">
      <c r="D407" s="52"/>
      <c r="E407" s="139"/>
      <c r="F407" s="140"/>
      <c r="G407" s="139"/>
      <c r="H407" s="178"/>
    </row>
    <row r="408" spans="4:8" s="137" customFormat="1" x14ac:dyDescent="0.3">
      <c r="D408" s="52"/>
      <c r="E408" s="139"/>
      <c r="F408" s="140"/>
      <c r="G408" s="139"/>
      <c r="H408" s="178"/>
    </row>
    <row r="409" spans="4:8" s="137" customFormat="1" x14ac:dyDescent="0.3">
      <c r="D409" s="52"/>
      <c r="E409" s="139"/>
      <c r="F409" s="140"/>
      <c r="G409" s="139"/>
      <c r="H409" s="178"/>
    </row>
    <row r="410" spans="4:8" s="137" customFormat="1" x14ac:dyDescent="0.3">
      <c r="D410" s="52"/>
      <c r="E410" s="139"/>
      <c r="F410" s="140"/>
      <c r="G410" s="139"/>
      <c r="H410" s="178"/>
    </row>
    <row r="411" spans="4:8" s="137" customFormat="1" x14ac:dyDescent="0.3">
      <c r="D411" s="52"/>
      <c r="E411" s="139"/>
      <c r="F411" s="140"/>
      <c r="G411" s="139"/>
      <c r="H411" s="178"/>
    </row>
    <row r="412" spans="4:8" s="137" customFormat="1" x14ac:dyDescent="0.3">
      <c r="D412" s="52"/>
      <c r="E412" s="139"/>
      <c r="F412" s="140"/>
      <c r="G412" s="139"/>
      <c r="H412" s="178"/>
    </row>
    <row r="413" spans="4:8" s="137" customFormat="1" x14ac:dyDescent="0.3">
      <c r="D413" s="52"/>
      <c r="E413" s="139"/>
      <c r="F413" s="140"/>
      <c r="G413" s="139"/>
      <c r="H413" s="178"/>
    </row>
    <row r="414" spans="4:8" s="137" customFormat="1" x14ac:dyDescent="0.3">
      <c r="D414" s="52"/>
      <c r="E414" s="139"/>
      <c r="F414" s="140"/>
      <c r="G414" s="139"/>
      <c r="H414" s="178"/>
    </row>
    <row r="415" spans="4:8" s="137" customFormat="1" x14ac:dyDescent="0.3">
      <c r="D415" s="52"/>
      <c r="E415" s="139"/>
      <c r="F415" s="140"/>
      <c r="G415" s="139"/>
      <c r="H415" s="178"/>
    </row>
    <row r="416" spans="4:8" s="137" customFormat="1" x14ac:dyDescent="0.3">
      <c r="D416" s="52"/>
      <c r="E416" s="139"/>
      <c r="F416" s="140"/>
      <c r="G416" s="139"/>
      <c r="H416" s="178"/>
    </row>
    <row r="417" spans="4:8" s="137" customFormat="1" x14ac:dyDescent="0.3">
      <c r="D417" s="52"/>
      <c r="E417" s="139"/>
      <c r="F417" s="140"/>
      <c r="G417" s="139"/>
      <c r="H417" s="178"/>
    </row>
    <row r="418" spans="4:8" s="137" customFormat="1" x14ac:dyDescent="0.3">
      <c r="D418" s="52"/>
      <c r="E418" s="139"/>
      <c r="F418" s="140"/>
      <c r="G418" s="139"/>
      <c r="H418" s="178"/>
    </row>
    <row r="419" spans="4:8" s="137" customFormat="1" x14ac:dyDescent="0.3">
      <c r="D419" s="52"/>
      <c r="E419" s="139"/>
      <c r="F419" s="140"/>
      <c r="G419" s="139"/>
      <c r="H419" s="178"/>
    </row>
    <row r="420" spans="4:8" s="137" customFormat="1" x14ac:dyDescent="0.3">
      <c r="D420" s="52"/>
      <c r="E420" s="139"/>
      <c r="F420" s="140"/>
      <c r="G420" s="139"/>
      <c r="H420" s="178"/>
    </row>
    <row r="421" spans="4:8" s="137" customFormat="1" x14ac:dyDescent="0.3">
      <c r="D421" s="52"/>
      <c r="E421" s="139"/>
      <c r="F421" s="140"/>
      <c r="G421" s="139"/>
      <c r="H421" s="178"/>
    </row>
    <row r="422" spans="4:8" s="137" customFormat="1" x14ac:dyDescent="0.3">
      <c r="D422" s="52"/>
      <c r="E422" s="139"/>
      <c r="F422" s="140"/>
      <c r="G422" s="139"/>
      <c r="H422" s="178"/>
    </row>
    <row r="423" spans="4:8" s="137" customFormat="1" x14ac:dyDescent="0.3">
      <c r="D423" s="52"/>
      <c r="E423" s="139"/>
      <c r="F423" s="140"/>
      <c r="G423" s="139"/>
      <c r="H423" s="178"/>
    </row>
    <row r="424" spans="4:8" s="137" customFormat="1" x14ac:dyDescent="0.3">
      <c r="D424" s="52"/>
      <c r="E424" s="139"/>
      <c r="F424" s="140"/>
      <c r="G424" s="139"/>
      <c r="H424" s="178"/>
    </row>
    <row r="425" spans="4:8" s="137" customFormat="1" x14ac:dyDescent="0.3">
      <c r="D425" s="52"/>
      <c r="E425" s="139"/>
      <c r="F425" s="140"/>
      <c r="G425" s="139"/>
      <c r="H425" s="178"/>
    </row>
    <row r="426" spans="4:8" s="137" customFormat="1" x14ac:dyDescent="0.3">
      <c r="D426" s="52"/>
      <c r="E426" s="139"/>
      <c r="F426" s="140"/>
      <c r="G426" s="139"/>
      <c r="H426" s="178"/>
    </row>
    <row r="427" spans="4:8" s="137" customFormat="1" x14ac:dyDescent="0.3">
      <c r="D427" s="52"/>
      <c r="E427" s="139"/>
      <c r="F427" s="140"/>
      <c r="G427" s="139"/>
      <c r="H427" s="178"/>
    </row>
    <row r="428" spans="4:8" s="137" customFormat="1" x14ac:dyDescent="0.3">
      <c r="D428" s="52"/>
      <c r="E428" s="139"/>
      <c r="F428" s="140"/>
      <c r="G428" s="139"/>
      <c r="H428" s="178"/>
    </row>
    <row r="429" spans="4:8" s="137" customFormat="1" x14ac:dyDescent="0.3">
      <c r="D429" s="52"/>
      <c r="E429" s="139"/>
      <c r="F429" s="140"/>
      <c r="G429" s="139"/>
      <c r="H429" s="178"/>
    </row>
    <row r="430" spans="4:8" s="137" customFormat="1" x14ac:dyDescent="0.3">
      <c r="D430" s="52"/>
      <c r="E430" s="139"/>
      <c r="F430" s="140"/>
      <c r="G430" s="139"/>
      <c r="H430" s="178"/>
    </row>
    <row r="431" spans="4:8" s="137" customFormat="1" x14ac:dyDescent="0.3">
      <c r="D431" s="52"/>
      <c r="E431" s="139"/>
      <c r="F431" s="140"/>
      <c r="G431" s="139"/>
      <c r="H431" s="178"/>
    </row>
    <row r="432" spans="4:8" s="137" customFormat="1" x14ac:dyDescent="0.3">
      <c r="D432" s="52"/>
      <c r="E432" s="139"/>
      <c r="F432" s="140"/>
      <c r="G432" s="139"/>
      <c r="H432" s="178"/>
    </row>
    <row r="433" spans="4:8" s="137" customFormat="1" x14ac:dyDescent="0.3">
      <c r="D433" s="52"/>
      <c r="E433" s="139"/>
      <c r="F433" s="140"/>
      <c r="G433" s="139"/>
      <c r="H433" s="178"/>
    </row>
    <row r="434" spans="4:8" s="137" customFormat="1" x14ac:dyDescent="0.3">
      <c r="D434" s="52"/>
      <c r="E434" s="139"/>
      <c r="F434" s="140"/>
      <c r="G434" s="139"/>
      <c r="H434" s="178"/>
    </row>
    <row r="435" spans="4:8" s="137" customFormat="1" x14ac:dyDescent="0.3">
      <c r="D435" s="52"/>
      <c r="E435" s="139"/>
      <c r="F435" s="140"/>
      <c r="G435" s="139"/>
      <c r="H435" s="178"/>
    </row>
    <row r="436" spans="4:8" s="137" customFormat="1" x14ac:dyDescent="0.3">
      <c r="D436" s="52"/>
      <c r="E436" s="139"/>
      <c r="F436" s="140"/>
      <c r="G436" s="139"/>
      <c r="H436" s="178"/>
    </row>
    <row r="437" spans="4:8" s="137" customFormat="1" x14ac:dyDescent="0.3">
      <c r="D437" s="52"/>
      <c r="E437" s="139"/>
      <c r="F437" s="140"/>
      <c r="G437" s="139"/>
      <c r="H437" s="178"/>
    </row>
    <row r="438" spans="4:8" s="137" customFormat="1" x14ac:dyDescent="0.3">
      <c r="D438" s="52"/>
      <c r="E438" s="139"/>
      <c r="F438" s="140"/>
      <c r="G438" s="139"/>
      <c r="H438" s="178"/>
    </row>
    <row r="439" spans="4:8" s="137" customFormat="1" x14ac:dyDescent="0.3">
      <c r="D439" s="52"/>
      <c r="E439" s="139"/>
      <c r="F439" s="140"/>
      <c r="G439" s="139"/>
      <c r="H439" s="178"/>
    </row>
    <row r="440" spans="4:8" s="137" customFormat="1" x14ac:dyDescent="0.3">
      <c r="D440" s="52"/>
      <c r="E440" s="139"/>
      <c r="F440" s="140"/>
      <c r="G440" s="139"/>
      <c r="H440" s="178"/>
    </row>
    <row r="441" spans="4:8" s="137" customFormat="1" x14ac:dyDescent="0.3">
      <c r="D441" s="52"/>
      <c r="E441" s="139"/>
      <c r="F441" s="140"/>
      <c r="G441" s="139"/>
      <c r="H441" s="178"/>
    </row>
    <row r="442" spans="4:8" s="137" customFormat="1" x14ac:dyDescent="0.3">
      <c r="D442" s="52"/>
      <c r="E442" s="139"/>
      <c r="F442" s="140"/>
      <c r="G442" s="139"/>
      <c r="H442" s="178"/>
    </row>
    <row r="443" spans="4:8" s="137" customFormat="1" x14ac:dyDescent="0.3">
      <c r="D443" s="52"/>
      <c r="E443" s="139"/>
      <c r="F443" s="140"/>
      <c r="G443" s="139"/>
      <c r="H443" s="178"/>
    </row>
    <row r="444" spans="4:8" s="137" customFormat="1" x14ac:dyDescent="0.3">
      <c r="D444" s="52"/>
      <c r="E444" s="139"/>
      <c r="F444" s="140"/>
      <c r="G444" s="139"/>
      <c r="H444" s="178"/>
    </row>
    <row r="445" spans="4:8" s="137" customFormat="1" x14ac:dyDescent="0.3">
      <c r="D445" s="52"/>
      <c r="E445" s="139"/>
      <c r="F445" s="140"/>
      <c r="G445" s="139"/>
      <c r="H445" s="178"/>
    </row>
    <row r="446" spans="4:8" s="137" customFormat="1" x14ac:dyDescent="0.3">
      <c r="D446" s="52"/>
      <c r="E446" s="139"/>
      <c r="F446" s="140"/>
      <c r="G446" s="139"/>
      <c r="H446" s="178"/>
    </row>
    <row r="447" spans="4:8" s="137" customFormat="1" x14ac:dyDescent="0.3">
      <c r="D447" s="52"/>
      <c r="E447" s="139"/>
      <c r="F447" s="140"/>
      <c r="G447" s="139"/>
      <c r="H447" s="178"/>
    </row>
    <row r="448" spans="4:8" s="137" customFormat="1" x14ac:dyDescent="0.3">
      <c r="D448" s="52"/>
      <c r="E448" s="139"/>
      <c r="F448" s="140"/>
      <c r="G448" s="139"/>
      <c r="H448" s="178"/>
    </row>
    <row r="449" spans="4:8" s="137" customFormat="1" x14ac:dyDescent="0.3">
      <c r="D449" s="52"/>
      <c r="E449" s="139"/>
      <c r="F449" s="140"/>
      <c r="G449" s="139"/>
      <c r="H449" s="178"/>
    </row>
    <row r="450" spans="4:8" s="137" customFormat="1" x14ac:dyDescent="0.3">
      <c r="D450" s="52"/>
      <c r="E450" s="139"/>
      <c r="F450" s="140"/>
      <c r="G450" s="139"/>
      <c r="H450" s="178"/>
    </row>
    <row r="451" spans="4:8" s="137" customFormat="1" x14ac:dyDescent="0.3">
      <c r="D451" s="52"/>
      <c r="E451" s="139"/>
      <c r="F451" s="140"/>
      <c r="G451" s="139"/>
      <c r="H451" s="178"/>
    </row>
    <row r="452" spans="4:8" s="137" customFormat="1" x14ac:dyDescent="0.3">
      <c r="D452" s="52"/>
      <c r="E452" s="139"/>
      <c r="F452" s="140"/>
      <c r="G452" s="139"/>
      <c r="H452" s="178"/>
    </row>
    <row r="453" spans="4:8" s="137" customFormat="1" x14ac:dyDescent="0.3">
      <c r="D453" s="52"/>
      <c r="E453" s="139"/>
      <c r="F453" s="140"/>
      <c r="G453" s="139"/>
      <c r="H453" s="178"/>
    </row>
    <row r="454" spans="4:8" s="137" customFormat="1" x14ac:dyDescent="0.3">
      <c r="D454" s="52"/>
      <c r="E454" s="139"/>
      <c r="F454" s="140"/>
      <c r="G454" s="139"/>
      <c r="H454" s="178"/>
    </row>
    <row r="455" spans="4:8" s="137" customFormat="1" x14ac:dyDescent="0.3">
      <c r="D455" s="52"/>
      <c r="E455" s="139"/>
      <c r="F455" s="140"/>
      <c r="G455" s="139"/>
      <c r="H455" s="178"/>
    </row>
    <row r="456" spans="4:8" s="137" customFormat="1" x14ac:dyDescent="0.3">
      <c r="D456" s="52"/>
      <c r="E456" s="139"/>
      <c r="F456" s="140"/>
      <c r="G456" s="139"/>
      <c r="H456" s="178"/>
    </row>
    <row r="457" spans="4:8" s="137" customFormat="1" x14ac:dyDescent="0.3">
      <c r="D457" s="52"/>
      <c r="E457" s="139"/>
      <c r="F457" s="140"/>
      <c r="G457" s="139"/>
      <c r="H457" s="178"/>
    </row>
    <row r="458" spans="4:8" s="137" customFormat="1" x14ac:dyDescent="0.3">
      <c r="D458" s="52"/>
      <c r="E458" s="139"/>
      <c r="F458" s="140"/>
      <c r="G458" s="139"/>
      <c r="H458" s="178"/>
    </row>
    <row r="459" spans="4:8" s="137" customFormat="1" x14ac:dyDescent="0.3">
      <c r="D459" s="52"/>
      <c r="E459" s="139"/>
      <c r="F459" s="140"/>
      <c r="G459" s="139"/>
      <c r="H459" s="178"/>
    </row>
    <row r="460" spans="4:8" s="137" customFormat="1" x14ac:dyDescent="0.3">
      <c r="D460" s="52"/>
      <c r="E460" s="139"/>
      <c r="F460" s="140"/>
      <c r="G460" s="139"/>
      <c r="H460" s="178"/>
    </row>
    <row r="461" spans="4:8" s="137" customFormat="1" x14ac:dyDescent="0.3">
      <c r="D461" s="52"/>
      <c r="E461" s="139"/>
      <c r="F461" s="140"/>
      <c r="G461" s="139"/>
      <c r="H461" s="178"/>
    </row>
    <row r="462" spans="4:8" s="137" customFormat="1" x14ac:dyDescent="0.3">
      <c r="D462" s="52"/>
      <c r="E462" s="139"/>
      <c r="F462" s="140"/>
      <c r="G462" s="139"/>
      <c r="H462" s="178"/>
    </row>
    <row r="463" spans="4:8" s="137" customFormat="1" x14ac:dyDescent="0.3">
      <c r="D463" s="52"/>
      <c r="E463" s="139"/>
      <c r="F463" s="140"/>
      <c r="G463" s="139"/>
      <c r="H463" s="178"/>
    </row>
    <row r="464" spans="4:8" s="137" customFormat="1" x14ac:dyDescent="0.3">
      <c r="D464" s="52"/>
      <c r="E464" s="139"/>
      <c r="F464" s="140"/>
      <c r="G464" s="139"/>
      <c r="H464" s="178"/>
    </row>
    <row r="465" spans="4:8" s="137" customFormat="1" x14ac:dyDescent="0.3">
      <c r="D465" s="52"/>
      <c r="E465" s="139"/>
      <c r="F465" s="140"/>
      <c r="G465" s="139"/>
      <c r="H465" s="178"/>
    </row>
    <row r="466" spans="4:8" s="137" customFormat="1" x14ac:dyDescent="0.3">
      <c r="D466" s="52"/>
      <c r="E466" s="139"/>
      <c r="F466" s="140"/>
      <c r="G466" s="139"/>
      <c r="H466" s="178"/>
    </row>
    <row r="467" spans="4:8" s="137" customFormat="1" x14ac:dyDescent="0.3">
      <c r="D467" s="52"/>
      <c r="E467" s="139"/>
      <c r="F467" s="140"/>
      <c r="G467" s="139"/>
      <c r="H467" s="178"/>
    </row>
    <row r="468" spans="4:8" s="137" customFormat="1" x14ac:dyDescent="0.3">
      <c r="D468" s="52"/>
      <c r="E468" s="139"/>
      <c r="F468" s="140"/>
      <c r="G468" s="139"/>
      <c r="H468" s="178"/>
    </row>
    <row r="469" spans="4:8" s="137" customFormat="1" x14ac:dyDescent="0.3">
      <c r="D469" s="52"/>
      <c r="E469" s="139"/>
      <c r="F469" s="140"/>
      <c r="G469" s="139"/>
      <c r="H469" s="178"/>
    </row>
    <row r="470" spans="4:8" s="137" customFormat="1" x14ac:dyDescent="0.3">
      <c r="D470" s="52"/>
      <c r="E470" s="139"/>
      <c r="F470" s="140"/>
      <c r="G470" s="139"/>
      <c r="H470" s="178"/>
    </row>
    <row r="471" spans="4:8" s="137" customFormat="1" x14ac:dyDescent="0.3">
      <c r="D471" s="52"/>
      <c r="E471" s="139"/>
      <c r="F471" s="140"/>
      <c r="G471" s="139"/>
      <c r="H471" s="178"/>
    </row>
    <row r="472" spans="4:8" s="137" customFormat="1" x14ac:dyDescent="0.3">
      <c r="D472" s="52"/>
      <c r="E472" s="139"/>
      <c r="F472" s="140"/>
      <c r="G472" s="139"/>
      <c r="H472" s="178"/>
    </row>
    <row r="473" spans="4:8" s="137" customFormat="1" x14ac:dyDescent="0.3">
      <c r="D473" s="52"/>
      <c r="E473" s="139"/>
      <c r="F473" s="140"/>
      <c r="G473" s="139"/>
      <c r="H473" s="178"/>
    </row>
    <row r="474" spans="4:8" s="137" customFormat="1" x14ac:dyDescent="0.3">
      <c r="D474" s="52"/>
      <c r="E474" s="139"/>
      <c r="F474" s="140"/>
      <c r="G474" s="139"/>
      <c r="H474" s="178"/>
    </row>
    <row r="475" spans="4:8" s="137" customFormat="1" x14ac:dyDescent="0.3">
      <c r="D475" s="52"/>
      <c r="E475" s="139"/>
      <c r="F475" s="140"/>
      <c r="G475" s="139"/>
      <c r="H475" s="178"/>
    </row>
    <row r="476" spans="4:8" s="137" customFormat="1" x14ac:dyDescent="0.3">
      <c r="D476" s="52"/>
      <c r="E476" s="139"/>
      <c r="F476" s="140"/>
      <c r="G476" s="139"/>
      <c r="H476" s="178"/>
    </row>
    <row r="477" spans="4:8" s="137" customFormat="1" x14ac:dyDescent="0.3">
      <c r="D477" s="52"/>
      <c r="E477" s="139"/>
      <c r="F477" s="140"/>
      <c r="G477" s="139"/>
      <c r="H477" s="178"/>
    </row>
    <row r="478" spans="4:8" s="137" customFormat="1" x14ac:dyDescent="0.3">
      <c r="D478" s="52"/>
      <c r="E478" s="139"/>
      <c r="F478" s="140"/>
      <c r="G478" s="139"/>
      <c r="H478" s="178"/>
    </row>
    <row r="479" spans="4:8" s="137" customFormat="1" x14ac:dyDescent="0.3">
      <c r="D479" s="52"/>
      <c r="E479" s="139"/>
      <c r="F479" s="140"/>
      <c r="G479" s="139"/>
      <c r="H479" s="178"/>
    </row>
    <row r="480" spans="4:8" s="137" customFormat="1" x14ac:dyDescent="0.3">
      <c r="D480" s="52"/>
      <c r="E480" s="139"/>
      <c r="F480" s="140"/>
      <c r="G480" s="139"/>
      <c r="H480" s="178"/>
    </row>
    <row r="481" spans="4:8" s="137" customFormat="1" x14ac:dyDescent="0.3">
      <c r="D481" s="52"/>
      <c r="E481" s="139"/>
      <c r="F481" s="140"/>
      <c r="G481" s="139"/>
      <c r="H481" s="178"/>
    </row>
    <row r="482" spans="4:8" s="137" customFormat="1" x14ac:dyDescent="0.3">
      <c r="D482" s="52"/>
      <c r="E482" s="139"/>
      <c r="F482" s="140"/>
      <c r="G482" s="139"/>
      <c r="H482" s="178"/>
    </row>
    <row r="483" spans="4:8" s="137" customFormat="1" x14ac:dyDescent="0.3">
      <c r="D483" s="52"/>
      <c r="E483" s="139"/>
      <c r="F483" s="140"/>
      <c r="G483" s="139"/>
      <c r="H483" s="178"/>
    </row>
    <row r="484" spans="4:8" s="137" customFormat="1" x14ac:dyDescent="0.3">
      <c r="D484" s="52"/>
      <c r="E484" s="139"/>
      <c r="F484" s="140"/>
      <c r="G484" s="139"/>
      <c r="H484" s="178"/>
    </row>
    <row r="485" spans="4:8" s="137" customFormat="1" x14ac:dyDescent="0.3">
      <c r="D485" s="52"/>
      <c r="E485" s="139"/>
      <c r="F485" s="140"/>
      <c r="G485" s="139"/>
      <c r="H485" s="178"/>
    </row>
    <row r="486" spans="4:8" s="137" customFormat="1" x14ac:dyDescent="0.3">
      <c r="D486" s="52"/>
      <c r="E486" s="139"/>
      <c r="F486" s="140"/>
      <c r="G486" s="139"/>
      <c r="H486" s="178"/>
    </row>
    <row r="487" spans="4:8" s="137" customFormat="1" x14ac:dyDescent="0.3">
      <c r="D487" s="52"/>
      <c r="E487" s="139"/>
      <c r="F487" s="140"/>
      <c r="G487" s="139"/>
      <c r="H487" s="178"/>
    </row>
    <row r="488" spans="4:8" s="137" customFormat="1" x14ac:dyDescent="0.3">
      <c r="D488" s="52"/>
      <c r="E488" s="139"/>
      <c r="F488" s="140"/>
      <c r="G488" s="139"/>
      <c r="H488" s="178"/>
    </row>
    <row r="489" spans="4:8" s="137" customFormat="1" x14ac:dyDescent="0.3">
      <c r="D489" s="52"/>
      <c r="E489" s="139"/>
      <c r="F489" s="140"/>
      <c r="G489" s="139"/>
      <c r="H489" s="178"/>
    </row>
    <row r="490" spans="4:8" s="137" customFormat="1" x14ac:dyDescent="0.3">
      <c r="D490" s="52"/>
      <c r="E490" s="139"/>
      <c r="F490" s="140"/>
      <c r="G490" s="139"/>
      <c r="H490" s="178"/>
    </row>
    <row r="491" spans="4:8" s="137" customFormat="1" x14ac:dyDescent="0.3">
      <c r="D491" s="52"/>
      <c r="E491" s="139"/>
      <c r="F491" s="140"/>
      <c r="G491" s="139"/>
      <c r="H491" s="178"/>
    </row>
    <row r="492" spans="4:8" s="137" customFormat="1" x14ac:dyDescent="0.3">
      <c r="D492" s="52"/>
      <c r="E492" s="139"/>
      <c r="F492" s="140"/>
      <c r="G492" s="139"/>
      <c r="H492" s="178"/>
    </row>
    <row r="493" spans="4:8" s="137" customFormat="1" x14ac:dyDescent="0.3">
      <c r="D493" s="52"/>
      <c r="E493" s="139"/>
      <c r="F493" s="140"/>
      <c r="G493" s="139"/>
      <c r="H493" s="178"/>
    </row>
    <row r="494" spans="4:8" s="137" customFormat="1" x14ac:dyDescent="0.3">
      <c r="D494" s="52"/>
      <c r="E494" s="139"/>
      <c r="F494" s="140"/>
      <c r="G494" s="139"/>
      <c r="H494" s="178"/>
    </row>
    <row r="495" spans="4:8" s="137" customFormat="1" x14ac:dyDescent="0.3">
      <c r="D495" s="52"/>
      <c r="E495" s="139"/>
      <c r="F495" s="140"/>
      <c r="G495" s="139"/>
      <c r="H495" s="178"/>
    </row>
    <row r="496" spans="4:8" s="137" customFormat="1" x14ac:dyDescent="0.3">
      <c r="D496" s="52"/>
      <c r="E496" s="139"/>
      <c r="F496" s="140"/>
      <c r="G496" s="139"/>
      <c r="H496" s="178"/>
    </row>
    <row r="497" spans="4:8" s="137" customFormat="1" x14ac:dyDescent="0.3">
      <c r="D497" s="52"/>
      <c r="E497" s="139"/>
      <c r="F497" s="140"/>
      <c r="G497" s="139"/>
      <c r="H497" s="178"/>
    </row>
    <row r="498" spans="4:8" s="137" customFormat="1" x14ac:dyDescent="0.3">
      <c r="D498" s="52"/>
      <c r="E498" s="139"/>
      <c r="F498" s="140"/>
      <c r="G498" s="139"/>
      <c r="H498" s="178"/>
    </row>
    <row r="499" spans="4:8" s="137" customFormat="1" x14ac:dyDescent="0.3">
      <c r="D499" s="52"/>
      <c r="E499" s="139"/>
      <c r="F499" s="140"/>
      <c r="G499" s="139"/>
      <c r="H499" s="178"/>
    </row>
    <row r="500" spans="4:8" s="137" customFormat="1" x14ac:dyDescent="0.3">
      <c r="D500" s="52"/>
      <c r="E500" s="139"/>
      <c r="F500" s="140"/>
      <c r="G500" s="139"/>
      <c r="H500" s="178"/>
    </row>
    <row r="501" spans="4:8" s="137" customFormat="1" x14ac:dyDescent="0.3">
      <c r="D501" s="52"/>
      <c r="E501" s="139"/>
      <c r="F501" s="140"/>
      <c r="G501" s="139"/>
      <c r="H501" s="178"/>
    </row>
    <row r="502" spans="4:8" s="137" customFormat="1" x14ac:dyDescent="0.3">
      <c r="D502" s="52"/>
      <c r="E502" s="139"/>
      <c r="F502" s="140"/>
      <c r="G502" s="139"/>
      <c r="H502" s="178"/>
    </row>
    <row r="503" spans="4:8" s="137" customFormat="1" x14ac:dyDescent="0.3">
      <c r="D503" s="52"/>
      <c r="E503" s="139"/>
      <c r="F503" s="140"/>
      <c r="G503" s="139"/>
      <c r="H503" s="178"/>
    </row>
    <row r="504" spans="4:8" s="137" customFormat="1" x14ac:dyDescent="0.3">
      <c r="D504" s="52"/>
      <c r="E504" s="139"/>
      <c r="F504" s="140"/>
      <c r="G504" s="139"/>
      <c r="H504" s="178"/>
    </row>
    <row r="505" spans="4:8" s="137" customFormat="1" x14ac:dyDescent="0.3">
      <c r="D505" s="52"/>
      <c r="E505" s="139"/>
      <c r="F505" s="140"/>
      <c r="G505" s="139"/>
      <c r="H505" s="178"/>
    </row>
    <row r="506" spans="4:8" s="137" customFormat="1" x14ac:dyDescent="0.3">
      <c r="D506" s="52"/>
      <c r="E506" s="139"/>
      <c r="F506" s="140"/>
      <c r="G506" s="139"/>
      <c r="H506" s="178"/>
    </row>
    <row r="507" spans="4:8" s="137" customFormat="1" x14ac:dyDescent="0.3">
      <c r="D507" s="52"/>
      <c r="E507" s="139"/>
      <c r="F507" s="140"/>
      <c r="G507" s="139"/>
      <c r="H507" s="178"/>
    </row>
    <row r="508" spans="4:8" s="137" customFormat="1" x14ac:dyDescent="0.3">
      <c r="D508" s="52"/>
      <c r="E508" s="139"/>
      <c r="F508" s="140"/>
      <c r="G508" s="139"/>
      <c r="H508" s="178"/>
    </row>
    <row r="509" spans="4:8" s="137" customFormat="1" x14ac:dyDescent="0.3">
      <c r="D509" s="52"/>
      <c r="E509" s="139"/>
      <c r="F509" s="140"/>
      <c r="G509" s="139"/>
      <c r="H509" s="178"/>
    </row>
    <row r="510" spans="4:8" s="137" customFormat="1" x14ac:dyDescent="0.3">
      <c r="D510" s="52"/>
      <c r="E510" s="139"/>
      <c r="F510" s="140"/>
      <c r="G510" s="139"/>
      <c r="H510" s="178"/>
    </row>
    <row r="511" spans="4:8" s="137" customFormat="1" x14ac:dyDescent="0.3">
      <c r="D511" s="52"/>
      <c r="E511" s="139"/>
      <c r="F511" s="140"/>
      <c r="G511" s="139"/>
      <c r="H511" s="178"/>
    </row>
    <row r="512" spans="4:8" s="137" customFormat="1" x14ac:dyDescent="0.3">
      <c r="D512" s="52"/>
      <c r="E512" s="139"/>
      <c r="F512" s="140"/>
      <c r="G512" s="139"/>
      <c r="H512" s="178"/>
    </row>
    <row r="513" spans="4:8" s="137" customFormat="1" x14ac:dyDescent="0.3">
      <c r="D513" s="52"/>
      <c r="E513" s="139"/>
      <c r="F513" s="140"/>
      <c r="G513" s="139"/>
      <c r="H513" s="178"/>
    </row>
    <row r="514" spans="4:8" s="137" customFormat="1" x14ac:dyDescent="0.3">
      <c r="D514" s="52"/>
      <c r="E514" s="139"/>
      <c r="F514" s="140"/>
      <c r="G514" s="139"/>
      <c r="H514" s="178"/>
    </row>
    <row r="515" spans="4:8" s="137" customFormat="1" x14ac:dyDescent="0.3">
      <c r="D515" s="52"/>
      <c r="E515" s="139"/>
      <c r="F515" s="140"/>
      <c r="G515" s="139"/>
      <c r="H515" s="178"/>
    </row>
    <row r="516" spans="4:8" s="137" customFormat="1" x14ac:dyDescent="0.3">
      <c r="D516" s="52"/>
      <c r="E516" s="139"/>
      <c r="F516" s="140"/>
      <c r="G516" s="139"/>
      <c r="H516" s="178"/>
    </row>
    <row r="517" spans="4:8" s="137" customFormat="1" x14ac:dyDescent="0.3">
      <c r="D517" s="52"/>
      <c r="E517" s="139"/>
      <c r="F517" s="140"/>
      <c r="G517" s="139"/>
      <c r="H517" s="178"/>
    </row>
    <row r="518" spans="4:8" s="137" customFormat="1" x14ac:dyDescent="0.3">
      <c r="D518" s="52"/>
      <c r="E518" s="139"/>
      <c r="F518" s="140"/>
      <c r="G518" s="139"/>
      <c r="H518" s="178"/>
    </row>
    <row r="519" spans="4:8" s="137" customFormat="1" x14ac:dyDescent="0.3">
      <c r="D519" s="52"/>
      <c r="E519" s="139"/>
      <c r="F519" s="140"/>
      <c r="G519" s="139"/>
      <c r="H519" s="178"/>
    </row>
    <row r="520" spans="4:8" s="137" customFormat="1" x14ac:dyDescent="0.3">
      <c r="D520" s="52"/>
      <c r="E520" s="139"/>
      <c r="F520" s="140"/>
      <c r="G520" s="139"/>
      <c r="H520" s="178"/>
    </row>
    <row r="521" spans="4:8" s="137" customFormat="1" x14ac:dyDescent="0.3">
      <c r="D521" s="52"/>
      <c r="E521" s="139"/>
      <c r="F521" s="140"/>
      <c r="G521" s="139"/>
      <c r="H521" s="178"/>
    </row>
    <row r="522" spans="4:8" s="137" customFormat="1" x14ac:dyDescent="0.3">
      <c r="D522" s="52"/>
      <c r="E522" s="139"/>
      <c r="F522" s="140"/>
      <c r="G522" s="139"/>
      <c r="H522" s="178"/>
    </row>
    <row r="523" spans="4:8" s="137" customFormat="1" x14ac:dyDescent="0.3">
      <c r="D523" s="52"/>
      <c r="E523" s="139"/>
      <c r="F523" s="140"/>
      <c r="G523" s="139"/>
      <c r="H523" s="178"/>
    </row>
    <row r="524" spans="4:8" s="137" customFormat="1" x14ac:dyDescent="0.3">
      <c r="D524" s="52"/>
      <c r="E524" s="139"/>
      <c r="F524" s="140"/>
      <c r="G524" s="139"/>
      <c r="H524" s="178"/>
    </row>
    <row r="525" spans="4:8" s="137" customFormat="1" x14ac:dyDescent="0.3">
      <c r="D525" s="52"/>
      <c r="E525" s="139"/>
      <c r="F525" s="140"/>
      <c r="G525" s="139"/>
      <c r="H525" s="178"/>
    </row>
    <row r="526" spans="4:8" s="137" customFormat="1" x14ac:dyDescent="0.3">
      <c r="D526" s="52"/>
      <c r="E526" s="139"/>
      <c r="F526" s="140"/>
      <c r="G526" s="139"/>
      <c r="H526" s="178"/>
    </row>
    <row r="527" spans="4:8" s="137" customFormat="1" x14ac:dyDescent="0.3">
      <c r="D527" s="52"/>
      <c r="E527" s="139"/>
      <c r="F527" s="140"/>
      <c r="G527" s="139"/>
      <c r="H527" s="178"/>
    </row>
    <row r="528" spans="4:8" s="137" customFormat="1" x14ac:dyDescent="0.3">
      <c r="D528" s="52"/>
      <c r="E528" s="139"/>
      <c r="F528" s="140"/>
      <c r="G528" s="139"/>
      <c r="H528" s="178"/>
    </row>
    <row r="529" spans="4:8" s="137" customFormat="1" x14ac:dyDescent="0.3">
      <c r="D529" s="52"/>
      <c r="E529" s="139"/>
      <c r="F529" s="140"/>
      <c r="G529" s="139"/>
      <c r="H529" s="178"/>
    </row>
    <row r="530" spans="4:8" s="137" customFormat="1" x14ac:dyDescent="0.3">
      <c r="D530" s="52"/>
      <c r="E530" s="139"/>
      <c r="F530" s="140"/>
      <c r="G530" s="139"/>
      <c r="H530" s="178"/>
    </row>
    <row r="531" spans="4:8" s="137" customFormat="1" x14ac:dyDescent="0.3">
      <c r="D531" s="52"/>
      <c r="E531" s="139"/>
      <c r="F531" s="140"/>
      <c r="G531" s="139"/>
      <c r="H531" s="178"/>
    </row>
    <row r="532" spans="4:8" s="137" customFormat="1" x14ac:dyDescent="0.3">
      <c r="D532" s="52"/>
      <c r="E532" s="139"/>
      <c r="F532" s="140"/>
      <c r="G532" s="139"/>
      <c r="H532" s="178"/>
    </row>
    <row r="533" spans="4:8" s="137" customFormat="1" x14ac:dyDescent="0.3">
      <c r="D533" s="52"/>
      <c r="E533" s="139"/>
      <c r="F533" s="140"/>
      <c r="G533" s="139"/>
      <c r="H533" s="178"/>
    </row>
    <row r="534" spans="4:8" s="137" customFormat="1" x14ac:dyDescent="0.3">
      <c r="D534" s="52"/>
      <c r="E534" s="139"/>
      <c r="F534" s="140"/>
      <c r="G534" s="139"/>
      <c r="H534" s="178"/>
    </row>
    <row r="535" spans="4:8" s="137" customFormat="1" x14ac:dyDescent="0.3">
      <c r="D535" s="52"/>
      <c r="E535" s="139"/>
      <c r="F535" s="140"/>
      <c r="G535" s="139"/>
      <c r="H535" s="178"/>
    </row>
    <row r="536" spans="4:8" s="137" customFormat="1" x14ac:dyDescent="0.3">
      <c r="D536" s="52"/>
      <c r="E536" s="139"/>
      <c r="F536" s="140"/>
      <c r="G536" s="139"/>
      <c r="H536" s="178"/>
    </row>
    <row r="537" spans="4:8" s="137" customFormat="1" x14ac:dyDescent="0.3">
      <c r="D537" s="52"/>
      <c r="E537" s="139"/>
      <c r="F537" s="140"/>
      <c r="G537" s="139"/>
      <c r="H537" s="178"/>
    </row>
    <row r="538" spans="4:8" s="137" customFormat="1" x14ac:dyDescent="0.3">
      <c r="D538" s="52"/>
      <c r="E538" s="139"/>
      <c r="F538" s="140"/>
      <c r="G538" s="139"/>
      <c r="H538" s="178"/>
    </row>
    <row r="539" spans="4:8" s="137" customFormat="1" x14ac:dyDescent="0.3">
      <c r="D539" s="52"/>
      <c r="E539" s="139"/>
      <c r="F539" s="140"/>
      <c r="G539" s="139"/>
      <c r="H539" s="178"/>
    </row>
    <row r="540" spans="4:8" s="137" customFormat="1" x14ac:dyDescent="0.3">
      <c r="D540" s="52"/>
      <c r="E540" s="139"/>
      <c r="F540" s="140"/>
      <c r="G540" s="139"/>
      <c r="H540" s="178"/>
    </row>
    <row r="541" spans="4:8" s="137" customFormat="1" x14ac:dyDescent="0.3">
      <c r="D541" s="52"/>
      <c r="E541" s="139"/>
      <c r="F541" s="140"/>
      <c r="G541" s="139"/>
      <c r="H541" s="178"/>
    </row>
    <row r="542" spans="4:8" s="137" customFormat="1" x14ac:dyDescent="0.3">
      <c r="D542" s="52"/>
      <c r="E542" s="139"/>
      <c r="F542" s="140"/>
      <c r="G542" s="139"/>
      <c r="H542" s="178"/>
    </row>
    <row r="543" spans="4:8" s="137" customFormat="1" x14ac:dyDescent="0.3">
      <c r="D543" s="52"/>
      <c r="E543" s="139"/>
      <c r="F543" s="140"/>
      <c r="G543" s="139"/>
      <c r="H543" s="178"/>
    </row>
    <row r="544" spans="4:8" s="137" customFormat="1" x14ac:dyDescent="0.3">
      <c r="D544" s="52"/>
      <c r="E544" s="139"/>
      <c r="F544" s="140"/>
      <c r="G544" s="139"/>
      <c r="H544" s="178"/>
    </row>
    <row r="545" spans="4:8" s="137" customFormat="1" x14ac:dyDescent="0.3">
      <c r="D545" s="52"/>
      <c r="E545" s="139"/>
      <c r="F545" s="140"/>
      <c r="G545" s="139"/>
      <c r="H545" s="178"/>
    </row>
  </sheetData>
  <sheetProtection algorithmName="SHA-512" hashValue="aSeW829uP6EgVIxBcyyRcjppIofkFAchQ9c0z8HlIJ//LU+iLVYOnIMOxOqmNfHhVPoC70B+zHtBoJc5EXDDVQ==" saltValue="XxFCIUrdQ90i6xHZuE+Ycg==" spinCount="100000" sheet="1" objects="1" scenarios="1"/>
  <mergeCells count="10">
    <mergeCell ref="A72:H72"/>
    <mergeCell ref="A82:H82"/>
    <mergeCell ref="A359:H359"/>
    <mergeCell ref="I365:K375"/>
    <mergeCell ref="A381:H381"/>
    <mergeCell ref="A2:B2"/>
    <mergeCell ref="B6:H6"/>
    <mergeCell ref="A9:H9"/>
    <mergeCell ref="A32:H32"/>
    <mergeCell ref="A31:H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F1A04-7CB6-544F-9952-6B53D639717A}">
  <dimension ref="A1:AL176"/>
  <sheetViews>
    <sheetView zoomScale="70" zoomScaleNormal="70" workbookViewId="0">
      <selection activeCell="E23" sqref="E23"/>
    </sheetView>
  </sheetViews>
  <sheetFormatPr defaultColWidth="11.23046875" defaultRowHeight="16.2" x14ac:dyDescent="0.3"/>
  <cols>
    <col min="1" max="1" width="17.3828125" customWidth="1"/>
    <col min="2" max="2" width="54.15234375" customWidth="1"/>
    <col min="3" max="3" width="20.15234375" customWidth="1"/>
    <col min="4" max="4" width="26.61328125" customWidth="1"/>
    <col min="5" max="5" width="36.61328125" style="50" customWidth="1"/>
    <col min="6" max="27" width="11.23046875" style="50"/>
  </cols>
  <sheetData>
    <row r="1" spans="1:38" s="6" customFormat="1" ht="26.25" customHeight="1" x14ac:dyDescent="0.3">
      <c r="A1" s="57" t="s">
        <v>127</v>
      </c>
      <c r="B1" s="57"/>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row>
    <row r="2" spans="1:38" s="6" customFormat="1" x14ac:dyDescent="0.3">
      <c r="A2" s="366"/>
      <c r="B2" s="366"/>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row>
    <row r="3" spans="1:38" s="6" customFormat="1" x14ac:dyDescent="0.3">
      <c r="A3" s="54"/>
      <c r="B3" s="54"/>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s="6" customFormat="1" ht="21.75" customHeight="1" x14ac:dyDescent="0.3">
      <c r="A4" s="54" t="s">
        <v>60</v>
      </c>
      <c r="B4" s="54"/>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row>
    <row r="5" spans="1:38" s="35" customFormat="1" ht="100.95" customHeight="1" x14ac:dyDescent="0.2">
      <c r="A5" s="136" t="s">
        <v>61</v>
      </c>
      <c r="B5" s="376" t="s">
        <v>113</v>
      </c>
      <c r="C5" s="376"/>
      <c r="D5" s="376"/>
      <c r="E5" s="250"/>
      <c r="F5" s="141"/>
      <c r="G5" s="141"/>
      <c r="H5" s="141"/>
      <c r="I5" s="141"/>
      <c r="J5" s="141"/>
      <c r="K5" s="141"/>
      <c r="L5" s="141"/>
      <c r="M5" s="141"/>
      <c r="N5" s="141"/>
      <c r="O5" s="141"/>
      <c r="P5" s="141"/>
      <c r="Q5" s="141"/>
      <c r="R5" s="141"/>
      <c r="S5" s="141"/>
      <c r="T5" s="141"/>
      <c r="U5" s="141"/>
      <c r="V5" s="141"/>
      <c r="W5" s="141"/>
      <c r="X5" s="141"/>
      <c r="Y5" s="141"/>
      <c r="Z5" s="141"/>
      <c r="AA5" s="141"/>
    </row>
    <row r="6" spans="1:38" s="35" customFormat="1" ht="16.8" thickBot="1" x14ac:dyDescent="0.35">
      <c r="A6" s="136"/>
      <c r="B6" s="203"/>
      <c r="C6" s="203"/>
      <c r="D6" s="203"/>
      <c r="E6" s="50"/>
      <c r="F6" s="141"/>
      <c r="G6" s="141"/>
      <c r="H6" s="141"/>
      <c r="I6" s="141"/>
      <c r="J6" s="141"/>
      <c r="K6" s="141"/>
      <c r="L6" s="141"/>
      <c r="M6" s="141"/>
      <c r="N6" s="141"/>
      <c r="O6" s="141"/>
      <c r="P6" s="141"/>
      <c r="Q6" s="141"/>
      <c r="R6" s="141"/>
      <c r="S6" s="141"/>
      <c r="T6" s="141"/>
      <c r="U6" s="141"/>
      <c r="V6" s="141"/>
      <c r="W6" s="141"/>
      <c r="X6" s="141"/>
      <c r="Y6" s="141"/>
      <c r="Z6" s="141"/>
      <c r="AA6" s="141"/>
    </row>
    <row r="7" spans="1:38" s="43" customFormat="1" ht="32.4" x14ac:dyDescent="0.3">
      <c r="A7" s="199" t="s">
        <v>62</v>
      </c>
      <c r="B7" s="200" t="s">
        <v>37</v>
      </c>
      <c r="C7" s="201" t="s">
        <v>63</v>
      </c>
      <c r="D7" s="202" t="s">
        <v>40</v>
      </c>
      <c r="E7" s="190"/>
      <c r="F7" s="190"/>
      <c r="G7" s="190"/>
      <c r="H7" s="190"/>
      <c r="I7" s="190"/>
      <c r="J7" s="190"/>
      <c r="K7" s="190"/>
      <c r="L7" s="190"/>
      <c r="M7" s="190"/>
      <c r="N7" s="190"/>
      <c r="O7" s="190"/>
      <c r="P7" s="190"/>
      <c r="Q7" s="190"/>
      <c r="R7" s="190"/>
      <c r="S7" s="190"/>
      <c r="T7" s="190"/>
      <c r="U7" s="190"/>
      <c r="V7" s="190"/>
      <c r="W7" s="190"/>
      <c r="X7" s="190"/>
      <c r="Y7" s="190"/>
      <c r="Z7" s="190"/>
      <c r="AA7" s="190"/>
    </row>
    <row r="8" spans="1:38" ht="32.4" x14ac:dyDescent="0.3">
      <c r="A8" s="363">
        <v>70</v>
      </c>
      <c r="B8" s="44" t="s">
        <v>131</v>
      </c>
      <c r="C8" s="45">
        <f>'Staat van eenheidsprijzen'!C20</f>
        <v>0</v>
      </c>
      <c r="D8" s="192">
        <f t="shared" ref="D8" si="0">A8*C8</f>
        <v>0</v>
      </c>
    </row>
    <row r="9" spans="1:38" ht="18" customHeight="1" x14ac:dyDescent="0.3">
      <c r="A9" s="75"/>
      <c r="B9" s="46"/>
      <c r="C9" s="47"/>
      <c r="D9" s="193"/>
    </row>
    <row r="10" spans="1:38" s="49" customFormat="1" ht="32.4" x14ac:dyDescent="0.3">
      <c r="A10" s="78"/>
      <c r="B10" s="36" t="s">
        <v>101</v>
      </c>
      <c r="C10" s="48"/>
      <c r="D10" s="194">
        <f>D8</f>
        <v>0</v>
      </c>
      <c r="E10" s="57"/>
      <c r="F10" s="191"/>
      <c r="G10" s="191"/>
      <c r="H10" s="191"/>
      <c r="I10" s="191"/>
      <c r="J10" s="191"/>
      <c r="K10" s="191"/>
      <c r="L10" s="191"/>
      <c r="M10" s="191"/>
      <c r="N10" s="191"/>
      <c r="O10" s="191"/>
      <c r="P10" s="191"/>
      <c r="Q10" s="191"/>
      <c r="R10" s="191"/>
      <c r="S10" s="191"/>
      <c r="T10" s="191"/>
      <c r="U10" s="191"/>
      <c r="V10" s="191"/>
      <c r="W10" s="191"/>
      <c r="X10" s="191"/>
      <c r="Y10" s="191"/>
      <c r="Z10" s="191"/>
      <c r="AA10" s="191"/>
    </row>
    <row r="11" spans="1:38" ht="100.05" customHeight="1" thickBot="1" x14ac:dyDescent="0.35">
      <c r="A11" s="195"/>
      <c r="B11" s="196" t="s">
        <v>64</v>
      </c>
      <c r="C11" s="197"/>
      <c r="D11" s="198"/>
    </row>
    <row r="12" spans="1:38" s="50" customFormat="1" x14ac:dyDescent="0.3">
      <c r="B12" s="132"/>
      <c r="C12" s="133"/>
      <c r="D12" s="135"/>
    </row>
    <row r="13" spans="1:38" s="50" customFormat="1" x14ac:dyDescent="0.3"/>
    <row r="14" spans="1:38" s="50" customFormat="1" x14ac:dyDescent="0.3"/>
    <row r="15" spans="1:38" s="50" customFormat="1" x14ac:dyDescent="0.3"/>
    <row r="16" spans="1:38" s="50" customFormat="1" x14ac:dyDescent="0.3"/>
    <row r="17" s="50" customFormat="1" x14ac:dyDescent="0.3"/>
    <row r="18" s="50" customFormat="1" x14ac:dyDescent="0.3"/>
    <row r="19" s="50" customFormat="1" x14ac:dyDescent="0.3"/>
    <row r="20" s="50" customFormat="1" x14ac:dyDescent="0.3"/>
    <row r="21" s="50" customFormat="1" x14ac:dyDescent="0.3"/>
    <row r="22" s="50" customFormat="1" x14ac:dyDescent="0.3"/>
    <row r="23" s="50" customFormat="1" x14ac:dyDescent="0.3"/>
    <row r="24" s="50" customFormat="1" x14ac:dyDescent="0.3"/>
    <row r="25" s="50" customFormat="1" x14ac:dyDescent="0.3"/>
    <row r="26" s="50" customFormat="1" x14ac:dyDescent="0.3"/>
    <row r="27" s="50" customFormat="1" x14ac:dyDescent="0.3"/>
    <row r="28" s="50" customFormat="1" x14ac:dyDescent="0.3"/>
    <row r="29" s="50" customFormat="1" x14ac:dyDescent="0.3"/>
    <row r="30" s="50" customFormat="1" x14ac:dyDescent="0.3"/>
    <row r="31" s="50" customFormat="1" x14ac:dyDescent="0.3"/>
    <row r="32" s="50" customFormat="1" x14ac:dyDescent="0.3"/>
    <row r="33" s="50" customFormat="1" x14ac:dyDescent="0.3"/>
    <row r="34" s="50" customFormat="1" x14ac:dyDescent="0.3"/>
    <row r="35" s="50" customFormat="1" x14ac:dyDescent="0.3"/>
    <row r="36" s="50" customFormat="1" x14ac:dyDescent="0.3"/>
    <row r="37" s="50" customFormat="1" x14ac:dyDescent="0.3"/>
    <row r="38" s="50" customFormat="1" x14ac:dyDescent="0.3"/>
    <row r="39" s="50" customFormat="1" x14ac:dyDescent="0.3"/>
    <row r="40" s="50" customFormat="1" x14ac:dyDescent="0.3"/>
    <row r="41" s="50" customFormat="1" x14ac:dyDescent="0.3"/>
    <row r="42" s="50" customFormat="1" x14ac:dyDescent="0.3"/>
    <row r="43" s="50" customFormat="1" x14ac:dyDescent="0.3"/>
    <row r="44" s="50" customFormat="1" x14ac:dyDescent="0.3"/>
    <row r="45" s="50" customFormat="1" x14ac:dyDescent="0.3"/>
    <row r="46" s="50" customFormat="1" x14ac:dyDescent="0.3"/>
    <row r="47" s="50" customFormat="1" x14ac:dyDescent="0.3"/>
    <row r="48" s="50" customFormat="1" x14ac:dyDescent="0.3"/>
    <row r="49" s="50" customFormat="1" x14ac:dyDescent="0.3"/>
    <row r="50" s="50" customFormat="1" x14ac:dyDescent="0.3"/>
    <row r="51" s="50" customFormat="1" x14ac:dyDescent="0.3"/>
    <row r="52" s="50" customFormat="1" x14ac:dyDescent="0.3"/>
    <row r="53" s="50" customFormat="1" x14ac:dyDescent="0.3"/>
    <row r="54" s="50" customFormat="1" x14ac:dyDescent="0.3"/>
    <row r="55" s="50" customFormat="1" x14ac:dyDescent="0.3"/>
    <row r="56" s="50" customFormat="1" x14ac:dyDescent="0.3"/>
    <row r="57" s="50" customFormat="1" x14ac:dyDescent="0.3"/>
    <row r="58" s="50" customFormat="1" x14ac:dyDescent="0.3"/>
    <row r="59" s="50" customFormat="1" x14ac:dyDescent="0.3"/>
    <row r="60" s="50" customFormat="1" x14ac:dyDescent="0.3"/>
    <row r="61" s="50" customFormat="1" x14ac:dyDescent="0.3"/>
    <row r="62" s="50" customFormat="1" x14ac:dyDescent="0.3"/>
    <row r="63" s="50" customFormat="1" x14ac:dyDescent="0.3"/>
    <row r="64" s="50" customFormat="1" x14ac:dyDescent="0.3"/>
    <row r="65" s="50" customFormat="1" x14ac:dyDescent="0.3"/>
    <row r="66" s="50" customFormat="1" x14ac:dyDescent="0.3"/>
    <row r="67" s="50" customFormat="1" x14ac:dyDescent="0.3"/>
    <row r="68" s="50" customFormat="1" x14ac:dyDescent="0.3"/>
    <row r="69" s="50" customFormat="1" x14ac:dyDescent="0.3"/>
    <row r="70" s="50" customFormat="1" x14ac:dyDescent="0.3"/>
    <row r="71" s="50" customFormat="1" x14ac:dyDescent="0.3"/>
    <row r="72" s="50" customFormat="1" x14ac:dyDescent="0.3"/>
    <row r="73" s="50" customFormat="1" x14ac:dyDescent="0.3"/>
    <row r="74" s="50" customFormat="1" x14ac:dyDescent="0.3"/>
    <row r="75" s="50" customFormat="1" x14ac:dyDescent="0.3"/>
    <row r="76" s="50" customFormat="1" x14ac:dyDescent="0.3"/>
    <row r="77" s="50" customFormat="1" x14ac:dyDescent="0.3"/>
    <row r="78" s="50" customFormat="1" x14ac:dyDescent="0.3"/>
    <row r="79" s="50" customFormat="1" x14ac:dyDescent="0.3"/>
    <row r="80" s="50" customFormat="1" x14ac:dyDescent="0.3"/>
    <row r="81" s="50" customFormat="1" x14ac:dyDescent="0.3"/>
    <row r="82" s="50" customFormat="1" x14ac:dyDescent="0.3"/>
    <row r="83" s="50" customFormat="1" x14ac:dyDescent="0.3"/>
    <row r="84" s="50" customFormat="1" x14ac:dyDescent="0.3"/>
    <row r="85" s="50" customFormat="1" x14ac:dyDescent="0.3"/>
    <row r="86" s="50" customFormat="1" x14ac:dyDescent="0.3"/>
    <row r="87" s="50" customFormat="1" x14ac:dyDescent="0.3"/>
    <row r="88" s="50" customFormat="1" x14ac:dyDescent="0.3"/>
    <row r="89" s="50" customFormat="1" x14ac:dyDescent="0.3"/>
    <row r="90" s="50" customFormat="1" x14ac:dyDescent="0.3"/>
    <row r="91" s="50" customFormat="1" x14ac:dyDescent="0.3"/>
    <row r="92" s="50" customFormat="1" x14ac:dyDescent="0.3"/>
    <row r="93" s="50" customFormat="1" x14ac:dyDescent="0.3"/>
    <row r="94" s="50" customFormat="1" x14ac:dyDescent="0.3"/>
    <row r="95" s="50" customFormat="1" x14ac:dyDescent="0.3"/>
    <row r="96" s="50" customFormat="1" x14ac:dyDescent="0.3"/>
    <row r="97" s="50" customFormat="1" x14ac:dyDescent="0.3"/>
    <row r="98" s="50" customFormat="1" x14ac:dyDescent="0.3"/>
    <row r="99" s="50" customFormat="1" x14ac:dyDescent="0.3"/>
    <row r="100" s="50" customFormat="1" x14ac:dyDescent="0.3"/>
    <row r="101" s="50" customFormat="1" x14ac:dyDescent="0.3"/>
    <row r="102" s="50" customFormat="1" x14ac:dyDescent="0.3"/>
    <row r="103" s="50" customFormat="1" x14ac:dyDescent="0.3"/>
    <row r="104" s="50" customFormat="1" x14ac:dyDescent="0.3"/>
    <row r="105" s="50" customFormat="1" x14ac:dyDescent="0.3"/>
    <row r="106" s="50" customFormat="1" x14ac:dyDescent="0.3"/>
    <row r="107" s="50" customFormat="1" x14ac:dyDescent="0.3"/>
    <row r="108" s="50" customFormat="1" x14ac:dyDescent="0.3"/>
    <row r="109" s="50" customFormat="1" x14ac:dyDescent="0.3"/>
    <row r="110" s="50" customFormat="1" x14ac:dyDescent="0.3"/>
    <row r="111" s="50" customFormat="1" x14ac:dyDescent="0.3"/>
    <row r="112" s="50" customFormat="1" x14ac:dyDescent="0.3"/>
    <row r="113" s="50" customFormat="1" x14ac:dyDescent="0.3"/>
    <row r="114" s="50" customFormat="1" x14ac:dyDescent="0.3"/>
    <row r="115" s="50" customFormat="1" x14ac:dyDescent="0.3"/>
    <row r="116" s="50" customFormat="1" x14ac:dyDescent="0.3"/>
    <row r="117" s="50" customFormat="1" x14ac:dyDescent="0.3"/>
    <row r="118" s="50" customFormat="1" x14ac:dyDescent="0.3"/>
    <row r="119" s="50" customFormat="1" x14ac:dyDescent="0.3"/>
    <row r="120" s="50" customFormat="1" x14ac:dyDescent="0.3"/>
    <row r="121" s="50" customFormat="1" x14ac:dyDescent="0.3"/>
    <row r="122" s="50" customFormat="1" x14ac:dyDescent="0.3"/>
    <row r="123" s="50" customFormat="1" x14ac:dyDescent="0.3"/>
    <row r="124" s="50" customFormat="1" x14ac:dyDescent="0.3"/>
    <row r="125" s="50" customFormat="1" x14ac:dyDescent="0.3"/>
    <row r="126" s="50" customFormat="1" x14ac:dyDescent="0.3"/>
    <row r="127" s="50" customFormat="1" x14ac:dyDescent="0.3"/>
    <row r="128" s="50" customFormat="1" x14ac:dyDescent="0.3"/>
    <row r="129" s="50" customFormat="1" x14ac:dyDescent="0.3"/>
    <row r="130" s="50" customFormat="1" x14ac:dyDescent="0.3"/>
    <row r="131" s="50" customFormat="1" x14ac:dyDescent="0.3"/>
    <row r="132" s="50" customFormat="1" x14ac:dyDescent="0.3"/>
    <row r="133" s="50" customFormat="1" x14ac:dyDescent="0.3"/>
    <row r="134" s="50" customFormat="1" x14ac:dyDescent="0.3"/>
    <row r="135" s="50" customFormat="1" x14ac:dyDescent="0.3"/>
    <row r="136" s="50" customFormat="1" x14ac:dyDescent="0.3"/>
    <row r="137" s="50" customFormat="1" x14ac:dyDescent="0.3"/>
    <row r="138" s="50" customFormat="1" x14ac:dyDescent="0.3"/>
    <row r="139" s="50" customFormat="1" x14ac:dyDescent="0.3"/>
    <row r="140" s="50" customFormat="1" x14ac:dyDescent="0.3"/>
    <row r="141" s="50" customFormat="1" x14ac:dyDescent="0.3"/>
    <row r="142" s="50" customFormat="1" x14ac:dyDescent="0.3"/>
    <row r="143" s="50" customFormat="1" x14ac:dyDescent="0.3"/>
    <row r="144" s="50" customFormat="1" x14ac:dyDescent="0.3"/>
    <row r="145" s="50" customFormat="1" x14ac:dyDescent="0.3"/>
    <row r="146" s="50" customFormat="1" x14ac:dyDescent="0.3"/>
    <row r="147" s="50" customFormat="1" x14ac:dyDescent="0.3"/>
    <row r="148" s="50" customFormat="1" x14ac:dyDescent="0.3"/>
    <row r="149" s="50" customFormat="1" x14ac:dyDescent="0.3"/>
    <row r="150" s="50" customFormat="1" x14ac:dyDescent="0.3"/>
    <row r="151" s="50" customFormat="1" x14ac:dyDescent="0.3"/>
    <row r="152" s="50" customFormat="1" x14ac:dyDescent="0.3"/>
    <row r="153" s="50" customFormat="1" x14ac:dyDescent="0.3"/>
    <row r="154" s="50" customFormat="1" x14ac:dyDescent="0.3"/>
    <row r="155" s="50" customFormat="1" x14ac:dyDescent="0.3"/>
    <row r="156" s="50" customFormat="1" x14ac:dyDescent="0.3"/>
    <row r="157" s="50" customFormat="1" x14ac:dyDescent="0.3"/>
    <row r="158" s="50" customFormat="1" x14ac:dyDescent="0.3"/>
    <row r="159" s="50" customFormat="1" x14ac:dyDescent="0.3"/>
    <row r="160" s="50" customFormat="1" x14ac:dyDescent="0.3"/>
    <row r="161" s="50" customFormat="1" x14ac:dyDescent="0.3"/>
    <row r="162" s="50" customFormat="1" x14ac:dyDescent="0.3"/>
    <row r="163" s="50" customFormat="1" x14ac:dyDescent="0.3"/>
    <row r="164" s="50" customFormat="1" x14ac:dyDescent="0.3"/>
    <row r="165" s="50" customFormat="1" x14ac:dyDescent="0.3"/>
    <row r="166" s="50" customFormat="1" x14ac:dyDescent="0.3"/>
    <row r="167" s="50" customFormat="1" x14ac:dyDescent="0.3"/>
    <row r="168" s="50" customFormat="1" x14ac:dyDescent="0.3"/>
    <row r="169" s="50" customFormat="1" x14ac:dyDescent="0.3"/>
    <row r="170" s="50" customFormat="1" x14ac:dyDescent="0.3"/>
    <row r="171" s="50" customFormat="1" x14ac:dyDescent="0.3"/>
    <row r="172" s="50" customFormat="1" x14ac:dyDescent="0.3"/>
    <row r="173" s="50" customFormat="1" x14ac:dyDescent="0.3"/>
    <row r="174" s="50" customFormat="1" x14ac:dyDescent="0.3"/>
    <row r="175" s="50" customFormat="1" x14ac:dyDescent="0.3"/>
    <row r="176" s="50" customFormat="1" x14ac:dyDescent="0.3"/>
  </sheetData>
  <sheetProtection algorithmName="SHA-512" hashValue="gXyuI3+Cyy7c8b+D3b7dIbvbScIGj9/6NqqdhjtCxdQqF+N37sd+tHqqR3CcdqokE90u2wTlq0s8sO8hDBvfIw==" saltValue="O7dlBfAqUiF/IwLGmoZnSQ==" spinCount="100000" sheet="1" objects="1" scenarios="1"/>
  <mergeCells count="2">
    <mergeCell ref="A2:B2"/>
    <mergeCell ref="B5:D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A5B20-87FF-864E-A2AE-F29BBF09798A}">
  <dimension ref="A1:AB76"/>
  <sheetViews>
    <sheetView topLeftCell="A3" zoomScale="80" zoomScaleNormal="80" workbookViewId="0">
      <selection activeCell="B12" sqref="B12"/>
    </sheetView>
  </sheetViews>
  <sheetFormatPr defaultColWidth="8.61328125" defaultRowHeight="16.2" x14ac:dyDescent="0.3"/>
  <cols>
    <col min="1" max="1" width="54.3828125" style="38" customWidth="1"/>
    <col min="2" max="2" width="20.3828125" style="38" customWidth="1"/>
    <col min="3" max="3" width="23.23046875" style="38" customWidth="1"/>
    <col min="4" max="4" width="22" style="33" customWidth="1"/>
    <col min="5" max="5" width="33.23046875" style="204" customWidth="1"/>
    <col min="6" max="6" width="16.4609375" style="204" customWidth="1"/>
    <col min="7" max="28" width="8.61328125" style="204"/>
    <col min="29" max="253" width="8.61328125" style="33"/>
    <col min="254" max="254" width="6.84375" style="33" customWidth="1"/>
    <col min="255" max="255" width="19.3828125" style="33" customWidth="1"/>
    <col min="256" max="256" width="39.23046875" style="33" bestFit="1" customWidth="1"/>
    <col min="257" max="257" width="5.15234375" style="33" customWidth="1"/>
    <col min="258" max="258" width="9.15234375" style="33" customWidth="1"/>
    <col min="259" max="259" width="8.84375" style="33" bestFit="1" customWidth="1"/>
    <col min="260" max="260" width="6.84375" style="33" customWidth="1"/>
    <col min="261" max="509" width="8.61328125" style="33"/>
    <col min="510" max="510" width="6.84375" style="33" customWidth="1"/>
    <col min="511" max="511" width="19.3828125" style="33" customWidth="1"/>
    <col min="512" max="512" width="39.23046875" style="33" bestFit="1" customWidth="1"/>
    <col min="513" max="513" width="5.15234375" style="33" customWidth="1"/>
    <col min="514" max="514" width="9.15234375" style="33" customWidth="1"/>
    <col min="515" max="515" width="8.84375" style="33" bestFit="1" customWidth="1"/>
    <col min="516" max="516" width="6.84375" style="33" customWidth="1"/>
    <col min="517" max="765" width="8.61328125" style="33"/>
    <col min="766" max="766" width="6.84375" style="33" customWidth="1"/>
    <col min="767" max="767" width="19.3828125" style="33" customWidth="1"/>
    <col min="768" max="768" width="39.23046875" style="33" bestFit="1" customWidth="1"/>
    <col min="769" max="769" width="5.15234375" style="33" customWidth="1"/>
    <col min="770" max="770" width="9.15234375" style="33" customWidth="1"/>
    <col min="771" max="771" width="8.84375" style="33" bestFit="1" customWidth="1"/>
    <col min="772" max="772" width="6.84375" style="33" customWidth="1"/>
    <col min="773" max="1021" width="8.61328125" style="33"/>
    <col min="1022" max="1022" width="6.84375" style="33" customWidth="1"/>
    <col min="1023" max="1023" width="19.3828125" style="33" customWidth="1"/>
    <col min="1024" max="1024" width="39.23046875" style="33" bestFit="1" customWidth="1"/>
    <col min="1025" max="1025" width="5.15234375" style="33" customWidth="1"/>
    <col min="1026" max="1026" width="9.15234375" style="33" customWidth="1"/>
    <col min="1027" max="1027" width="8.84375" style="33" bestFit="1" customWidth="1"/>
    <col min="1028" max="1028" width="6.84375" style="33" customWidth="1"/>
    <col min="1029" max="1277" width="8.61328125" style="33"/>
    <col min="1278" max="1278" width="6.84375" style="33" customWidth="1"/>
    <col min="1279" max="1279" width="19.3828125" style="33" customWidth="1"/>
    <col min="1280" max="1280" width="39.23046875" style="33" bestFit="1" customWidth="1"/>
    <col min="1281" max="1281" width="5.15234375" style="33" customWidth="1"/>
    <col min="1282" max="1282" width="9.15234375" style="33" customWidth="1"/>
    <col min="1283" max="1283" width="8.84375" style="33" bestFit="1" customWidth="1"/>
    <col min="1284" max="1284" width="6.84375" style="33" customWidth="1"/>
    <col min="1285" max="1533" width="8.61328125" style="33"/>
    <col min="1534" max="1534" width="6.84375" style="33" customWidth="1"/>
    <col min="1535" max="1535" width="19.3828125" style="33" customWidth="1"/>
    <col min="1536" max="1536" width="39.23046875" style="33" bestFit="1" customWidth="1"/>
    <col min="1537" max="1537" width="5.15234375" style="33" customWidth="1"/>
    <col min="1538" max="1538" width="9.15234375" style="33" customWidth="1"/>
    <col min="1539" max="1539" width="8.84375" style="33" bestFit="1" customWidth="1"/>
    <col min="1540" max="1540" width="6.84375" style="33" customWidth="1"/>
    <col min="1541" max="1789" width="8.61328125" style="33"/>
    <col min="1790" max="1790" width="6.84375" style="33" customWidth="1"/>
    <col min="1791" max="1791" width="19.3828125" style="33" customWidth="1"/>
    <col min="1792" max="1792" width="39.23046875" style="33" bestFit="1" customWidth="1"/>
    <col min="1793" max="1793" width="5.15234375" style="33" customWidth="1"/>
    <col min="1794" max="1794" width="9.15234375" style="33" customWidth="1"/>
    <col min="1795" max="1795" width="8.84375" style="33" bestFit="1" customWidth="1"/>
    <col min="1796" max="1796" width="6.84375" style="33" customWidth="1"/>
    <col min="1797" max="2045" width="8.61328125" style="33"/>
    <col min="2046" max="2046" width="6.84375" style="33" customWidth="1"/>
    <col min="2047" max="2047" width="19.3828125" style="33" customWidth="1"/>
    <col min="2048" max="2048" width="39.23046875" style="33" bestFit="1" customWidth="1"/>
    <col min="2049" max="2049" width="5.15234375" style="33" customWidth="1"/>
    <col min="2050" max="2050" width="9.15234375" style="33" customWidth="1"/>
    <col min="2051" max="2051" width="8.84375" style="33" bestFit="1" customWidth="1"/>
    <col min="2052" max="2052" width="6.84375" style="33" customWidth="1"/>
    <col min="2053" max="2301" width="8.61328125" style="33"/>
    <col min="2302" max="2302" width="6.84375" style="33" customWidth="1"/>
    <col min="2303" max="2303" width="19.3828125" style="33" customWidth="1"/>
    <col min="2304" max="2304" width="39.23046875" style="33" bestFit="1" customWidth="1"/>
    <col min="2305" max="2305" width="5.15234375" style="33" customWidth="1"/>
    <col min="2306" max="2306" width="9.15234375" style="33" customWidth="1"/>
    <col min="2307" max="2307" width="8.84375" style="33" bestFit="1" customWidth="1"/>
    <col min="2308" max="2308" width="6.84375" style="33" customWidth="1"/>
    <col min="2309" max="2557" width="8.61328125" style="33"/>
    <col min="2558" max="2558" width="6.84375" style="33" customWidth="1"/>
    <col min="2559" max="2559" width="19.3828125" style="33" customWidth="1"/>
    <col min="2560" max="2560" width="39.23046875" style="33" bestFit="1" customWidth="1"/>
    <col min="2561" max="2561" width="5.15234375" style="33" customWidth="1"/>
    <col min="2562" max="2562" width="9.15234375" style="33" customWidth="1"/>
    <col min="2563" max="2563" width="8.84375" style="33" bestFit="1" customWidth="1"/>
    <col min="2564" max="2564" width="6.84375" style="33" customWidth="1"/>
    <col min="2565" max="2813" width="8.61328125" style="33"/>
    <col min="2814" max="2814" width="6.84375" style="33" customWidth="1"/>
    <col min="2815" max="2815" width="19.3828125" style="33" customWidth="1"/>
    <col min="2816" max="2816" width="39.23046875" style="33" bestFit="1" customWidth="1"/>
    <col min="2817" max="2817" width="5.15234375" style="33" customWidth="1"/>
    <col min="2818" max="2818" width="9.15234375" style="33" customWidth="1"/>
    <col min="2819" max="2819" width="8.84375" style="33" bestFit="1" customWidth="1"/>
    <col min="2820" max="2820" width="6.84375" style="33" customWidth="1"/>
    <col min="2821" max="3069" width="8.61328125" style="33"/>
    <col min="3070" max="3070" width="6.84375" style="33" customWidth="1"/>
    <col min="3071" max="3071" width="19.3828125" style="33" customWidth="1"/>
    <col min="3072" max="3072" width="39.23046875" style="33" bestFit="1" customWidth="1"/>
    <col min="3073" max="3073" width="5.15234375" style="33" customWidth="1"/>
    <col min="3074" max="3074" width="9.15234375" style="33" customWidth="1"/>
    <col min="3075" max="3075" width="8.84375" style="33" bestFit="1" customWidth="1"/>
    <col min="3076" max="3076" width="6.84375" style="33" customWidth="1"/>
    <col min="3077" max="3325" width="8.61328125" style="33"/>
    <col min="3326" max="3326" width="6.84375" style="33" customWidth="1"/>
    <col min="3327" max="3327" width="19.3828125" style="33" customWidth="1"/>
    <col min="3328" max="3328" width="39.23046875" style="33" bestFit="1" customWidth="1"/>
    <col min="3329" max="3329" width="5.15234375" style="33" customWidth="1"/>
    <col min="3330" max="3330" width="9.15234375" style="33" customWidth="1"/>
    <col min="3331" max="3331" width="8.84375" style="33" bestFit="1" customWidth="1"/>
    <col min="3332" max="3332" width="6.84375" style="33" customWidth="1"/>
    <col min="3333" max="3581" width="8.61328125" style="33"/>
    <col min="3582" max="3582" width="6.84375" style="33" customWidth="1"/>
    <col min="3583" max="3583" width="19.3828125" style="33" customWidth="1"/>
    <col min="3584" max="3584" width="39.23046875" style="33" bestFit="1" customWidth="1"/>
    <col min="3585" max="3585" width="5.15234375" style="33" customWidth="1"/>
    <col min="3586" max="3586" width="9.15234375" style="33" customWidth="1"/>
    <col min="3587" max="3587" width="8.84375" style="33" bestFit="1" customWidth="1"/>
    <col min="3588" max="3588" width="6.84375" style="33" customWidth="1"/>
    <col min="3589" max="3837" width="8.61328125" style="33"/>
    <col min="3838" max="3838" width="6.84375" style="33" customWidth="1"/>
    <col min="3839" max="3839" width="19.3828125" style="33" customWidth="1"/>
    <col min="3840" max="3840" width="39.23046875" style="33" bestFit="1" customWidth="1"/>
    <col min="3841" max="3841" width="5.15234375" style="33" customWidth="1"/>
    <col min="3842" max="3842" width="9.15234375" style="33" customWidth="1"/>
    <col min="3843" max="3843" width="8.84375" style="33" bestFit="1" customWidth="1"/>
    <col min="3844" max="3844" width="6.84375" style="33" customWidth="1"/>
    <col min="3845" max="4093" width="8.61328125" style="33"/>
    <col min="4094" max="4094" width="6.84375" style="33" customWidth="1"/>
    <col min="4095" max="4095" width="19.3828125" style="33" customWidth="1"/>
    <col min="4096" max="4096" width="39.23046875" style="33" bestFit="1" customWidth="1"/>
    <col min="4097" max="4097" width="5.15234375" style="33" customWidth="1"/>
    <col min="4098" max="4098" width="9.15234375" style="33" customWidth="1"/>
    <col min="4099" max="4099" width="8.84375" style="33" bestFit="1" customWidth="1"/>
    <col min="4100" max="4100" width="6.84375" style="33" customWidth="1"/>
    <col min="4101" max="4349" width="8.61328125" style="33"/>
    <col min="4350" max="4350" width="6.84375" style="33" customWidth="1"/>
    <col min="4351" max="4351" width="19.3828125" style="33" customWidth="1"/>
    <col min="4352" max="4352" width="39.23046875" style="33" bestFit="1" customWidth="1"/>
    <col min="4353" max="4353" width="5.15234375" style="33" customWidth="1"/>
    <col min="4354" max="4354" width="9.15234375" style="33" customWidth="1"/>
    <col min="4355" max="4355" width="8.84375" style="33" bestFit="1" customWidth="1"/>
    <col min="4356" max="4356" width="6.84375" style="33" customWidth="1"/>
    <col min="4357" max="4605" width="8.61328125" style="33"/>
    <col min="4606" max="4606" width="6.84375" style="33" customWidth="1"/>
    <col min="4607" max="4607" width="19.3828125" style="33" customWidth="1"/>
    <col min="4608" max="4608" width="39.23046875" style="33" bestFit="1" customWidth="1"/>
    <col min="4609" max="4609" width="5.15234375" style="33" customWidth="1"/>
    <col min="4610" max="4610" width="9.15234375" style="33" customWidth="1"/>
    <col min="4611" max="4611" width="8.84375" style="33" bestFit="1" customWidth="1"/>
    <col min="4612" max="4612" width="6.84375" style="33" customWidth="1"/>
    <col min="4613" max="4861" width="8.61328125" style="33"/>
    <col min="4862" max="4862" width="6.84375" style="33" customWidth="1"/>
    <col min="4863" max="4863" width="19.3828125" style="33" customWidth="1"/>
    <col min="4864" max="4864" width="39.23046875" style="33" bestFit="1" customWidth="1"/>
    <col min="4865" max="4865" width="5.15234375" style="33" customWidth="1"/>
    <col min="4866" max="4866" width="9.15234375" style="33" customWidth="1"/>
    <col min="4867" max="4867" width="8.84375" style="33" bestFit="1" customWidth="1"/>
    <col min="4868" max="4868" width="6.84375" style="33" customWidth="1"/>
    <col min="4869" max="5117" width="8.61328125" style="33"/>
    <col min="5118" max="5118" width="6.84375" style="33" customWidth="1"/>
    <col min="5119" max="5119" width="19.3828125" style="33" customWidth="1"/>
    <col min="5120" max="5120" width="39.23046875" style="33" bestFit="1" customWidth="1"/>
    <col min="5121" max="5121" width="5.15234375" style="33" customWidth="1"/>
    <col min="5122" max="5122" width="9.15234375" style="33" customWidth="1"/>
    <col min="5123" max="5123" width="8.84375" style="33" bestFit="1" customWidth="1"/>
    <col min="5124" max="5124" width="6.84375" style="33" customWidth="1"/>
    <col min="5125" max="5373" width="8.61328125" style="33"/>
    <col min="5374" max="5374" width="6.84375" style="33" customWidth="1"/>
    <col min="5375" max="5375" width="19.3828125" style="33" customWidth="1"/>
    <col min="5376" max="5376" width="39.23046875" style="33" bestFit="1" customWidth="1"/>
    <col min="5377" max="5377" width="5.15234375" style="33" customWidth="1"/>
    <col min="5378" max="5378" width="9.15234375" style="33" customWidth="1"/>
    <col min="5379" max="5379" width="8.84375" style="33" bestFit="1" customWidth="1"/>
    <col min="5380" max="5380" width="6.84375" style="33" customWidth="1"/>
    <col min="5381" max="5629" width="8.61328125" style="33"/>
    <col min="5630" max="5630" width="6.84375" style="33" customWidth="1"/>
    <col min="5631" max="5631" width="19.3828125" style="33" customWidth="1"/>
    <col min="5632" max="5632" width="39.23046875" style="33" bestFit="1" customWidth="1"/>
    <col min="5633" max="5633" width="5.15234375" style="33" customWidth="1"/>
    <col min="5634" max="5634" width="9.15234375" style="33" customWidth="1"/>
    <col min="5635" max="5635" width="8.84375" style="33" bestFit="1" customWidth="1"/>
    <col min="5636" max="5636" width="6.84375" style="33" customWidth="1"/>
    <col min="5637" max="5885" width="8.61328125" style="33"/>
    <col min="5886" max="5886" width="6.84375" style="33" customWidth="1"/>
    <col min="5887" max="5887" width="19.3828125" style="33" customWidth="1"/>
    <col min="5888" max="5888" width="39.23046875" style="33" bestFit="1" customWidth="1"/>
    <col min="5889" max="5889" width="5.15234375" style="33" customWidth="1"/>
    <col min="5890" max="5890" width="9.15234375" style="33" customWidth="1"/>
    <col min="5891" max="5891" width="8.84375" style="33" bestFit="1" customWidth="1"/>
    <col min="5892" max="5892" width="6.84375" style="33" customWidth="1"/>
    <col min="5893" max="6141" width="8.61328125" style="33"/>
    <col min="6142" max="6142" width="6.84375" style="33" customWidth="1"/>
    <col min="6143" max="6143" width="19.3828125" style="33" customWidth="1"/>
    <col min="6144" max="6144" width="39.23046875" style="33" bestFit="1" customWidth="1"/>
    <col min="6145" max="6145" width="5.15234375" style="33" customWidth="1"/>
    <col min="6146" max="6146" width="9.15234375" style="33" customWidth="1"/>
    <col min="6147" max="6147" width="8.84375" style="33" bestFit="1" customWidth="1"/>
    <col min="6148" max="6148" width="6.84375" style="33" customWidth="1"/>
    <col min="6149" max="6397" width="8.61328125" style="33"/>
    <col min="6398" max="6398" width="6.84375" style="33" customWidth="1"/>
    <col min="6399" max="6399" width="19.3828125" style="33" customWidth="1"/>
    <col min="6400" max="6400" width="39.23046875" style="33" bestFit="1" customWidth="1"/>
    <col min="6401" max="6401" width="5.15234375" style="33" customWidth="1"/>
    <col min="6402" max="6402" width="9.15234375" style="33" customWidth="1"/>
    <col min="6403" max="6403" width="8.84375" style="33" bestFit="1" customWidth="1"/>
    <col min="6404" max="6404" width="6.84375" style="33" customWidth="1"/>
    <col min="6405" max="6653" width="8.61328125" style="33"/>
    <col min="6654" max="6654" width="6.84375" style="33" customWidth="1"/>
    <col min="6655" max="6655" width="19.3828125" style="33" customWidth="1"/>
    <col min="6656" max="6656" width="39.23046875" style="33" bestFit="1" customWidth="1"/>
    <col min="6657" max="6657" width="5.15234375" style="33" customWidth="1"/>
    <col min="6658" max="6658" width="9.15234375" style="33" customWidth="1"/>
    <col min="6659" max="6659" width="8.84375" style="33" bestFit="1" customWidth="1"/>
    <col min="6660" max="6660" width="6.84375" style="33" customWidth="1"/>
    <col min="6661" max="6909" width="8.61328125" style="33"/>
    <col min="6910" max="6910" width="6.84375" style="33" customWidth="1"/>
    <col min="6911" max="6911" width="19.3828125" style="33" customWidth="1"/>
    <col min="6912" max="6912" width="39.23046875" style="33" bestFit="1" customWidth="1"/>
    <col min="6913" max="6913" width="5.15234375" style="33" customWidth="1"/>
    <col min="6914" max="6914" width="9.15234375" style="33" customWidth="1"/>
    <col min="6915" max="6915" width="8.84375" style="33" bestFit="1" customWidth="1"/>
    <col min="6916" max="6916" width="6.84375" style="33" customWidth="1"/>
    <col min="6917" max="7165" width="8.61328125" style="33"/>
    <col min="7166" max="7166" width="6.84375" style="33" customWidth="1"/>
    <col min="7167" max="7167" width="19.3828125" style="33" customWidth="1"/>
    <col min="7168" max="7168" width="39.23046875" style="33" bestFit="1" customWidth="1"/>
    <col min="7169" max="7169" width="5.15234375" style="33" customWidth="1"/>
    <col min="7170" max="7170" width="9.15234375" style="33" customWidth="1"/>
    <col min="7171" max="7171" width="8.84375" style="33" bestFit="1" customWidth="1"/>
    <col min="7172" max="7172" width="6.84375" style="33" customWidth="1"/>
    <col min="7173" max="7421" width="8.61328125" style="33"/>
    <col min="7422" max="7422" width="6.84375" style="33" customWidth="1"/>
    <col min="7423" max="7423" width="19.3828125" style="33" customWidth="1"/>
    <col min="7424" max="7424" width="39.23046875" style="33" bestFit="1" customWidth="1"/>
    <col min="7425" max="7425" width="5.15234375" style="33" customWidth="1"/>
    <col min="7426" max="7426" width="9.15234375" style="33" customWidth="1"/>
    <col min="7427" max="7427" width="8.84375" style="33" bestFit="1" customWidth="1"/>
    <col min="7428" max="7428" width="6.84375" style="33" customWidth="1"/>
    <col min="7429" max="7677" width="8.61328125" style="33"/>
    <col min="7678" max="7678" width="6.84375" style="33" customWidth="1"/>
    <col min="7679" max="7679" width="19.3828125" style="33" customWidth="1"/>
    <col min="7680" max="7680" width="39.23046875" style="33" bestFit="1" customWidth="1"/>
    <col min="7681" max="7681" width="5.15234375" style="33" customWidth="1"/>
    <col min="7682" max="7682" width="9.15234375" style="33" customWidth="1"/>
    <col min="7683" max="7683" width="8.84375" style="33" bestFit="1" customWidth="1"/>
    <col min="7684" max="7684" width="6.84375" style="33" customWidth="1"/>
    <col min="7685" max="7933" width="8.61328125" style="33"/>
    <col min="7934" max="7934" width="6.84375" style="33" customWidth="1"/>
    <col min="7935" max="7935" width="19.3828125" style="33" customWidth="1"/>
    <col min="7936" max="7936" width="39.23046875" style="33" bestFit="1" customWidth="1"/>
    <col min="7937" max="7937" width="5.15234375" style="33" customWidth="1"/>
    <col min="7938" max="7938" width="9.15234375" style="33" customWidth="1"/>
    <col min="7939" max="7939" width="8.84375" style="33" bestFit="1" customWidth="1"/>
    <col min="7940" max="7940" width="6.84375" style="33" customWidth="1"/>
    <col min="7941" max="8189" width="8.61328125" style="33"/>
    <col min="8190" max="8190" width="6.84375" style="33" customWidth="1"/>
    <col min="8191" max="8191" width="19.3828125" style="33" customWidth="1"/>
    <col min="8192" max="8192" width="39.23046875" style="33" bestFit="1" customWidth="1"/>
    <col min="8193" max="8193" width="5.15234375" style="33" customWidth="1"/>
    <col min="8194" max="8194" width="9.15234375" style="33" customWidth="1"/>
    <col min="8195" max="8195" width="8.84375" style="33" bestFit="1" customWidth="1"/>
    <col min="8196" max="8196" width="6.84375" style="33" customWidth="1"/>
    <col min="8197" max="8445" width="8.61328125" style="33"/>
    <col min="8446" max="8446" width="6.84375" style="33" customWidth="1"/>
    <col min="8447" max="8447" width="19.3828125" style="33" customWidth="1"/>
    <col min="8448" max="8448" width="39.23046875" style="33" bestFit="1" customWidth="1"/>
    <col min="8449" max="8449" width="5.15234375" style="33" customWidth="1"/>
    <col min="8450" max="8450" width="9.15234375" style="33" customWidth="1"/>
    <col min="8451" max="8451" width="8.84375" style="33" bestFit="1" customWidth="1"/>
    <col min="8452" max="8452" width="6.84375" style="33" customWidth="1"/>
    <col min="8453" max="8701" width="8.61328125" style="33"/>
    <col min="8702" max="8702" width="6.84375" style="33" customWidth="1"/>
    <col min="8703" max="8703" width="19.3828125" style="33" customWidth="1"/>
    <col min="8704" max="8704" width="39.23046875" style="33" bestFit="1" customWidth="1"/>
    <col min="8705" max="8705" width="5.15234375" style="33" customWidth="1"/>
    <col min="8706" max="8706" width="9.15234375" style="33" customWidth="1"/>
    <col min="8707" max="8707" width="8.84375" style="33" bestFit="1" customWidth="1"/>
    <col min="8708" max="8708" width="6.84375" style="33" customWidth="1"/>
    <col min="8709" max="8957" width="8.61328125" style="33"/>
    <col min="8958" max="8958" width="6.84375" style="33" customWidth="1"/>
    <col min="8959" max="8959" width="19.3828125" style="33" customWidth="1"/>
    <col min="8960" max="8960" width="39.23046875" style="33" bestFit="1" customWidth="1"/>
    <col min="8961" max="8961" width="5.15234375" style="33" customWidth="1"/>
    <col min="8962" max="8962" width="9.15234375" style="33" customWidth="1"/>
    <col min="8963" max="8963" width="8.84375" style="33" bestFit="1" customWidth="1"/>
    <col min="8964" max="8964" width="6.84375" style="33" customWidth="1"/>
    <col min="8965" max="9213" width="8.61328125" style="33"/>
    <col min="9214" max="9214" width="6.84375" style="33" customWidth="1"/>
    <col min="9215" max="9215" width="19.3828125" style="33" customWidth="1"/>
    <col min="9216" max="9216" width="39.23046875" style="33" bestFit="1" customWidth="1"/>
    <col min="9217" max="9217" width="5.15234375" style="33" customWidth="1"/>
    <col min="9218" max="9218" width="9.15234375" style="33" customWidth="1"/>
    <col min="9219" max="9219" width="8.84375" style="33" bestFit="1" customWidth="1"/>
    <col min="9220" max="9220" width="6.84375" style="33" customWidth="1"/>
    <col min="9221" max="9469" width="8.61328125" style="33"/>
    <col min="9470" max="9470" width="6.84375" style="33" customWidth="1"/>
    <col min="9471" max="9471" width="19.3828125" style="33" customWidth="1"/>
    <col min="9472" max="9472" width="39.23046875" style="33" bestFit="1" customWidth="1"/>
    <col min="9473" max="9473" width="5.15234375" style="33" customWidth="1"/>
    <col min="9474" max="9474" width="9.15234375" style="33" customWidth="1"/>
    <col min="9475" max="9475" width="8.84375" style="33" bestFit="1" customWidth="1"/>
    <col min="9476" max="9476" width="6.84375" style="33" customWidth="1"/>
    <col min="9477" max="9725" width="8.61328125" style="33"/>
    <col min="9726" max="9726" width="6.84375" style="33" customWidth="1"/>
    <col min="9727" max="9727" width="19.3828125" style="33" customWidth="1"/>
    <col min="9728" max="9728" width="39.23046875" style="33" bestFit="1" customWidth="1"/>
    <col min="9729" max="9729" width="5.15234375" style="33" customWidth="1"/>
    <col min="9730" max="9730" width="9.15234375" style="33" customWidth="1"/>
    <col min="9731" max="9731" width="8.84375" style="33" bestFit="1" customWidth="1"/>
    <col min="9732" max="9732" width="6.84375" style="33" customWidth="1"/>
    <col min="9733" max="9981" width="8.61328125" style="33"/>
    <col min="9982" max="9982" width="6.84375" style="33" customWidth="1"/>
    <col min="9983" max="9983" width="19.3828125" style="33" customWidth="1"/>
    <col min="9984" max="9984" width="39.23046875" style="33" bestFit="1" customWidth="1"/>
    <col min="9985" max="9985" width="5.15234375" style="33" customWidth="1"/>
    <col min="9986" max="9986" width="9.15234375" style="33" customWidth="1"/>
    <col min="9987" max="9987" width="8.84375" style="33" bestFit="1" customWidth="1"/>
    <col min="9988" max="9988" width="6.84375" style="33" customWidth="1"/>
    <col min="9989" max="10237" width="8.61328125" style="33"/>
    <col min="10238" max="10238" width="6.84375" style="33" customWidth="1"/>
    <col min="10239" max="10239" width="19.3828125" style="33" customWidth="1"/>
    <col min="10240" max="10240" width="39.23046875" style="33" bestFit="1" customWidth="1"/>
    <col min="10241" max="10241" width="5.15234375" style="33" customWidth="1"/>
    <col min="10242" max="10242" width="9.15234375" style="33" customWidth="1"/>
    <col min="10243" max="10243" width="8.84375" style="33" bestFit="1" customWidth="1"/>
    <col min="10244" max="10244" width="6.84375" style="33" customWidth="1"/>
    <col min="10245" max="10493" width="8.61328125" style="33"/>
    <col min="10494" max="10494" width="6.84375" style="33" customWidth="1"/>
    <col min="10495" max="10495" width="19.3828125" style="33" customWidth="1"/>
    <col min="10496" max="10496" width="39.23046875" style="33" bestFit="1" customWidth="1"/>
    <col min="10497" max="10497" width="5.15234375" style="33" customWidth="1"/>
    <col min="10498" max="10498" width="9.15234375" style="33" customWidth="1"/>
    <col min="10499" max="10499" width="8.84375" style="33" bestFit="1" customWidth="1"/>
    <col min="10500" max="10500" width="6.84375" style="33" customWidth="1"/>
    <col min="10501" max="10749" width="8.61328125" style="33"/>
    <col min="10750" max="10750" width="6.84375" style="33" customWidth="1"/>
    <col min="10751" max="10751" width="19.3828125" style="33" customWidth="1"/>
    <col min="10752" max="10752" width="39.23046875" style="33" bestFit="1" customWidth="1"/>
    <col min="10753" max="10753" width="5.15234375" style="33" customWidth="1"/>
    <col min="10754" max="10754" width="9.15234375" style="33" customWidth="1"/>
    <col min="10755" max="10755" width="8.84375" style="33" bestFit="1" customWidth="1"/>
    <col min="10756" max="10756" width="6.84375" style="33" customWidth="1"/>
    <col min="10757" max="11005" width="8.61328125" style="33"/>
    <col min="11006" max="11006" width="6.84375" style="33" customWidth="1"/>
    <col min="11007" max="11007" width="19.3828125" style="33" customWidth="1"/>
    <col min="11008" max="11008" width="39.23046875" style="33" bestFit="1" customWidth="1"/>
    <col min="11009" max="11009" width="5.15234375" style="33" customWidth="1"/>
    <col min="11010" max="11010" width="9.15234375" style="33" customWidth="1"/>
    <col min="11011" max="11011" width="8.84375" style="33" bestFit="1" customWidth="1"/>
    <col min="11012" max="11012" width="6.84375" style="33" customWidth="1"/>
    <col min="11013" max="11261" width="8.61328125" style="33"/>
    <col min="11262" max="11262" width="6.84375" style="33" customWidth="1"/>
    <col min="11263" max="11263" width="19.3828125" style="33" customWidth="1"/>
    <col min="11264" max="11264" width="39.23046875" style="33" bestFit="1" customWidth="1"/>
    <col min="11265" max="11265" width="5.15234375" style="33" customWidth="1"/>
    <col min="11266" max="11266" width="9.15234375" style="33" customWidth="1"/>
    <col min="11267" max="11267" width="8.84375" style="33" bestFit="1" customWidth="1"/>
    <col min="11268" max="11268" width="6.84375" style="33" customWidth="1"/>
    <col min="11269" max="11517" width="8.61328125" style="33"/>
    <col min="11518" max="11518" width="6.84375" style="33" customWidth="1"/>
    <col min="11519" max="11519" width="19.3828125" style="33" customWidth="1"/>
    <col min="11520" max="11520" width="39.23046875" style="33" bestFit="1" customWidth="1"/>
    <col min="11521" max="11521" width="5.15234375" style="33" customWidth="1"/>
    <col min="11522" max="11522" width="9.15234375" style="33" customWidth="1"/>
    <col min="11523" max="11523" width="8.84375" style="33" bestFit="1" customWidth="1"/>
    <col min="11524" max="11524" width="6.84375" style="33" customWidth="1"/>
    <col min="11525" max="11773" width="8.61328125" style="33"/>
    <col min="11774" max="11774" width="6.84375" style="33" customWidth="1"/>
    <col min="11775" max="11775" width="19.3828125" style="33" customWidth="1"/>
    <col min="11776" max="11776" width="39.23046875" style="33" bestFit="1" customWidth="1"/>
    <col min="11777" max="11777" width="5.15234375" style="33" customWidth="1"/>
    <col min="11778" max="11778" width="9.15234375" style="33" customWidth="1"/>
    <col min="11779" max="11779" width="8.84375" style="33" bestFit="1" customWidth="1"/>
    <col min="11780" max="11780" width="6.84375" style="33" customWidth="1"/>
    <col min="11781" max="12029" width="8.61328125" style="33"/>
    <col min="12030" max="12030" width="6.84375" style="33" customWidth="1"/>
    <col min="12031" max="12031" width="19.3828125" style="33" customWidth="1"/>
    <col min="12032" max="12032" width="39.23046875" style="33" bestFit="1" customWidth="1"/>
    <col min="12033" max="12033" width="5.15234375" style="33" customWidth="1"/>
    <col min="12034" max="12034" width="9.15234375" style="33" customWidth="1"/>
    <col min="12035" max="12035" width="8.84375" style="33" bestFit="1" customWidth="1"/>
    <col min="12036" max="12036" width="6.84375" style="33" customWidth="1"/>
    <col min="12037" max="12285" width="8.61328125" style="33"/>
    <col min="12286" max="12286" width="6.84375" style="33" customWidth="1"/>
    <col min="12287" max="12287" width="19.3828125" style="33" customWidth="1"/>
    <col min="12288" max="12288" width="39.23046875" style="33" bestFit="1" customWidth="1"/>
    <col min="12289" max="12289" width="5.15234375" style="33" customWidth="1"/>
    <col min="12290" max="12290" width="9.15234375" style="33" customWidth="1"/>
    <col min="12291" max="12291" width="8.84375" style="33" bestFit="1" customWidth="1"/>
    <col min="12292" max="12292" width="6.84375" style="33" customWidth="1"/>
    <col min="12293" max="12541" width="8.61328125" style="33"/>
    <col min="12542" max="12542" width="6.84375" style="33" customWidth="1"/>
    <col min="12543" max="12543" width="19.3828125" style="33" customWidth="1"/>
    <col min="12544" max="12544" width="39.23046875" style="33" bestFit="1" customWidth="1"/>
    <col min="12545" max="12545" width="5.15234375" style="33" customWidth="1"/>
    <col min="12546" max="12546" width="9.15234375" style="33" customWidth="1"/>
    <col min="12547" max="12547" width="8.84375" style="33" bestFit="1" customWidth="1"/>
    <col min="12548" max="12548" width="6.84375" style="33" customWidth="1"/>
    <col min="12549" max="12797" width="8.61328125" style="33"/>
    <col min="12798" max="12798" width="6.84375" style="33" customWidth="1"/>
    <col min="12799" max="12799" width="19.3828125" style="33" customWidth="1"/>
    <col min="12800" max="12800" width="39.23046875" style="33" bestFit="1" customWidth="1"/>
    <col min="12801" max="12801" width="5.15234375" style="33" customWidth="1"/>
    <col min="12802" max="12802" width="9.15234375" style="33" customWidth="1"/>
    <col min="12803" max="12803" width="8.84375" style="33" bestFit="1" customWidth="1"/>
    <col min="12804" max="12804" width="6.84375" style="33" customWidth="1"/>
    <col min="12805" max="13053" width="8.61328125" style="33"/>
    <col min="13054" max="13054" width="6.84375" style="33" customWidth="1"/>
    <col min="13055" max="13055" width="19.3828125" style="33" customWidth="1"/>
    <col min="13056" max="13056" width="39.23046875" style="33" bestFit="1" customWidth="1"/>
    <col min="13057" max="13057" width="5.15234375" style="33" customWidth="1"/>
    <col min="13058" max="13058" width="9.15234375" style="33" customWidth="1"/>
    <col min="13059" max="13059" width="8.84375" style="33" bestFit="1" customWidth="1"/>
    <col min="13060" max="13060" width="6.84375" style="33" customWidth="1"/>
    <col min="13061" max="13309" width="8.61328125" style="33"/>
    <col min="13310" max="13310" width="6.84375" style="33" customWidth="1"/>
    <col min="13311" max="13311" width="19.3828125" style="33" customWidth="1"/>
    <col min="13312" max="13312" width="39.23046875" style="33" bestFit="1" customWidth="1"/>
    <col min="13313" max="13313" width="5.15234375" style="33" customWidth="1"/>
    <col min="13314" max="13314" width="9.15234375" style="33" customWidth="1"/>
    <col min="13315" max="13315" width="8.84375" style="33" bestFit="1" customWidth="1"/>
    <col min="13316" max="13316" width="6.84375" style="33" customWidth="1"/>
    <col min="13317" max="13565" width="8.61328125" style="33"/>
    <col min="13566" max="13566" width="6.84375" style="33" customWidth="1"/>
    <col min="13567" max="13567" width="19.3828125" style="33" customWidth="1"/>
    <col min="13568" max="13568" width="39.23046875" style="33" bestFit="1" customWidth="1"/>
    <col min="13569" max="13569" width="5.15234375" style="33" customWidth="1"/>
    <col min="13570" max="13570" width="9.15234375" style="33" customWidth="1"/>
    <col min="13571" max="13571" width="8.84375" style="33" bestFit="1" customWidth="1"/>
    <col min="13572" max="13572" width="6.84375" style="33" customWidth="1"/>
    <col min="13573" max="13821" width="8.61328125" style="33"/>
    <col min="13822" max="13822" width="6.84375" style="33" customWidth="1"/>
    <col min="13823" max="13823" width="19.3828125" style="33" customWidth="1"/>
    <col min="13824" max="13824" width="39.23046875" style="33" bestFit="1" customWidth="1"/>
    <col min="13825" max="13825" width="5.15234375" style="33" customWidth="1"/>
    <col min="13826" max="13826" width="9.15234375" style="33" customWidth="1"/>
    <col min="13827" max="13827" width="8.84375" style="33" bestFit="1" customWidth="1"/>
    <col min="13828" max="13828" width="6.84375" style="33" customWidth="1"/>
    <col min="13829" max="14077" width="8.61328125" style="33"/>
    <col min="14078" max="14078" width="6.84375" style="33" customWidth="1"/>
    <col min="14079" max="14079" width="19.3828125" style="33" customWidth="1"/>
    <col min="14080" max="14080" width="39.23046875" style="33" bestFit="1" customWidth="1"/>
    <col min="14081" max="14081" width="5.15234375" style="33" customWidth="1"/>
    <col min="14082" max="14082" width="9.15234375" style="33" customWidth="1"/>
    <col min="14083" max="14083" width="8.84375" style="33" bestFit="1" customWidth="1"/>
    <col min="14084" max="14084" width="6.84375" style="33" customWidth="1"/>
    <col min="14085" max="14333" width="8.61328125" style="33"/>
    <col min="14334" max="14334" width="6.84375" style="33" customWidth="1"/>
    <col min="14335" max="14335" width="19.3828125" style="33" customWidth="1"/>
    <col min="14336" max="14336" width="39.23046875" style="33" bestFit="1" customWidth="1"/>
    <col min="14337" max="14337" width="5.15234375" style="33" customWidth="1"/>
    <col min="14338" max="14338" width="9.15234375" style="33" customWidth="1"/>
    <col min="14339" max="14339" width="8.84375" style="33" bestFit="1" customWidth="1"/>
    <col min="14340" max="14340" width="6.84375" style="33" customWidth="1"/>
    <col min="14341" max="14589" width="8.61328125" style="33"/>
    <col min="14590" max="14590" width="6.84375" style="33" customWidth="1"/>
    <col min="14591" max="14591" width="19.3828125" style="33" customWidth="1"/>
    <col min="14592" max="14592" width="39.23046875" style="33" bestFit="1" customWidth="1"/>
    <col min="14593" max="14593" width="5.15234375" style="33" customWidth="1"/>
    <col min="14594" max="14594" width="9.15234375" style="33" customWidth="1"/>
    <col min="14595" max="14595" width="8.84375" style="33" bestFit="1" customWidth="1"/>
    <col min="14596" max="14596" width="6.84375" style="33" customWidth="1"/>
    <col min="14597" max="14845" width="8.61328125" style="33"/>
    <col min="14846" max="14846" width="6.84375" style="33" customWidth="1"/>
    <col min="14847" max="14847" width="19.3828125" style="33" customWidth="1"/>
    <col min="14848" max="14848" width="39.23046875" style="33" bestFit="1" customWidth="1"/>
    <col min="14849" max="14849" width="5.15234375" style="33" customWidth="1"/>
    <col min="14850" max="14850" width="9.15234375" style="33" customWidth="1"/>
    <col min="14851" max="14851" width="8.84375" style="33" bestFit="1" customWidth="1"/>
    <col min="14852" max="14852" width="6.84375" style="33" customWidth="1"/>
    <col min="14853" max="15101" width="8.61328125" style="33"/>
    <col min="15102" max="15102" width="6.84375" style="33" customWidth="1"/>
    <col min="15103" max="15103" width="19.3828125" style="33" customWidth="1"/>
    <col min="15104" max="15104" width="39.23046875" style="33" bestFit="1" customWidth="1"/>
    <col min="15105" max="15105" width="5.15234375" style="33" customWidth="1"/>
    <col min="15106" max="15106" width="9.15234375" style="33" customWidth="1"/>
    <col min="15107" max="15107" width="8.84375" style="33" bestFit="1" customWidth="1"/>
    <col min="15108" max="15108" width="6.84375" style="33" customWidth="1"/>
    <col min="15109" max="15357" width="8.61328125" style="33"/>
    <col min="15358" max="15358" width="6.84375" style="33" customWidth="1"/>
    <col min="15359" max="15359" width="19.3828125" style="33" customWidth="1"/>
    <col min="15360" max="15360" width="39.23046875" style="33" bestFit="1" customWidth="1"/>
    <col min="15361" max="15361" width="5.15234375" style="33" customWidth="1"/>
    <col min="15362" max="15362" width="9.15234375" style="33" customWidth="1"/>
    <col min="15363" max="15363" width="8.84375" style="33" bestFit="1" customWidth="1"/>
    <col min="15364" max="15364" width="6.84375" style="33" customWidth="1"/>
    <col min="15365" max="15613" width="8.61328125" style="33"/>
    <col min="15614" max="15614" width="6.84375" style="33" customWidth="1"/>
    <col min="15615" max="15615" width="19.3828125" style="33" customWidth="1"/>
    <col min="15616" max="15616" width="39.23046875" style="33" bestFit="1" customWidth="1"/>
    <col min="15617" max="15617" width="5.15234375" style="33" customWidth="1"/>
    <col min="15618" max="15618" width="9.15234375" style="33" customWidth="1"/>
    <col min="15619" max="15619" width="8.84375" style="33" bestFit="1" customWidth="1"/>
    <col min="15620" max="15620" width="6.84375" style="33" customWidth="1"/>
    <col min="15621" max="15869" width="8.61328125" style="33"/>
    <col min="15870" max="15870" width="6.84375" style="33" customWidth="1"/>
    <col min="15871" max="15871" width="19.3828125" style="33" customWidth="1"/>
    <col min="15872" max="15872" width="39.23046875" style="33" bestFit="1" customWidth="1"/>
    <col min="15873" max="15873" width="5.15234375" style="33" customWidth="1"/>
    <col min="15874" max="15874" width="9.15234375" style="33" customWidth="1"/>
    <col min="15875" max="15875" width="8.84375" style="33" bestFit="1" customWidth="1"/>
    <col min="15876" max="15876" width="6.84375" style="33" customWidth="1"/>
    <col min="15877" max="16125" width="8.61328125" style="33"/>
    <col min="16126" max="16126" width="6.84375" style="33" customWidth="1"/>
    <col min="16127" max="16127" width="19.3828125" style="33" customWidth="1"/>
    <col min="16128" max="16128" width="39.23046875" style="33" bestFit="1" customWidth="1"/>
    <col min="16129" max="16129" width="5.15234375" style="33" customWidth="1"/>
    <col min="16130" max="16130" width="9.15234375" style="33" customWidth="1"/>
    <col min="16131" max="16131" width="8.84375" style="33" bestFit="1" customWidth="1"/>
    <col min="16132" max="16132" width="6.84375" style="33" customWidth="1"/>
    <col min="16133" max="16384" width="8.61328125" style="33"/>
  </cols>
  <sheetData>
    <row r="1" spans="1:28" s="53" customFormat="1" ht="26.25" customHeight="1" x14ac:dyDescent="0.3">
      <c r="A1" s="57" t="s">
        <v>127</v>
      </c>
      <c r="B1" s="57"/>
    </row>
    <row r="2" spans="1:28" s="53" customFormat="1" x14ac:dyDescent="0.3">
      <c r="A2" s="366"/>
      <c r="B2" s="366"/>
    </row>
    <row r="3" spans="1:28" s="53" customFormat="1" x14ac:dyDescent="0.3">
      <c r="A3" s="54"/>
      <c r="B3" s="54"/>
    </row>
    <row r="4" spans="1:28" s="204" customFormat="1" x14ac:dyDescent="0.3">
      <c r="A4" s="400" t="s">
        <v>108</v>
      </c>
      <c r="B4" s="376"/>
      <c r="C4" s="376"/>
      <c r="D4" s="376"/>
      <c r="E4" s="376"/>
      <c r="F4" s="376"/>
    </row>
    <row r="5" spans="1:28" s="141" customFormat="1" x14ac:dyDescent="0.3">
      <c r="A5" s="120"/>
      <c r="C5" s="57"/>
      <c r="D5" s="132"/>
      <c r="E5" s="133"/>
      <c r="F5" s="134"/>
      <c r="G5" s="135"/>
      <c r="H5" s="50"/>
    </row>
    <row r="6" spans="1:28" s="4" customFormat="1" ht="35.25" customHeight="1" x14ac:dyDescent="0.25">
      <c r="A6" s="385" t="s">
        <v>112</v>
      </c>
      <c r="B6" s="385"/>
      <c r="C6" s="385"/>
      <c r="D6" s="385"/>
      <c r="E6" s="205"/>
      <c r="F6" s="205"/>
      <c r="G6" s="205"/>
      <c r="H6" s="205"/>
      <c r="I6" s="205"/>
      <c r="J6" s="205"/>
      <c r="K6" s="205"/>
      <c r="L6" s="205"/>
      <c r="M6" s="205"/>
      <c r="N6" s="205"/>
      <c r="O6" s="205"/>
      <c r="P6" s="205"/>
      <c r="Q6" s="205"/>
      <c r="R6" s="205"/>
      <c r="S6" s="205"/>
      <c r="T6" s="205"/>
      <c r="U6" s="205"/>
      <c r="V6" s="205"/>
      <c r="W6" s="205"/>
      <c r="X6" s="205"/>
      <c r="Y6" s="205"/>
      <c r="Z6" s="205"/>
      <c r="AA6" s="205"/>
      <c r="AB6" s="205"/>
    </row>
    <row r="7" spans="1:28" ht="16.8" thickBot="1" x14ac:dyDescent="0.35">
      <c r="A7" s="136"/>
      <c r="B7" s="136"/>
      <c r="C7" s="136"/>
      <c r="D7" s="204"/>
    </row>
    <row r="8" spans="1:28" x14ac:dyDescent="0.3">
      <c r="A8" s="206" t="s">
        <v>37</v>
      </c>
      <c r="B8" s="207" t="s">
        <v>62</v>
      </c>
      <c r="C8" s="208" t="s">
        <v>65</v>
      </c>
      <c r="D8" s="202" t="s">
        <v>66</v>
      </c>
    </row>
    <row r="9" spans="1:28" x14ac:dyDescent="0.3">
      <c r="A9" s="209"/>
      <c r="B9" s="32"/>
      <c r="C9" s="32"/>
      <c r="D9" s="210"/>
    </row>
    <row r="10" spans="1:28" ht="32.4" x14ac:dyDescent="0.3">
      <c r="A10" s="211" t="s">
        <v>109</v>
      </c>
      <c r="B10" s="42"/>
      <c r="C10" s="37">
        <f>'Staat van eenheidsprijzen'!C18</f>
        <v>0</v>
      </c>
      <c r="D10" s="212">
        <f>B10*C10</f>
        <v>0</v>
      </c>
      <c r="E10" s="252"/>
    </row>
    <row r="11" spans="1:28" ht="48.6" x14ac:dyDescent="0.3">
      <c r="A11" s="213" t="s">
        <v>110</v>
      </c>
      <c r="B11" s="42"/>
      <c r="C11" s="37">
        <f>'Staat van eenheidsprijzen'!C18</f>
        <v>0</v>
      </c>
      <c r="D11" s="212">
        <f t="shared" ref="D11" si="0">B11*C11</f>
        <v>0</v>
      </c>
      <c r="E11" s="251"/>
    </row>
    <row r="12" spans="1:28" x14ac:dyDescent="0.3">
      <c r="A12" s="214"/>
      <c r="B12" s="7"/>
      <c r="C12" s="7"/>
      <c r="D12" s="215"/>
    </row>
    <row r="13" spans="1:28" x14ac:dyDescent="0.3">
      <c r="A13" s="214"/>
      <c r="B13" s="7"/>
      <c r="C13" s="7"/>
      <c r="D13" s="215"/>
    </row>
    <row r="14" spans="1:28" ht="16.8" thickBot="1" x14ac:dyDescent="0.35">
      <c r="A14" s="216" t="s">
        <v>111</v>
      </c>
      <c r="B14" s="217"/>
      <c r="C14" s="217"/>
      <c r="D14" s="218">
        <f>SUM(D10:D11)</f>
        <v>0</v>
      </c>
    </row>
    <row r="15" spans="1:28" s="204" customFormat="1" x14ac:dyDescent="0.3">
      <c r="A15" s="219"/>
      <c r="B15" s="219"/>
      <c r="C15" s="219"/>
    </row>
    <row r="16" spans="1:28" s="204" customFormat="1" x14ac:dyDescent="0.3">
      <c r="A16" s="219"/>
      <c r="B16" s="219"/>
      <c r="C16" s="219"/>
    </row>
    <row r="17" spans="1:4" s="204" customFormat="1" ht="16.8" thickBot="1" x14ac:dyDescent="0.35">
      <c r="A17" s="219"/>
      <c r="B17" s="219"/>
      <c r="C17" s="219"/>
    </row>
    <row r="18" spans="1:4" ht="72.75" customHeight="1" thickBot="1" x14ac:dyDescent="0.35">
      <c r="A18" s="401" t="s">
        <v>132</v>
      </c>
      <c r="B18" s="402"/>
      <c r="C18" s="402"/>
      <c r="D18" s="403"/>
    </row>
    <row r="19" spans="1:4" s="204" customFormat="1" x14ac:dyDescent="0.3">
      <c r="A19" s="219"/>
      <c r="B19" s="219"/>
      <c r="C19" s="219"/>
    </row>
    <row r="20" spans="1:4" s="204" customFormat="1" x14ac:dyDescent="0.3">
      <c r="A20" s="219"/>
      <c r="B20" s="219"/>
      <c r="C20" s="219"/>
    </row>
    <row r="21" spans="1:4" s="204" customFormat="1" x14ac:dyDescent="0.3">
      <c r="A21" s="219"/>
      <c r="B21" s="219"/>
      <c r="C21" s="219"/>
    </row>
    <row r="22" spans="1:4" s="204" customFormat="1" x14ac:dyDescent="0.3">
      <c r="A22" s="219"/>
      <c r="B22" s="219"/>
      <c r="C22" s="219"/>
    </row>
    <row r="23" spans="1:4" s="204" customFormat="1" x14ac:dyDescent="0.3"/>
    <row r="24" spans="1:4" s="204" customFormat="1" x14ac:dyDescent="0.3"/>
    <row r="25" spans="1:4" s="204" customFormat="1" x14ac:dyDescent="0.3"/>
    <row r="26" spans="1:4" s="204" customFormat="1" x14ac:dyDescent="0.3"/>
    <row r="27" spans="1:4" s="204" customFormat="1" x14ac:dyDescent="0.3"/>
    <row r="28" spans="1:4" s="204" customFormat="1" x14ac:dyDescent="0.3"/>
    <row r="29" spans="1:4" s="204" customFormat="1" x14ac:dyDescent="0.3"/>
    <row r="30" spans="1:4" s="204" customFormat="1" x14ac:dyDescent="0.3"/>
    <row r="31" spans="1:4" s="204" customFormat="1" x14ac:dyDescent="0.3"/>
    <row r="32" spans="1:4" s="204" customFormat="1" x14ac:dyDescent="0.3"/>
    <row r="33" s="204" customFormat="1" x14ac:dyDescent="0.3"/>
    <row r="34" s="204" customFormat="1" x14ac:dyDescent="0.3"/>
    <row r="35" s="204" customFormat="1" x14ac:dyDescent="0.3"/>
    <row r="36" s="204" customFormat="1" x14ac:dyDescent="0.3"/>
    <row r="37" s="204" customFormat="1" x14ac:dyDescent="0.3"/>
    <row r="38" s="204" customFormat="1" x14ac:dyDescent="0.3"/>
    <row r="39" s="204" customFormat="1" x14ac:dyDescent="0.3"/>
    <row r="40" s="204" customFormat="1" x14ac:dyDescent="0.3"/>
    <row r="41" s="204" customFormat="1" x14ac:dyDescent="0.3"/>
    <row r="42" s="204" customFormat="1" x14ac:dyDescent="0.3"/>
    <row r="43" s="204" customFormat="1" x14ac:dyDescent="0.3"/>
    <row r="44" s="204" customFormat="1" x14ac:dyDescent="0.3"/>
    <row r="45" s="204" customFormat="1" x14ac:dyDescent="0.3"/>
    <row r="46" s="204" customFormat="1" x14ac:dyDescent="0.3"/>
    <row r="47" s="204" customFormat="1" x14ac:dyDescent="0.3"/>
    <row r="48" s="204" customFormat="1" x14ac:dyDescent="0.3"/>
    <row r="49" spans="1:3" s="204" customFormat="1" x14ac:dyDescent="0.3"/>
    <row r="50" spans="1:3" s="204" customFormat="1" x14ac:dyDescent="0.3"/>
    <row r="51" spans="1:3" s="204" customFormat="1" x14ac:dyDescent="0.3"/>
    <row r="52" spans="1:3" s="204" customFormat="1" x14ac:dyDescent="0.3"/>
    <row r="53" spans="1:3" s="204" customFormat="1" x14ac:dyDescent="0.3"/>
    <row r="54" spans="1:3" s="204" customFormat="1" x14ac:dyDescent="0.3"/>
    <row r="55" spans="1:3" s="204" customFormat="1" x14ac:dyDescent="0.3">
      <c r="A55" s="219"/>
      <c r="B55" s="219"/>
      <c r="C55" s="219"/>
    </row>
    <row r="56" spans="1:3" s="204" customFormat="1" x14ac:dyDescent="0.3">
      <c r="A56" s="219"/>
      <c r="B56" s="219"/>
      <c r="C56" s="219"/>
    </row>
    <row r="57" spans="1:3" s="204" customFormat="1" x14ac:dyDescent="0.3">
      <c r="A57" s="219"/>
      <c r="B57" s="219"/>
      <c r="C57" s="219"/>
    </row>
    <row r="58" spans="1:3" s="204" customFormat="1" x14ac:dyDescent="0.3">
      <c r="A58" s="219"/>
      <c r="B58" s="219"/>
      <c r="C58" s="219"/>
    </row>
    <row r="59" spans="1:3" s="204" customFormat="1" x14ac:dyDescent="0.3">
      <c r="A59" s="219"/>
      <c r="B59" s="219"/>
      <c r="C59" s="219"/>
    </row>
    <row r="60" spans="1:3" s="204" customFormat="1" x14ac:dyDescent="0.3">
      <c r="A60" s="219"/>
      <c r="B60" s="219"/>
      <c r="C60" s="219"/>
    </row>
    <row r="61" spans="1:3" s="204" customFormat="1" x14ac:dyDescent="0.3">
      <c r="A61" s="219"/>
      <c r="B61" s="219"/>
      <c r="C61" s="219"/>
    </row>
    <row r="62" spans="1:3" s="204" customFormat="1" x14ac:dyDescent="0.3">
      <c r="A62" s="219"/>
      <c r="B62" s="219"/>
      <c r="C62" s="219"/>
    </row>
    <row r="63" spans="1:3" s="204" customFormat="1" x14ac:dyDescent="0.3">
      <c r="A63" s="219"/>
      <c r="B63" s="219"/>
      <c r="C63" s="219"/>
    </row>
    <row r="64" spans="1:3" s="204" customFormat="1" x14ac:dyDescent="0.3">
      <c r="A64" s="219"/>
      <c r="B64" s="219"/>
      <c r="C64" s="219"/>
    </row>
    <row r="65" spans="1:3" s="204" customFormat="1" x14ac:dyDescent="0.3">
      <c r="A65" s="219"/>
      <c r="B65" s="219"/>
      <c r="C65" s="219"/>
    </row>
    <row r="66" spans="1:3" s="204" customFormat="1" x14ac:dyDescent="0.3"/>
    <row r="67" spans="1:3" s="204" customFormat="1" x14ac:dyDescent="0.3"/>
    <row r="68" spans="1:3" s="204" customFormat="1" x14ac:dyDescent="0.3"/>
    <row r="69" spans="1:3" s="204" customFormat="1" x14ac:dyDescent="0.3"/>
    <row r="70" spans="1:3" s="204" customFormat="1" x14ac:dyDescent="0.3">
      <c r="A70" s="219"/>
      <c r="B70" s="219"/>
      <c r="C70" s="219"/>
    </row>
    <row r="71" spans="1:3" s="204" customFormat="1" x14ac:dyDescent="0.3">
      <c r="A71" s="219"/>
      <c r="B71" s="219"/>
      <c r="C71" s="219"/>
    </row>
    <row r="72" spans="1:3" s="204" customFormat="1" x14ac:dyDescent="0.3">
      <c r="A72" s="219"/>
      <c r="B72" s="219"/>
      <c r="C72" s="219"/>
    </row>
    <row r="73" spans="1:3" x14ac:dyDescent="0.3">
      <c r="A73" s="33"/>
      <c r="B73" s="33"/>
      <c r="C73" s="33"/>
    </row>
    <row r="76" spans="1:3" x14ac:dyDescent="0.3">
      <c r="A76" s="33"/>
      <c r="B76" s="33"/>
      <c r="C76" s="33"/>
    </row>
  </sheetData>
  <sheetProtection algorithmName="SHA-512" hashValue="akYIkr+6pUlRjTpn4uvsGgp4p5zn0TxLjXI119fJN14CockgHrHXJFh7D5kPUC3ttSTzsqaiTd9nMCkIqHLTaA==" saltValue="O/8hJfrNbO9cOZepHHjfaw==" spinCount="100000" sheet="1" objects="1" scenarios="1"/>
  <mergeCells count="4">
    <mergeCell ref="A2:B2"/>
    <mergeCell ref="A4:F4"/>
    <mergeCell ref="A6:D6"/>
    <mergeCell ref="A18:D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0"/>
  <sheetViews>
    <sheetView topLeftCell="A22" zoomScale="60" zoomScaleNormal="60" workbookViewId="0">
      <selection activeCell="B31" sqref="B31"/>
    </sheetView>
  </sheetViews>
  <sheetFormatPr defaultColWidth="8.61328125" defaultRowHeight="13.2" x14ac:dyDescent="0.25"/>
  <cols>
    <col min="1" max="1" width="67.4609375" style="5" customWidth="1"/>
    <col min="2" max="2" width="21.23046875" style="4" customWidth="1"/>
    <col min="3" max="3" width="21.3828125" style="205" customWidth="1"/>
    <col min="4" max="4" width="37" style="205" customWidth="1"/>
    <col min="5" max="33" width="8.61328125" style="205"/>
    <col min="34" max="251" width="8.61328125" style="4"/>
    <col min="252" max="252" width="6.84375" style="4" customWidth="1"/>
    <col min="253" max="253" width="19.3828125" style="4" customWidth="1"/>
    <col min="254" max="254" width="39.23046875" style="4" bestFit="1" customWidth="1"/>
    <col min="255" max="255" width="5.15234375" style="4" customWidth="1"/>
    <col min="256" max="256" width="9.15234375" style="4" customWidth="1"/>
    <col min="257" max="257" width="8.84375" style="4" bestFit="1" customWidth="1"/>
    <col min="258" max="258" width="6.84375" style="4" customWidth="1"/>
    <col min="259" max="507" width="8.61328125" style="4"/>
    <col min="508" max="508" width="6.84375" style="4" customWidth="1"/>
    <col min="509" max="509" width="19.3828125" style="4" customWidth="1"/>
    <col min="510" max="510" width="39.23046875" style="4" bestFit="1" customWidth="1"/>
    <col min="511" max="511" width="5.15234375" style="4" customWidth="1"/>
    <col min="512" max="512" width="9.15234375" style="4" customWidth="1"/>
    <col min="513" max="513" width="8.84375" style="4" bestFit="1" customWidth="1"/>
    <col min="514" max="514" width="6.84375" style="4" customWidth="1"/>
    <col min="515" max="763" width="8.61328125" style="4"/>
    <col min="764" max="764" width="6.84375" style="4" customWidth="1"/>
    <col min="765" max="765" width="19.3828125" style="4" customWidth="1"/>
    <col min="766" max="766" width="39.23046875" style="4" bestFit="1" customWidth="1"/>
    <col min="767" max="767" width="5.15234375" style="4" customWidth="1"/>
    <col min="768" max="768" width="9.15234375" style="4" customWidth="1"/>
    <col min="769" max="769" width="8.84375" style="4" bestFit="1" customWidth="1"/>
    <col min="770" max="770" width="6.84375" style="4" customWidth="1"/>
    <col min="771" max="1019" width="8.61328125" style="4"/>
    <col min="1020" max="1020" width="6.84375" style="4" customWidth="1"/>
    <col min="1021" max="1021" width="19.3828125" style="4" customWidth="1"/>
    <col min="1022" max="1022" width="39.23046875" style="4" bestFit="1" customWidth="1"/>
    <col min="1023" max="1023" width="5.15234375" style="4" customWidth="1"/>
    <col min="1024" max="1024" width="9.15234375" style="4" customWidth="1"/>
    <col min="1025" max="1025" width="8.84375" style="4" bestFit="1" customWidth="1"/>
    <col min="1026" max="1026" width="6.84375" style="4" customWidth="1"/>
    <col min="1027" max="1275" width="8.61328125" style="4"/>
    <col min="1276" max="1276" width="6.84375" style="4" customWidth="1"/>
    <col min="1277" max="1277" width="19.3828125" style="4" customWidth="1"/>
    <col min="1278" max="1278" width="39.23046875" style="4" bestFit="1" customWidth="1"/>
    <col min="1279" max="1279" width="5.15234375" style="4" customWidth="1"/>
    <col min="1280" max="1280" width="9.15234375" style="4" customWidth="1"/>
    <col min="1281" max="1281" width="8.84375" style="4" bestFit="1" customWidth="1"/>
    <col min="1282" max="1282" width="6.84375" style="4" customWidth="1"/>
    <col min="1283" max="1531" width="8.61328125" style="4"/>
    <col min="1532" max="1532" width="6.84375" style="4" customWidth="1"/>
    <col min="1533" max="1533" width="19.3828125" style="4" customWidth="1"/>
    <col min="1534" max="1534" width="39.23046875" style="4" bestFit="1" customWidth="1"/>
    <col min="1535" max="1535" width="5.15234375" style="4" customWidth="1"/>
    <col min="1536" max="1536" width="9.15234375" style="4" customWidth="1"/>
    <col min="1537" max="1537" width="8.84375" style="4" bestFit="1" customWidth="1"/>
    <col min="1538" max="1538" width="6.84375" style="4" customWidth="1"/>
    <col min="1539" max="1787" width="8.61328125" style="4"/>
    <col min="1788" max="1788" width="6.84375" style="4" customWidth="1"/>
    <col min="1789" max="1789" width="19.3828125" style="4" customWidth="1"/>
    <col min="1790" max="1790" width="39.23046875" style="4" bestFit="1" customWidth="1"/>
    <col min="1791" max="1791" width="5.15234375" style="4" customWidth="1"/>
    <col min="1792" max="1792" width="9.15234375" style="4" customWidth="1"/>
    <col min="1793" max="1793" width="8.84375" style="4" bestFit="1" customWidth="1"/>
    <col min="1794" max="1794" width="6.84375" style="4" customWidth="1"/>
    <col min="1795" max="2043" width="8.61328125" style="4"/>
    <col min="2044" max="2044" width="6.84375" style="4" customWidth="1"/>
    <col min="2045" max="2045" width="19.3828125" style="4" customWidth="1"/>
    <col min="2046" max="2046" width="39.23046875" style="4" bestFit="1" customWidth="1"/>
    <col min="2047" max="2047" width="5.15234375" style="4" customWidth="1"/>
    <col min="2048" max="2048" width="9.15234375" style="4" customWidth="1"/>
    <col min="2049" max="2049" width="8.84375" style="4" bestFit="1" customWidth="1"/>
    <col min="2050" max="2050" width="6.84375" style="4" customWidth="1"/>
    <col min="2051" max="2299" width="8.61328125" style="4"/>
    <col min="2300" max="2300" width="6.84375" style="4" customWidth="1"/>
    <col min="2301" max="2301" width="19.3828125" style="4" customWidth="1"/>
    <col min="2302" max="2302" width="39.23046875" style="4" bestFit="1" customWidth="1"/>
    <col min="2303" max="2303" width="5.15234375" style="4" customWidth="1"/>
    <col min="2304" max="2304" width="9.15234375" style="4" customWidth="1"/>
    <col min="2305" max="2305" width="8.84375" style="4" bestFit="1" customWidth="1"/>
    <col min="2306" max="2306" width="6.84375" style="4" customWidth="1"/>
    <col min="2307" max="2555" width="8.61328125" style="4"/>
    <col min="2556" max="2556" width="6.84375" style="4" customWidth="1"/>
    <col min="2557" max="2557" width="19.3828125" style="4" customWidth="1"/>
    <col min="2558" max="2558" width="39.23046875" style="4" bestFit="1" customWidth="1"/>
    <col min="2559" max="2559" width="5.15234375" style="4" customWidth="1"/>
    <col min="2560" max="2560" width="9.15234375" style="4" customWidth="1"/>
    <col min="2561" max="2561" width="8.84375" style="4" bestFit="1" customWidth="1"/>
    <col min="2562" max="2562" width="6.84375" style="4" customWidth="1"/>
    <col min="2563" max="2811" width="8.61328125" style="4"/>
    <col min="2812" max="2812" width="6.84375" style="4" customWidth="1"/>
    <col min="2813" max="2813" width="19.3828125" style="4" customWidth="1"/>
    <col min="2814" max="2814" width="39.23046875" style="4" bestFit="1" customWidth="1"/>
    <col min="2815" max="2815" width="5.15234375" style="4" customWidth="1"/>
    <col min="2816" max="2816" width="9.15234375" style="4" customWidth="1"/>
    <col min="2817" max="2817" width="8.84375" style="4" bestFit="1" customWidth="1"/>
    <col min="2818" max="2818" width="6.84375" style="4" customWidth="1"/>
    <col min="2819" max="3067" width="8.61328125" style="4"/>
    <col min="3068" max="3068" width="6.84375" style="4" customWidth="1"/>
    <col min="3069" max="3069" width="19.3828125" style="4" customWidth="1"/>
    <col min="3070" max="3070" width="39.23046875" style="4" bestFit="1" customWidth="1"/>
    <col min="3071" max="3071" width="5.15234375" style="4" customWidth="1"/>
    <col min="3072" max="3072" width="9.15234375" style="4" customWidth="1"/>
    <col min="3073" max="3073" width="8.84375" style="4" bestFit="1" customWidth="1"/>
    <col min="3074" max="3074" width="6.84375" style="4" customWidth="1"/>
    <col min="3075" max="3323" width="8.61328125" style="4"/>
    <col min="3324" max="3324" width="6.84375" style="4" customWidth="1"/>
    <col min="3325" max="3325" width="19.3828125" style="4" customWidth="1"/>
    <col min="3326" max="3326" width="39.23046875" style="4" bestFit="1" customWidth="1"/>
    <col min="3327" max="3327" width="5.15234375" style="4" customWidth="1"/>
    <col min="3328" max="3328" width="9.15234375" style="4" customWidth="1"/>
    <col min="3329" max="3329" width="8.84375" style="4" bestFit="1" customWidth="1"/>
    <col min="3330" max="3330" width="6.84375" style="4" customWidth="1"/>
    <col min="3331" max="3579" width="8.61328125" style="4"/>
    <col min="3580" max="3580" width="6.84375" style="4" customWidth="1"/>
    <col min="3581" max="3581" width="19.3828125" style="4" customWidth="1"/>
    <col min="3582" max="3582" width="39.23046875" style="4" bestFit="1" customWidth="1"/>
    <col min="3583" max="3583" width="5.15234375" style="4" customWidth="1"/>
    <col min="3584" max="3584" width="9.15234375" style="4" customWidth="1"/>
    <col min="3585" max="3585" width="8.84375" style="4" bestFit="1" customWidth="1"/>
    <col min="3586" max="3586" width="6.84375" style="4" customWidth="1"/>
    <col min="3587" max="3835" width="8.61328125" style="4"/>
    <col min="3836" max="3836" width="6.84375" style="4" customWidth="1"/>
    <col min="3837" max="3837" width="19.3828125" style="4" customWidth="1"/>
    <col min="3838" max="3838" width="39.23046875" style="4" bestFit="1" customWidth="1"/>
    <col min="3839" max="3839" width="5.15234375" style="4" customWidth="1"/>
    <col min="3840" max="3840" width="9.15234375" style="4" customWidth="1"/>
    <col min="3841" max="3841" width="8.84375" style="4" bestFit="1" customWidth="1"/>
    <col min="3842" max="3842" width="6.84375" style="4" customWidth="1"/>
    <col min="3843" max="4091" width="8.61328125" style="4"/>
    <col min="4092" max="4092" width="6.84375" style="4" customWidth="1"/>
    <col min="4093" max="4093" width="19.3828125" style="4" customWidth="1"/>
    <col min="4094" max="4094" width="39.23046875" style="4" bestFit="1" customWidth="1"/>
    <col min="4095" max="4095" width="5.15234375" style="4" customWidth="1"/>
    <col min="4096" max="4096" width="9.15234375" style="4" customWidth="1"/>
    <col min="4097" max="4097" width="8.84375" style="4" bestFit="1" customWidth="1"/>
    <col min="4098" max="4098" width="6.84375" style="4" customWidth="1"/>
    <col min="4099" max="4347" width="8.61328125" style="4"/>
    <col min="4348" max="4348" width="6.84375" style="4" customWidth="1"/>
    <col min="4349" max="4349" width="19.3828125" style="4" customWidth="1"/>
    <col min="4350" max="4350" width="39.23046875" style="4" bestFit="1" customWidth="1"/>
    <col min="4351" max="4351" width="5.15234375" style="4" customWidth="1"/>
    <col min="4352" max="4352" width="9.15234375" style="4" customWidth="1"/>
    <col min="4353" max="4353" width="8.84375" style="4" bestFit="1" customWidth="1"/>
    <col min="4354" max="4354" width="6.84375" style="4" customWidth="1"/>
    <col min="4355" max="4603" width="8.61328125" style="4"/>
    <col min="4604" max="4604" width="6.84375" style="4" customWidth="1"/>
    <col min="4605" max="4605" width="19.3828125" style="4" customWidth="1"/>
    <col min="4606" max="4606" width="39.23046875" style="4" bestFit="1" customWidth="1"/>
    <col min="4607" max="4607" width="5.15234375" style="4" customWidth="1"/>
    <col min="4608" max="4608" width="9.15234375" style="4" customWidth="1"/>
    <col min="4609" max="4609" width="8.84375" style="4" bestFit="1" customWidth="1"/>
    <col min="4610" max="4610" width="6.84375" style="4" customWidth="1"/>
    <col min="4611" max="4859" width="8.61328125" style="4"/>
    <col min="4860" max="4860" width="6.84375" style="4" customWidth="1"/>
    <col min="4861" max="4861" width="19.3828125" style="4" customWidth="1"/>
    <col min="4862" max="4862" width="39.23046875" style="4" bestFit="1" customWidth="1"/>
    <col min="4863" max="4863" width="5.15234375" style="4" customWidth="1"/>
    <col min="4864" max="4864" width="9.15234375" style="4" customWidth="1"/>
    <col min="4865" max="4865" width="8.84375" style="4" bestFit="1" customWidth="1"/>
    <col min="4866" max="4866" width="6.84375" style="4" customWidth="1"/>
    <col min="4867" max="5115" width="8.61328125" style="4"/>
    <col min="5116" max="5116" width="6.84375" style="4" customWidth="1"/>
    <col min="5117" max="5117" width="19.3828125" style="4" customWidth="1"/>
    <col min="5118" max="5118" width="39.23046875" style="4" bestFit="1" customWidth="1"/>
    <col min="5119" max="5119" width="5.15234375" style="4" customWidth="1"/>
    <col min="5120" max="5120" width="9.15234375" style="4" customWidth="1"/>
    <col min="5121" max="5121" width="8.84375" style="4" bestFit="1" customWidth="1"/>
    <col min="5122" max="5122" width="6.84375" style="4" customWidth="1"/>
    <col min="5123" max="5371" width="8.61328125" style="4"/>
    <col min="5372" max="5372" width="6.84375" style="4" customWidth="1"/>
    <col min="5373" max="5373" width="19.3828125" style="4" customWidth="1"/>
    <col min="5374" max="5374" width="39.23046875" style="4" bestFit="1" customWidth="1"/>
    <col min="5375" max="5375" width="5.15234375" style="4" customWidth="1"/>
    <col min="5376" max="5376" width="9.15234375" style="4" customWidth="1"/>
    <col min="5377" max="5377" width="8.84375" style="4" bestFit="1" customWidth="1"/>
    <col min="5378" max="5378" width="6.84375" style="4" customWidth="1"/>
    <col min="5379" max="5627" width="8.61328125" style="4"/>
    <col min="5628" max="5628" width="6.84375" style="4" customWidth="1"/>
    <col min="5629" max="5629" width="19.3828125" style="4" customWidth="1"/>
    <col min="5630" max="5630" width="39.23046875" style="4" bestFit="1" customWidth="1"/>
    <col min="5631" max="5631" width="5.15234375" style="4" customWidth="1"/>
    <col min="5632" max="5632" width="9.15234375" style="4" customWidth="1"/>
    <col min="5633" max="5633" width="8.84375" style="4" bestFit="1" customWidth="1"/>
    <col min="5634" max="5634" width="6.84375" style="4" customWidth="1"/>
    <col min="5635" max="5883" width="8.61328125" style="4"/>
    <col min="5884" max="5884" width="6.84375" style="4" customWidth="1"/>
    <col min="5885" max="5885" width="19.3828125" style="4" customWidth="1"/>
    <col min="5886" max="5886" width="39.23046875" style="4" bestFit="1" customWidth="1"/>
    <col min="5887" max="5887" width="5.15234375" style="4" customWidth="1"/>
    <col min="5888" max="5888" width="9.15234375" style="4" customWidth="1"/>
    <col min="5889" max="5889" width="8.84375" style="4" bestFit="1" customWidth="1"/>
    <col min="5890" max="5890" width="6.84375" style="4" customWidth="1"/>
    <col min="5891" max="6139" width="8.61328125" style="4"/>
    <col min="6140" max="6140" width="6.84375" style="4" customWidth="1"/>
    <col min="6141" max="6141" width="19.3828125" style="4" customWidth="1"/>
    <col min="6142" max="6142" width="39.23046875" style="4" bestFit="1" customWidth="1"/>
    <col min="6143" max="6143" width="5.15234375" style="4" customWidth="1"/>
    <col min="6144" max="6144" width="9.15234375" style="4" customWidth="1"/>
    <col min="6145" max="6145" width="8.84375" style="4" bestFit="1" customWidth="1"/>
    <col min="6146" max="6146" width="6.84375" style="4" customWidth="1"/>
    <col min="6147" max="6395" width="8.61328125" style="4"/>
    <col min="6396" max="6396" width="6.84375" style="4" customWidth="1"/>
    <col min="6397" max="6397" width="19.3828125" style="4" customWidth="1"/>
    <col min="6398" max="6398" width="39.23046875" style="4" bestFit="1" customWidth="1"/>
    <col min="6399" max="6399" width="5.15234375" style="4" customWidth="1"/>
    <col min="6400" max="6400" width="9.15234375" style="4" customWidth="1"/>
    <col min="6401" max="6401" width="8.84375" style="4" bestFit="1" customWidth="1"/>
    <col min="6402" max="6402" width="6.84375" style="4" customWidth="1"/>
    <col min="6403" max="6651" width="8.61328125" style="4"/>
    <col min="6652" max="6652" width="6.84375" style="4" customWidth="1"/>
    <col min="6653" max="6653" width="19.3828125" style="4" customWidth="1"/>
    <col min="6654" max="6654" width="39.23046875" style="4" bestFit="1" customWidth="1"/>
    <col min="6655" max="6655" width="5.15234375" style="4" customWidth="1"/>
    <col min="6656" max="6656" width="9.15234375" style="4" customWidth="1"/>
    <col min="6657" max="6657" width="8.84375" style="4" bestFit="1" customWidth="1"/>
    <col min="6658" max="6658" width="6.84375" style="4" customWidth="1"/>
    <col min="6659" max="6907" width="8.61328125" style="4"/>
    <col min="6908" max="6908" width="6.84375" style="4" customWidth="1"/>
    <col min="6909" max="6909" width="19.3828125" style="4" customWidth="1"/>
    <col min="6910" max="6910" width="39.23046875" style="4" bestFit="1" customWidth="1"/>
    <col min="6911" max="6911" width="5.15234375" style="4" customWidth="1"/>
    <col min="6912" max="6912" width="9.15234375" style="4" customWidth="1"/>
    <col min="6913" max="6913" width="8.84375" style="4" bestFit="1" customWidth="1"/>
    <col min="6914" max="6914" width="6.84375" style="4" customWidth="1"/>
    <col min="6915" max="7163" width="8.61328125" style="4"/>
    <col min="7164" max="7164" width="6.84375" style="4" customWidth="1"/>
    <col min="7165" max="7165" width="19.3828125" style="4" customWidth="1"/>
    <col min="7166" max="7166" width="39.23046875" style="4" bestFit="1" customWidth="1"/>
    <col min="7167" max="7167" width="5.15234375" style="4" customWidth="1"/>
    <col min="7168" max="7168" width="9.15234375" style="4" customWidth="1"/>
    <col min="7169" max="7169" width="8.84375" style="4" bestFit="1" customWidth="1"/>
    <col min="7170" max="7170" width="6.84375" style="4" customWidth="1"/>
    <col min="7171" max="7419" width="8.61328125" style="4"/>
    <col min="7420" max="7420" width="6.84375" style="4" customWidth="1"/>
    <col min="7421" max="7421" width="19.3828125" style="4" customWidth="1"/>
    <col min="7422" max="7422" width="39.23046875" style="4" bestFit="1" customWidth="1"/>
    <col min="7423" max="7423" width="5.15234375" style="4" customWidth="1"/>
    <col min="7424" max="7424" width="9.15234375" style="4" customWidth="1"/>
    <col min="7425" max="7425" width="8.84375" style="4" bestFit="1" customWidth="1"/>
    <col min="7426" max="7426" width="6.84375" style="4" customWidth="1"/>
    <col min="7427" max="7675" width="8.61328125" style="4"/>
    <col min="7676" max="7676" width="6.84375" style="4" customWidth="1"/>
    <col min="7677" max="7677" width="19.3828125" style="4" customWidth="1"/>
    <col min="7678" max="7678" width="39.23046875" style="4" bestFit="1" customWidth="1"/>
    <col min="7679" max="7679" width="5.15234375" style="4" customWidth="1"/>
    <col min="7680" max="7680" width="9.15234375" style="4" customWidth="1"/>
    <col min="7681" max="7681" width="8.84375" style="4" bestFit="1" customWidth="1"/>
    <col min="7682" max="7682" width="6.84375" style="4" customWidth="1"/>
    <col min="7683" max="7931" width="8.61328125" style="4"/>
    <col min="7932" max="7932" width="6.84375" style="4" customWidth="1"/>
    <col min="7933" max="7933" width="19.3828125" style="4" customWidth="1"/>
    <col min="7934" max="7934" width="39.23046875" style="4" bestFit="1" customWidth="1"/>
    <col min="7935" max="7935" width="5.15234375" style="4" customWidth="1"/>
    <col min="7936" max="7936" width="9.15234375" style="4" customWidth="1"/>
    <col min="7937" max="7937" width="8.84375" style="4" bestFit="1" customWidth="1"/>
    <col min="7938" max="7938" width="6.84375" style="4" customWidth="1"/>
    <col min="7939" max="8187" width="8.61328125" style="4"/>
    <col min="8188" max="8188" width="6.84375" style="4" customWidth="1"/>
    <col min="8189" max="8189" width="19.3828125" style="4" customWidth="1"/>
    <col min="8190" max="8190" width="39.23046875" style="4" bestFit="1" customWidth="1"/>
    <col min="8191" max="8191" width="5.15234375" style="4" customWidth="1"/>
    <col min="8192" max="8192" width="9.15234375" style="4" customWidth="1"/>
    <col min="8193" max="8193" width="8.84375" style="4" bestFit="1" customWidth="1"/>
    <col min="8194" max="8194" width="6.84375" style="4" customWidth="1"/>
    <col min="8195" max="8443" width="8.61328125" style="4"/>
    <col min="8444" max="8444" width="6.84375" style="4" customWidth="1"/>
    <col min="8445" max="8445" width="19.3828125" style="4" customWidth="1"/>
    <col min="8446" max="8446" width="39.23046875" style="4" bestFit="1" customWidth="1"/>
    <col min="8447" max="8447" width="5.15234375" style="4" customWidth="1"/>
    <col min="8448" max="8448" width="9.15234375" style="4" customWidth="1"/>
    <col min="8449" max="8449" width="8.84375" style="4" bestFit="1" customWidth="1"/>
    <col min="8450" max="8450" width="6.84375" style="4" customWidth="1"/>
    <col min="8451" max="8699" width="8.61328125" style="4"/>
    <col min="8700" max="8700" width="6.84375" style="4" customWidth="1"/>
    <col min="8701" max="8701" width="19.3828125" style="4" customWidth="1"/>
    <col min="8702" max="8702" width="39.23046875" style="4" bestFit="1" customWidth="1"/>
    <col min="8703" max="8703" width="5.15234375" style="4" customWidth="1"/>
    <col min="8704" max="8704" width="9.15234375" style="4" customWidth="1"/>
    <col min="8705" max="8705" width="8.84375" style="4" bestFit="1" customWidth="1"/>
    <col min="8706" max="8706" width="6.84375" style="4" customWidth="1"/>
    <col min="8707" max="8955" width="8.61328125" style="4"/>
    <col min="8956" max="8956" width="6.84375" style="4" customWidth="1"/>
    <col min="8957" max="8957" width="19.3828125" style="4" customWidth="1"/>
    <col min="8958" max="8958" width="39.23046875" style="4" bestFit="1" customWidth="1"/>
    <col min="8959" max="8959" width="5.15234375" style="4" customWidth="1"/>
    <col min="8960" max="8960" width="9.15234375" style="4" customWidth="1"/>
    <col min="8961" max="8961" width="8.84375" style="4" bestFit="1" customWidth="1"/>
    <col min="8962" max="8962" width="6.84375" style="4" customWidth="1"/>
    <col min="8963" max="9211" width="8.61328125" style="4"/>
    <col min="9212" max="9212" width="6.84375" style="4" customWidth="1"/>
    <col min="9213" max="9213" width="19.3828125" style="4" customWidth="1"/>
    <col min="9214" max="9214" width="39.23046875" style="4" bestFit="1" customWidth="1"/>
    <col min="9215" max="9215" width="5.15234375" style="4" customWidth="1"/>
    <col min="9216" max="9216" width="9.15234375" style="4" customWidth="1"/>
    <col min="9217" max="9217" width="8.84375" style="4" bestFit="1" customWidth="1"/>
    <col min="9218" max="9218" width="6.84375" style="4" customWidth="1"/>
    <col min="9219" max="9467" width="8.61328125" style="4"/>
    <col min="9468" max="9468" width="6.84375" style="4" customWidth="1"/>
    <col min="9469" max="9469" width="19.3828125" style="4" customWidth="1"/>
    <col min="9470" max="9470" width="39.23046875" style="4" bestFit="1" customWidth="1"/>
    <col min="9471" max="9471" width="5.15234375" style="4" customWidth="1"/>
    <col min="9472" max="9472" width="9.15234375" style="4" customWidth="1"/>
    <col min="9473" max="9473" width="8.84375" style="4" bestFit="1" customWidth="1"/>
    <col min="9474" max="9474" width="6.84375" style="4" customWidth="1"/>
    <col min="9475" max="9723" width="8.61328125" style="4"/>
    <col min="9724" max="9724" width="6.84375" style="4" customWidth="1"/>
    <col min="9725" max="9725" width="19.3828125" style="4" customWidth="1"/>
    <col min="9726" max="9726" width="39.23046875" style="4" bestFit="1" customWidth="1"/>
    <col min="9727" max="9727" width="5.15234375" style="4" customWidth="1"/>
    <col min="9728" max="9728" width="9.15234375" style="4" customWidth="1"/>
    <col min="9729" max="9729" width="8.84375" style="4" bestFit="1" customWidth="1"/>
    <col min="9730" max="9730" width="6.84375" style="4" customWidth="1"/>
    <col min="9731" max="9979" width="8.61328125" style="4"/>
    <col min="9980" max="9980" width="6.84375" style="4" customWidth="1"/>
    <col min="9981" max="9981" width="19.3828125" style="4" customWidth="1"/>
    <col min="9982" max="9982" width="39.23046875" style="4" bestFit="1" customWidth="1"/>
    <col min="9983" max="9983" width="5.15234375" style="4" customWidth="1"/>
    <col min="9984" max="9984" width="9.15234375" style="4" customWidth="1"/>
    <col min="9985" max="9985" width="8.84375" style="4" bestFit="1" customWidth="1"/>
    <col min="9986" max="9986" width="6.84375" style="4" customWidth="1"/>
    <col min="9987" max="10235" width="8.61328125" style="4"/>
    <col min="10236" max="10236" width="6.84375" style="4" customWidth="1"/>
    <col min="10237" max="10237" width="19.3828125" style="4" customWidth="1"/>
    <col min="10238" max="10238" width="39.23046875" style="4" bestFit="1" customWidth="1"/>
    <col min="10239" max="10239" width="5.15234375" style="4" customWidth="1"/>
    <col min="10240" max="10240" width="9.15234375" style="4" customWidth="1"/>
    <col min="10241" max="10241" width="8.84375" style="4" bestFit="1" customWidth="1"/>
    <col min="10242" max="10242" width="6.84375" style="4" customWidth="1"/>
    <col min="10243" max="10491" width="8.61328125" style="4"/>
    <col min="10492" max="10492" width="6.84375" style="4" customWidth="1"/>
    <col min="10493" max="10493" width="19.3828125" style="4" customWidth="1"/>
    <col min="10494" max="10494" width="39.23046875" style="4" bestFit="1" customWidth="1"/>
    <col min="10495" max="10495" width="5.15234375" style="4" customWidth="1"/>
    <col min="10496" max="10496" width="9.15234375" style="4" customWidth="1"/>
    <col min="10497" max="10497" width="8.84375" style="4" bestFit="1" customWidth="1"/>
    <col min="10498" max="10498" width="6.84375" style="4" customWidth="1"/>
    <col min="10499" max="10747" width="8.61328125" style="4"/>
    <col min="10748" max="10748" width="6.84375" style="4" customWidth="1"/>
    <col min="10749" max="10749" width="19.3828125" style="4" customWidth="1"/>
    <col min="10750" max="10750" width="39.23046875" style="4" bestFit="1" customWidth="1"/>
    <col min="10751" max="10751" width="5.15234375" style="4" customWidth="1"/>
    <col min="10752" max="10752" width="9.15234375" style="4" customWidth="1"/>
    <col min="10753" max="10753" width="8.84375" style="4" bestFit="1" customWidth="1"/>
    <col min="10754" max="10754" width="6.84375" style="4" customWidth="1"/>
    <col min="10755" max="11003" width="8.61328125" style="4"/>
    <col min="11004" max="11004" width="6.84375" style="4" customWidth="1"/>
    <col min="11005" max="11005" width="19.3828125" style="4" customWidth="1"/>
    <col min="11006" max="11006" width="39.23046875" style="4" bestFit="1" customWidth="1"/>
    <col min="11007" max="11007" width="5.15234375" style="4" customWidth="1"/>
    <col min="11008" max="11008" width="9.15234375" style="4" customWidth="1"/>
    <col min="11009" max="11009" width="8.84375" style="4" bestFit="1" customWidth="1"/>
    <col min="11010" max="11010" width="6.84375" style="4" customWidth="1"/>
    <col min="11011" max="11259" width="8.61328125" style="4"/>
    <col min="11260" max="11260" width="6.84375" style="4" customWidth="1"/>
    <col min="11261" max="11261" width="19.3828125" style="4" customWidth="1"/>
    <col min="11262" max="11262" width="39.23046875" style="4" bestFit="1" customWidth="1"/>
    <col min="11263" max="11263" width="5.15234375" style="4" customWidth="1"/>
    <col min="11264" max="11264" width="9.15234375" style="4" customWidth="1"/>
    <col min="11265" max="11265" width="8.84375" style="4" bestFit="1" customWidth="1"/>
    <col min="11266" max="11266" width="6.84375" style="4" customWidth="1"/>
    <col min="11267" max="11515" width="8.61328125" style="4"/>
    <col min="11516" max="11516" width="6.84375" style="4" customWidth="1"/>
    <col min="11517" max="11517" width="19.3828125" style="4" customWidth="1"/>
    <col min="11518" max="11518" width="39.23046875" style="4" bestFit="1" customWidth="1"/>
    <col min="11519" max="11519" width="5.15234375" style="4" customWidth="1"/>
    <col min="11520" max="11520" width="9.15234375" style="4" customWidth="1"/>
    <col min="11521" max="11521" width="8.84375" style="4" bestFit="1" customWidth="1"/>
    <col min="11522" max="11522" width="6.84375" style="4" customWidth="1"/>
    <col min="11523" max="11771" width="8.61328125" style="4"/>
    <col min="11772" max="11772" width="6.84375" style="4" customWidth="1"/>
    <col min="11773" max="11773" width="19.3828125" style="4" customWidth="1"/>
    <col min="11774" max="11774" width="39.23046875" style="4" bestFit="1" customWidth="1"/>
    <col min="11775" max="11775" width="5.15234375" style="4" customWidth="1"/>
    <col min="11776" max="11776" width="9.15234375" style="4" customWidth="1"/>
    <col min="11777" max="11777" width="8.84375" style="4" bestFit="1" customWidth="1"/>
    <col min="11778" max="11778" width="6.84375" style="4" customWidth="1"/>
    <col min="11779" max="12027" width="8.61328125" style="4"/>
    <col min="12028" max="12028" width="6.84375" style="4" customWidth="1"/>
    <col min="12029" max="12029" width="19.3828125" style="4" customWidth="1"/>
    <col min="12030" max="12030" width="39.23046875" style="4" bestFit="1" customWidth="1"/>
    <col min="12031" max="12031" width="5.15234375" style="4" customWidth="1"/>
    <col min="12032" max="12032" width="9.15234375" style="4" customWidth="1"/>
    <col min="12033" max="12033" width="8.84375" style="4" bestFit="1" customWidth="1"/>
    <col min="12034" max="12034" width="6.84375" style="4" customWidth="1"/>
    <col min="12035" max="12283" width="8.61328125" style="4"/>
    <col min="12284" max="12284" width="6.84375" style="4" customWidth="1"/>
    <col min="12285" max="12285" width="19.3828125" style="4" customWidth="1"/>
    <col min="12286" max="12286" width="39.23046875" style="4" bestFit="1" customWidth="1"/>
    <col min="12287" max="12287" width="5.15234375" style="4" customWidth="1"/>
    <col min="12288" max="12288" width="9.15234375" style="4" customWidth="1"/>
    <col min="12289" max="12289" width="8.84375" style="4" bestFit="1" customWidth="1"/>
    <col min="12290" max="12290" width="6.84375" style="4" customWidth="1"/>
    <col min="12291" max="12539" width="8.61328125" style="4"/>
    <col min="12540" max="12540" width="6.84375" style="4" customWidth="1"/>
    <col min="12541" max="12541" width="19.3828125" style="4" customWidth="1"/>
    <col min="12542" max="12542" width="39.23046875" style="4" bestFit="1" customWidth="1"/>
    <col min="12543" max="12543" width="5.15234375" style="4" customWidth="1"/>
    <col min="12544" max="12544" width="9.15234375" style="4" customWidth="1"/>
    <col min="12545" max="12545" width="8.84375" style="4" bestFit="1" customWidth="1"/>
    <col min="12546" max="12546" width="6.84375" style="4" customWidth="1"/>
    <col min="12547" max="12795" width="8.61328125" style="4"/>
    <col min="12796" max="12796" width="6.84375" style="4" customWidth="1"/>
    <col min="12797" max="12797" width="19.3828125" style="4" customWidth="1"/>
    <col min="12798" max="12798" width="39.23046875" style="4" bestFit="1" customWidth="1"/>
    <col min="12799" max="12799" width="5.15234375" style="4" customWidth="1"/>
    <col min="12800" max="12800" width="9.15234375" style="4" customWidth="1"/>
    <col min="12801" max="12801" width="8.84375" style="4" bestFit="1" customWidth="1"/>
    <col min="12802" max="12802" width="6.84375" style="4" customWidth="1"/>
    <col min="12803" max="13051" width="8.61328125" style="4"/>
    <col min="13052" max="13052" width="6.84375" style="4" customWidth="1"/>
    <col min="13053" max="13053" width="19.3828125" style="4" customWidth="1"/>
    <col min="13054" max="13054" width="39.23046875" style="4" bestFit="1" customWidth="1"/>
    <col min="13055" max="13055" width="5.15234375" style="4" customWidth="1"/>
    <col min="13056" max="13056" width="9.15234375" style="4" customWidth="1"/>
    <col min="13057" max="13057" width="8.84375" style="4" bestFit="1" customWidth="1"/>
    <col min="13058" max="13058" width="6.84375" style="4" customWidth="1"/>
    <col min="13059" max="13307" width="8.61328125" style="4"/>
    <col min="13308" max="13308" width="6.84375" style="4" customWidth="1"/>
    <col min="13309" max="13309" width="19.3828125" style="4" customWidth="1"/>
    <col min="13310" max="13310" width="39.23046875" style="4" bestFit="1" customWidth="1"/>
    <col min="13311" max="13311" width="5.15234375" style="4" customWidth="1"/>
    <col min="13312" max="13312" width="9.15234375" style="4" customWidth="1"/>
    <col min="13313" max="13313" width="8.84375" style="4" bestFit="1" customWidth="1"/>
    <col min="13314" max="13314" width="6.84375" style="4" customWidth="1"/>
    <col min="13315" max="13563" width="8.61328125" style="4"/>
    <col min="13564" max="13564" width="6.84375" style="4" customWidth="1"/>
    <col min="13565" max="13565" width="19.3828125" style="4" customWidth="1"/>
    <col min="13566" max="13566" width="39.23046875" style="4" bestFit="1" customWidth="1"/>
    <col min="13567" max="13567" width="5.15234375" style="4" customWidth="1"/>
    <col min="13568" max="13568" width="9.15234375" style="4" customWidth="1"/>
    <col min="13569" max="13569" width="8.84375" style="4" bestFit="1" customWidth="1"/>
    <col min="13570" max="13570" width="6.84375" style="4" customWidth="1"/>
    <col min="13571" max="13819" width="8.61328125" style="4"/>
    <col min="13820" max="13820" width="6.84375" style="4" customWidth="1"/>
    <col min="13821" max="13821" width="19.3828125" style="4" customWidth="1"/>
    <col min="13822" max="13822" width="39.23046875" style="4" bestFit="1" customWidth="1"/>
    <col min="13823" max="13823" width="5.15234375" style="4" customWidth="1"/>
    <col min="13824" max="13824" width="9.15234375" style="4" customWidth="1"/>
    <col min="13825" max="13825" width="8.84375" style="4" bestFit="1" customWidth="1"/>
    <col min="13826" max="13826" width="6.84375" style="4" customWidth="1"/>
    <col min="13827" max="14075" width="8.61328125" style="4"/>
    <col min="14076" max="14076" width="6.84375" style="4" customWidth="1"/>
    <col min="14077" max="14077" width="19.3828125" style="4" customWidth="1"/>
    <col min="14078" max="14078" width="39.23046875" style="4" bestFit="1" customWidth="1"/>
    <col min="14079" max="14079" width="5.15234375" style="4" customWidth="1"/>
    <col min="14080" max="14080" width="9.15234375" style="4" customWidth="1"/>
    <col min="14081" max="14081" width="8.84375" style="4" bestFit="1" customWidth="1"/>
    <col min="14082" max="14082" width="6.84375" style="4" customWidth="1"/>
    <col min="14083" max="14331" width="8.61328125" style="4"/>
    <col min="14332" max="14332" width="6.84375" style="4" customWidth="1"/>
    <col min="14333" max="14333" width="19.3828125" style="4" customWidth="1"/>
    <col min="14334" max="14334" width="39.23046875" style="4" bestFit="1" customWidth="1"/>
    <col min="14335" max="14335" width="5.15234375" style="4" customWidth="1"/>
    <col min="14336" max="14336" width="9.15234375" style="4" customWidth="1"/>
    <col min="14337" max="14337" width="8.84375" style="4" bestFit="1" customWidth="1"/>
    <col min="14338" max="14338" width="6.84375" style="4" customWidth="1"/>
    <col min="14339" max="14587" width="8.61328125" style="4"/>
    <col min="14588" max="14588" width="6.84375" style="4" customWidth="1"/>
    <col min="14589" max="14589" width="19.3828125" style="4" customWidth="1"/>
    <col min="14590" max="14590" width="39.23046875" style="4" bestFit="1" customWidth="1"/>
    <col min="14591" max="14591" width="5.15234375" style="4" customWidth="1"/>
    <col min="14592" max="14592" width="9.15234375" style="4" customWidth="1"/>
    <col min="14593" max="14593" width="8.84375" style="4" bestFit="1" customWidth="1"/>
    <col min="14594" max="14594" width="6.84375" style="4" customWidth="1"/>
    <col min="14595" max="14843" width="8.61328125" style="4"/>
    <col min="14844" max="14844" width="6.84375" style="4" customWidth="1"/>
    <col min="14845" max="14845" width="19.3828125" style="4" customWidth="1"/>
    <col min="14846" max="14846" width="39.23046875" style="4" bestFit="1" customWidth="1"/>
    <col min="14847" max="14847" width="5.15234375" style="4" customWidth="1"/>
    <col min="14848" max="14848" width="9.15234375" style="4" customWidth="1"/>
    <col min="14849" max="14849" width="8.84375" style="4" bestFit="1" customWidth="1"/>
    <col min="14850" max="14850" width="6.84375" style="4" customWidth="1"/>
    <col min="14851" max="15099" width="8.61328125" style="4"/>
    <col min="15100" max="15100" width="6.84375" style="4" customWidth="1"/>
    <col min="15101" max="15101" width="19.3828125" style="4" customWidth="1"/>
    <col min="15102" max="15102" width="39.23046875" style="4" bestFit="1" customWidth="1"/>
    <col min="15103" max="15103" width="5.15234375" style="4" customWidth="1"/>
    <col min="15104" max="15104" width="9.15234375" style="4" customWidth="1"/>
    <col min="15105" max="15105" width="8.84375" style="4" bestFit="1" customWidth="1"/>
    <col min="15106" max="15106" width="6.84375" style="4" customWidth="1"/>
    <col min="15107" max="15355" width="8.61328125" style="4"/>
    <col min="15356" max="15356" width="6.84375" style="4" customWidth="1"/>
    <col min="15357" max="15357" width="19.3828125" style="4" customWidth="1"/>
    <col min="15358" max="15358" width="39.23046875" style="4" bestFit="1" customWidth="1"/>
    <col min="15359" max="15359" width="5.15234375" style="4" customWidth="1"/>
    <col min="15360" max="15360" width="9.15234375" style="4" customWidth="1"/>
    <col min="15361" max="15361" width="8.84375" style="4" bestFit="1" customWidth="1"/>
    <col min="15362" max="15362" width="6.84375" style="4" customWidth="1"/>
    <col min="15363" max="15611" width="8.61328125" style="4"/>
    <col min="15612" max="15612" width="6.84375" style="4" customWidth="1"/>
    <col min="15613" max="15613" width="19.3828125" style="4" customWidth="1"/>
    <col min="15614" max="15614" width="39.23046875" style="4" bestFit="1" customWidth="1"/>
    <col min="15615" max="15615" width="5.15234375" style="4" customWidth="1"/>
    <col min="15616" max="15616" width="9.15234375" style="4" customWidth="1"/>
    <col min="15617" max="15617" width="8.84375" style="4" bestFit="1" customWidth="1"/>
    <col min="15618" max="15618" width="6.84375" style="4" customWidth="1"/>
    <col min="15619" max="15867" width="8.61328125" style="4"/>
    <col min="15868" max="15868" width="6.84375" style="4" customWidth="1"/>
    <col min="15869" max="15869" width="19.3828125" style="4" customWidth="1"/>
    <col min="15870" max="15870" width="39.23046875" style="4" bestFit="1" customWidth="1"/>
    <col min="15871" max="15871" width="5.15234375" style="4" customWidth="1"/>
    <col min="15872" max="15872" width="9.15234375" style="4" customWidth="1"/>
    <col min="15873" max="15873" width="8.84375" style="4" bestFit="1" customWidth="1"/>
    <col min="15874" max="15874" width="6.84375" style="4" customWidth="1"/>
    <col min="15875" max="16123" width="8.61328125" style="4"/>
    <col min="16124" max="16124" width="6.84375" style="4" customWidth="1"/>
    <col min="16125" max="16125" width="19.3828125" style="4" customWidth="1"/>
    <col min="16126" max="16126" width="39.23046875" style="4" bestFit="1" customWidth="1"/>
    <col min="16127" max="16127" width="5.15234375" style="4" customWidth="1"/>
    <col min="16128" max="16128" width="9.15234375" style="4" customWidth="1"/>
    <col min="16129" max="16129" width="8.84375" style="4" bestFit="1" customWidth="1"/>
    <col min="16130" max="16130" width="6.84375" style="4" customWidth="1"/>
    <col min="16131" max="16384" width="8.61328125" style="4"/>
  </cols>
  <sheetData>
    <row r="1" spans="1:4" s="53" customFormat="1" ht="27" customHeight="1" x14ac:dyDescent="0.3">
      <c r="A1" s="57" t="s">
        <v>127</v>
      </c>
      <c r="B1" s="57"/>
    </row>
    <row r="2" spans="1:4" s="53" customFormat="1" ht="18.75" customHeight="1" x14ac:dyDescent="0.3">
      <c r="A2" s="366"/>
      <c r="B2" s="366"/>
    </row>
    <row r="3" spans="1:4" s="53" customFormat="1" ht="18" customHeight="1" x14ac:dyDescent="0.3">
      <c r="A3" s="54"/>
      <c r="B3" s="54"/>
    </row>
    <row r="4" spans="1:4" s="205" customFormat="1" ht="18" customHeight="1" x14ac:dyDescent="0.25">
      <c r="A4" s="407" t="s">
        <v>105</v>
      </c>
      <c r="B4" s="408"/>
      <c r="C4" s="408"/>
      <c r="D4" s="408"/>
    </row>
    <row r="5" spans="1:4" ht="114" customHeight="1" x14ac:dyDescent="0.25">
      <c r="A5" s="406" t="s">
        <v>106</v>
      </c>
      <c r="B5" s="385"/>
      <c r="C5" s="385"/>
    </row>
    <row r="6" spans="1:4" s="205" customFormat="1" ht="16.8" thickBot="1" x14ac:dyDescent="0.3">
      <c r="A6" s="228"/>
      <c r="B6" s="229"/>
    </row>
    <row r="7" spans="1:4" ht="48.6" x14ac:dyDescent="0.3">
      <c r="A7" s="206" t="s">
        <v>37</v>
      </c>
      <c r="B7" s="202" t="s">
        <v>81</v>
      </c>
      <c r="C7" s="220"/>
    </row>
    <row r="8" spans="1:4" ht="25.95" customHeight="1" x14ac:dyDescent="0.3">
      <c r="A8" s="230" t="s">
        <v>100</v>
      </c>
      <c r="B8" s="210"/>
      <c r="C8" s="220"/>
    </row>
    <row r="9" spans="1:4" ht="48.6" x14ac:dyDescent="0.3">
      <c r="A9" s="231" t="s">
        <v>83</v>
      </c>
      <c r="B9" s="232"/>
      <c r="C9" s="221"/>
    </row>
    <row r="10" spans="1:4" ht="48.6" x14ac:dyDescent="0.3">
      <c r="A10" s="231" t="s">
        <v>74</v>
      </c>
      <c r="B10" s="232"/>
      <c r="C10" s="221"/>
    </row>
    <row r="11" spans="1:4" ht="48.6" x14ac:dyDescent="0.3">
      <c r="A11" s="231" t="s">
        <v>76</v>
      </c>
      <c r="B11" s="232"/>
      <c r="C11" s="221"/>
    </row>
    <row r="12" spans="1:4" ht="27" customHeight="1" x14ac:dyDescent="0.3">
      <c r="A12" s="214" t="s">
        <v>77</v>
      </c>
      <c r="B12" s="232"/>
      <c r="C12" s="221"/>
    </row>
    <row r="13" spans="1:4" ht="27" customHeight="1" x14ac:dyDescent="0.3">
      <c r="A13" s="214" t="s">
        <v>117</v>
      </c>
      <c r="B13" s="232"/>
      <c r="C13" s="221"/>
    </row>
    <row r="14" spans="1:4" ht="27" customHeight="1" x14ac:dyDescent="0.3">
      <c r="A14" s="214" t="s">
        <v>118</v>
      </c>
      <c r="B14" s="232"/>
      <c r="C14" s="221"/>
    </row>
    <row r="15" spans="1:4" ht="18" customHeight="1" x14ac:dyDescent="0.3">
      <c r="A15" s="233"/>
      <c r="B15" s="215"/>
      <c r="C15" s="221"/>
    </row>
    <row r="16" spans="1:4" ht="16.8" thickBot="1" x14ac:dyDescent="0.35">
      <c r="A16" s="216" t="s">
        <v>67</v>
      </c>
      <c r="B16" s="234">
        <f>SUM(B9:B14)</f>
        <v>0</v>
      </c>
      <c r="C16" s="222"/>
    </row>
    <row r="17" spans="1:4" ht="18" customHeight="1" x14ac:dyDescent="0.25">
      <c r="A17" s="409"/>
      <c r="B17" s="409"/>
    </row>
    <row r="18" spans="1:4" ht="50.25" customHeight="1" x14ac:dyDescent="0.25">
      <c r="A18" s="410" t="s">
        <v>68</v>
      </c>
      <c r="B18" s="410"/>
    </row>
    <row r="19" spans="1:4" s="205" customFormat="1" ht="16.2" x14ac:dyDescent="0.25">
      <c r="A19" s="227"/>
    </row>
    <row r="20" spans="1:4" s="205" customFormat="1" ht="16.2" x14ac:dyDescent="0.25">
      <c r="A20" s="227"/>
    </row>
    <row r="21" spans="1:4" s="205" customFormat="1" ht="16.8" thickBot="1" x14ac:dyDescent="0.3">
      <c r="A21" s="227"/>
    </row>
    <row r="22" spans="1:4" ht="113.4" x14ac:dyDescent="0.3">
      <c r="A22" s="236" t="s">
        <v>37</v>
      </c>
      <c r="B22" s="237" t="s">
        <v>92</v>
      </c>
      <c r="C22" s="223"/>
      <c r="D22" s="220"/>
    </row>
    <row r="23" spans="1:4" ht="18" customHeight="1" x14ac:dyDescent="0.25">
      <c r="A23" s="238"/>
      <c r="B23" s="239"/>
    </row>
    <row r="24" spans="1:4" ht="32.4" x14ac:dyDescent="0.25">
      <c r="A24" s="240" t="s">
        <v>82</v>
      </c>
      <c r="B24" s="241" t="s">
        <v>69</v>
      </c>
      <c r="C24" s="224"/>
    </row>
    <row r="25" spans="1:4" ht="16.2" x14ac:dyDescent="0.3">
      <c r="A25" s="242" t="s">
        <v>70</v>
      </c>
      <c r="B25" s="243"/>
      <c r="C25" s="225"/>
    </row>
    <row r="26" spans="1:4" ht="16.2" x14ac:dyDescent="0.3">
      <c r="A26" s="242" t="s">
        <v>78</v>
      </c>
      <c r="B26" s="243"/>
      <c r="C26" s="225"/>
    </row>
    <row r="27" spans="1:4" ht="16.2" x14ac:dyDescent="0.3">
      <c r="A27" s="242" t="s">
        <v>79</v>
      </c>
      <c r="B27" s="243"/>
      <c r="C27" s="225"/>
    </row>
    <row r="28" spans="1:4" ht="16.2" x14ac:dyDescent="0.3">
      <c r="A28" s="242" t="s">
        <v>80</v>
      </c>
      <c r="B28" s="243"/>
      <c r="C28" s="225"/>
    </row>
    <row r="29" spans="1:4" ht="16.2" x14ac:dyDescent="0.3">
      <c r="A29" s="242" t="s">
        <v>119</v>
      </c>
      <c r="B29" s="243"/>
      <c r="C29" s="225"/>
    </row>
    <row r="30" spans="1:4" ht="16.2" x14ac:dyDescent="0.3">
      <c r="A30" s="242" t="s">
        <v>120</v>
      </c>
      <c r="B30" s="243"/>
      <c r="C30" s="225"/>
    </row>
    <row r="31" spans="1:4" ht="16.2" x14ac:dyDescent="0.3">
      <c r="A31" s="240"/>
      <c r="B31" s="244"/>
      <c r="C31" s="221"/>
    </row>
    <row r="32" spans="1:4" ht="16.8" thickBot="1" x14ac:dyDescent="0.35">
      <c r="A32" s="245" t="s">
        <v>71</v>
      </c>
      <c r="B32" s="364">
        <f>SUM(B25:B30)</f>
        <v>0</v>
      </c>
      <c r="C32" s="221"/>
    </row>
    <row r="33" spans="1:3" ht="16.8" thickBot="1" x14ac:dyDescent="0.35">
      <c r="A33" s="404"/>
      <c r="B33" s="405"/>
      <c r="C33" s="204"/>
    </row>
    <row r="34" spans="1:3" ht="49.2" thickBot="1" x14ac:dyDescent="0.3">
      <c r="A34" s="246" t="s">
        <v>72</v>
      </c>
      <c r="B34" s="247"/>
    </row>
    <row r="35" spans="1:3" ht="16.2" x14ac:dyDescent="0.25">
      <c r="A35" s="34"/>
    </row>
    <row r="36" spans="1:3" s="205" customFormat="1" ht="1.95" customHeight="1" thickBot="1" x14ac:dyDescent="0.3">
      <c r="A36" s="227"/>
    </row>
    <row r="37" spans="1:3" ht="36" customHeight="1" x14ac:dyDescent="0.4">
      <c r="A37" s="248" t="s">
        <v>93</v>
      </c>
      <c r="B37" s="249">
        <f>B16+B32</f>
        <v>0</v>
      </c>
      <c r="C37" s="226"/>
    </row>
    <row r="38" spans="1:3" s="205" customFormat="1" x14ac:dyDescent="0.25"/>
    <row r="39" spans="1:3" s="205" customFormat="1" x14ac:dyDescent="0.25"/>
    <row r="40" spans="1:3" s="205" customFormat="1" x14ac:dyDescent="0.25"/>
    <row r="41" spans="1:3" s="205" customFormat="1" x14ac:dyDescent="0.25"/>
    <row r="42" spans="1:3" s="205" customFormat="1" x14ac:dyDescent="0.25"/>
    <row r="43" spans="1:3" s="205" customFormat="1" ht="18" customHeight="1" x14ac:dyDescent="0.25"/>
    <row r="44" spans="1:3" s="205" customFormat="1" ht="18" customHeight="1" x14ac:dyDescent="0.25"/>
    <row r="45" spans="1:3" s="205" customFormat="1" ht="18" customHeight="1" x14ac:dyDescent="0.25"/>
    <row r="46" spans="1:3" s="205" customFormat="1" ht="18" customHeight="1" x14ac:dyDescent="0.25"/>
    <row r="47" spans="1:3" s="205" customFormat="1" x14ac:dyDescent="0.25"/>
    <row r="48" spans="1:3" s="205" customFormat="1" x14ac:dyDescent="0.25"/>
    <row r="49" spans="1:1" s="205" customFormat="1" x14ac:dyDescent="0.25"/>
    <row r="50" spans="1:1" s="205" customFormat="1" x14ac:dyDescent="0.25"/>
    <row r="51" spans="1:1" s="205" customFormat="1" x14ac:dyDescent="0.25"/>
    <row r="52" spans="1:1" s="205" customFormat="1" x14ac:dyDescent="0.25"/>
    <row r="53" spans="1:1" s="205" customFormat="1" x14ac:dyDescent="0.25"/>
    <row r="54" spans="1:1" s="205" customFormat="1" x14ac:dyDescent="0.25"/>
    <row r="55" spans="1:1" s="205" customFormat="1" ht="18" customHeight="1" x14ac:dyDescent="0.25"/>
    <row r="56" spans="1:1" s="205" customFormat="1" ht="18" customHeight="1" x14ac:dyDescent="0.25"/>
    <row r="57" spans="1:1" s="205" customFormat="1" ht="18" customHeight="1" x14ac:dyDescent="0.25"/>
    <row r="58" spans="1:1" s="205" customFormat="1" ht="19.05" customHeight="1" x14ac:dyDescent="0.25"/>
    <row r="59" spans="1:1" s="205" customFormat="1" x14ac:dyDescent="0.25">
      <c r="A59" s="235"/>
    </row>
    <row r="60" spans="1:1" s="205" customFormat="1" x14ac:dyDescent="0.25">
      <c r="A60" s="235"/>
    </row>
    <row r="61" spans="1:1" s="205" customFormat="1" x14ac:dyDescent="0.25">
      <c r="A61" s="235"/>
    </row>
    <row r="62" spans="1:1" s="205" customFormat="1" x14ac:dyDescent="0.25">
      <c r="A62" s="235"/>
    </row>
    <row r="63" spans="1:1" s="205" customFormat="1" x14ac:dyDescent="0.25">
      <c r="A63" s="235"/>
    </row>
    <row r="64" spans="1:1" s="205" customFormat="1" x14ac:dyDescent="0.25">
      <c r="A64" s="235"/>
    </row>
    <row r="65" spans="1:1" s="205" customFormat="1" x14ac:dyDescent="0.25">
      <c r="A65" s="235"/>
    </row>
    <row r="66" spans="1:1" s="205" customFormat="1" x14ac:dyDescent="0.25">
      <c r="A66" s="235"/>
    </row>
    <row r="67" spans="1:1" s="205" customFormat="1" x14ac:dyDescent="0.25">
      <c r="A67" s="235"/>
    </row>
    <row r="68" spans="1:1" s="205" customFormat="1" x14ac:dyDescent="0.25">
      <c r="A68" s="235"/>
    </row>
    <row r="69" spans="1:1" s="205" customFormat="1" x14ac:dyDescent="0.25">
      <c r="A69" s="235"/>
    </row>
    <row r="70" spans="1:1" s="205" customFormat="1" x14ac:dyDescent="0.25"/>
    <row r="71" spans="1:1" s="205" customFormat="1" x14ac:dyDescent="0.25"/>
    <row r="72" spans="1:1" s="205" customFormat="1" x14ac:dyDescent="0.25"/>
    <row r="73" spans="1:1" s="205" customFormat="1" x14ac:dyDescent="0.25"/>
    <row r="74" spans="1:1" s="205" customFormat="1" x14ac:dyDescent="0.25">
      <c r="A74" s="235"/>
    </row>
    <row r="75" spans="1:1" s="205" customFormat="1" x14ac:dyDescent="0.25">
      <c r="A75" s="235"/>
    </row>
    <row r="76" spans="1:1" s="205" customFormat="1" x14ac:dyDescent="0.25">
      <c r="A76" s="235"/>
    </row>
    <row r="77" spans="1:1" s="205" customFormat="1" x14ac:dyDescent="0.25"/>
    <row r="78" spans="1:1" s="205" customFormat="1" x14ac:dyDescent="0.25">
      <c r="A78" s="235"/>
    </row>
    <row r="79" spans="1:1" s="205" customFormat="1" x14ac:dyDescent="0.25">
      <c r="A79" s="235"/>
    </row>
    <row r="80" spans="1:1" s="205" customFormat="1" x14ac:dyDescent="0.25"/>
    <row r="81" spans="1:1" s="205" customFormat="1" x14ac:dyDescent="0.25">
      <c r="A81" s="235"/>
    </row>
    <row r="82" spans="1:1" s="205" customFormat="1" x14ac:dyDescent="0.25">
      <c r="A82" s="235"/>
    </row>
    <row r="83" spans="1:1" s="205" customFormat="1" x14ac:dyDescent="0.25">
      <c r="A83" s="235"/>
    </row>
    <row r="84" spans="1:1" s="205" customFormat="1" x14ac:dyDescent="0.25">
      <c r="A84" s="235"/>
    </row>
    <row r="85" spans="1:1" s="205" customFormat="1" x14ac:dyDescent="0.25">
      <c r="A85" s="235"/>
    </row>
    <row r="86" spans="1:1" s="205" customFormat="1" x14ac:dyDescent="0.25">
      <c r="A86" s="235"/>
    </row>
    <row r="87" spans="1:1" s="205" customFormat="1" x14ac:dyDescent="0.25">
      <c r="A87" s="235"/>
    </row>
    <row r="88" spans="1:1" s="205" customFormat="1" x14ac:dyDescent="0.25">
      <c r="A88" s="235"/>
    </row>
    <row r="89" spans="1:1" s="205" customFormat="1" x14ac:dyDescent="0.25">
      <c r="A89" s="235"/>
    </row>
    <row r="90" spans="1:1" s="205" customFormat="1" x14ac:dyDescent="0.25">
      <c r="A90" s="235"/>
    </row>
  </sheetData>
  <sheetProtection algorithmName="SHA-512" hashValue="cK+0h+P2R6rlCX3BOUSdGkLtasu8nY1LdTsvRXSG7ZeGQydfGdig3rpDHCKwNfaR5je+Xnkbk4Pf7OuV3HhBbA==" saltValue="6DQvlgpP181MRWDcf16/NQ==" spinCount="100000" sheet="1" objects="1" scenarios="1"/>
  <mergeCells count="6">
    <mergeCell ref="A33:B33"/>
    <mergeCell ref="A5:C5"/>
    <mergeCell ref="A2:B2"/>
    <mergeCell ref="A4:D4"/>
    <mergeCell ref="A17:B17"/>
    <mergeCell ref="A18:B18"/>
  </mergeCells>
  <phoneticPr fontId="21" type="noConversion"/>
  <pageMargins left="0.75" right="0.75" top="1" bottom="1" header="0.5" footer="0.5"/>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0705DF62538348BB0DBA88643435E8" ma:contentTypeVersion="14" ma:contentTypeDescription="Een nieuw document maken." ma:contentTypeScope="" ma:versionID="1055ee010be1a123bdae678d913e931c">
  <xsd:schema xmlns:xsd="http://www.w3.org/2001/XMLSchema" xmlns:xs="http://www.w3.org/2001/XMLSchema" xmlns:p="http://schemas.microsoft.com/office/2006/metadata/properties" xmlns:ns2="d2759ca5-67da-4c2d-9548-f08c16cfe2b9" xmlns:ns3="d690106f-cd9e-43f5-ba30-c997aeb8ef27" targetNamespace="http://schemas.microsoft.com/office/2006/metadata/properties" ma:root="true" ma:fieldsID="6b5f011c224079e03cc154626da64f83" ns2:_="" ns3:_="">
    <xsd:import namespace="d2759ca5-67da-4c2d-9548-f08c16cfe2b9"/>
    <xsd:import namespace="d690106f-cd9e-43f5-ba30-c997aeb8ef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59ca5-67da-4c2d-9548-f08c16cfe2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d938fd9-750b-492d-bd02-cb9bc85cc8d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90106f-cd9e-43f5-ba30-c997aeb8ef2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5a051c1-261f-4916-930a-6e3a84b6badb}" ma:internalName="TaxCatchAll" ma:showField="CatchAllData" ma:web="d690106f-cd9e-43f5-ba30-c997aeb8ef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690106f-cd9e-43f5-ba30-c997aeb8ef27" xsi:nil="true"/>
    <lcf76f155ced4ddcb4097134ff3c332f xmlns="d2759ca5-67da-4c2d-9548-f08c16cfe2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6F53F5-02A8-4A27-B7C4-A830AC801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59ca5-67da-4c2d-9548-f08c16cfe2b9"/>
    <ds:schemaRef ds:uri="d690106f-cd9e-43f5-ba30-c997aeb8ef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F48F12-3D24-4D0D-9E25-F2401CBCD2E3}">
  <ds:schemaRefs>
    <ds:schemaRef ds:uri="http://schemas.microsoft.com/sharepoint/v3/contenttype/forms"/>
  </ds:schemaRefs>
</ds:datastoreItem>
</file>

<file path=customXml/itemProps3.xml><?xml version="1.0" encoding="utf-8"?>
<ds:datastoreItem xmlns:ds="http://schemas.openxmlformats.org/officeDocument/2006/customXml" ds:itemID="{71B49B10-B916-4F07-9396-8AD67337159D}">
  <ds:schemaRefs>
    <ds:schemaRef ds:uri="http://purl.org/dc/term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d2759ca5-67da-4c2d-9548-f08c16cfe2b9"/>
    <ds:schemaRef ds:uri="http://schemas.microsoft.com/office/2006/metadata/properties"/>
    <ds:schemaRef ds:uri="http://schemas.openxmlformats.org/package/2006/metadata/core-properties"/>
    <ds:schemaRef ds:uri="d690106f-cd9e-43f5-ba30-c997aeb8ef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Staat van eenheidsprijzen</vt:lpstr>
      <vt:lpstr>Verzamelblad</vt:lpstr>
      <vt:lpstr> Raadzaal </vt:lpstr>
      <vt:lpstr>Technische assistentie</vt:lpstr>
      <vt:lpstr>Training</vt:lpstr>
      <vt:lpstr>Exploitatiekosten</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Prijsinvulformulier Aanbesteding KvK</dc:title>
  <dc:subject/>
  <dc:creator>Hans Wieldraaijer</dc:creator>
  <cp:keywords/>
  <dc:description/>
  <cp:lastModifiedBy>Kaylee Fuanani - Geene</cp:lastModifiedBy>
  <cp:revision/>
  <dcterms:created xsi:type="dcterms:W3CDTF">2003-08-27T16:40:13Z</dcterms:created>
  <dcterms:modified xsi:type="dcterms:W3CDTF">2024-11-14T19:35:10Z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0x010100D00705DF62538348BB0DBA88643435E8</vt:lpwstr>
  </property>
</Properties>
</file>