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166925"/>
  <mc:AlternateContent xmlns:mc="http://schemas.openxmlformats.org/markup-compatibility/2006">
    <mc:Choice Requires="x15">
      <x15ac:absPath xmlns:x15ac="http://schemas.microsoft.com/office/spreadsheetml/2010/11/ac" url="H:\Desktop\Offerte aanvragen\Europese Aanbesteding\31203349 Deadweighttester KNMI\Publicatie documenten\"/>
    </mc:Choice>
  </mc:AlternateContent>
  <xr:revisionPtr revIDLastSave="0" documentId="13_ncr:1_{C5C136DB-E863-4635-A1AA-157D4ACB9B44}" xr6:coauthVersionLast="47" xr6:coauthVersionMax="47" xr10:uidLastSave="{00000000-0000-0000-0000-000000000000}"/>
  <bookViews>
    <workbookView xWindow="28680" yWindow="-120" windowWidth="29040" windowHeight="15840" activeTab="1" xr2:uid="{5DD4D4A6-1DF5-4E34-A670-82499C8FC51B}"/>
  </bookViews>
  <sheets>
    <sheet name="Instructions" sheetId="1" r:id="rId1"/>
    <sheet name="Requirements" sheetId="2" r:id="rId2"/>
    <sheet name="Used abbreviations" sheetId="4" r:id="rId3"/>
    <sheet name="Inputdata" sheetId="5" state="hidden" r:id="rId4"/>
  </sheets>
  <definedNames>
    <definedName name="_xlnm._FilterDatabase" localSheetId="1" hidden="1">Requirements!$A$1:$F$14</definedName>
    <definedName name="_xlnm.Print_Area" localSheetId="1">Requirements!$A:$F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9" i="2" l="1"/>
  <c r="G21" i="2"/>
  <c r="G22" i="2"/>
  <c r="G23" i="2"/>
  <c r="G24" i="2"/>
  <c r="G36" i="2"/>
  <c r="G44" i="2"/>
  <c r="G42" i="2"/>
  <c r="G43" i="2"/>
  <c r="G41" i="2"/>
  <c r="G38" i="2"/>
  <c r="G37" i="2"/>
  <c r="G35" i="2"/>
  <c r="G20" i="2"/>
  <c r="G19" i="2"/>
  <c r="G18" i="2"/>
  <c r="G17" i="2"/>
  <c r="G16" i="2"/>
  <c r="G14" i="2"/>
  <c r="G13" i="2"/>
  <c r="G12" i="2"/>
  <c r="G11" i="2"/>
  <c r="G10" i="2"/>
  <c r="G9" i="2"/>
  <c r="G8" i="2"/>
  <c r="G28" i="2"/>
  <c r="G29" i="2"/>
  <c r="G33" i="2"/>
  <c r="G27" i="2"/>
  <c r="G32" i="2"/>
  <c r="G31" i="2"/>
  <c r="G26" i="2"/>
  <c r="F5" i="2" l="1"/>
</calcChain>
</file>

<file path=xl/sharedStrings.xml><?xml version="1.0" encoding="utf-8"?>
<sst xmlns="http://schemas.openxmlformats.org/spreadsheetml/2006/main" count="158" uniqueCount="91">
  <si>
    <t>Programme of Requirements</t>
  </si>
  <si>
    <t>version:</t>
  </si>
  <si>
    <t>IMPORTANT INFORMATION</t>
  </si>
  <si>
    <t>Tenderer response</t>
  </si>
  <si>
    <t>On-premise</t>
  </si>
  <si>
    <r>
      <rPr>
        <b/>
        <sz val="11"/>
        <color theme="0"/>
        <rFont val="Calibri"/>
        <family val="2"/>
        <scheme val="minor"/>
      </rPr>
      <t>No.</t>
    </r>
  </si>
  <si>
    <t>Requirement</t>
  </si>
  <si>
    <t>Type</t>
  </si>
  <si>
    <t>Clarification</t>
  </si>
  <si>
    <t>Meets requirement Yes/No</t>
  </si>
  <si>
    <t>Remarks</t>
  </si>
  <si>
    <t>Status</t>
  </si>
  <si>
    <t>A</t>
  </si>
  <si>
    <t>M</t>
  </si>
  <si>
    <t>Select your answer:</t>
  </si>
  <si>
    <t>B</t>
  </si>
  <si>
    <t>C</t>
  </si>
  <si>
    <t>D</t>
  </si>
  <si>
    <t>E</t>
  </si>
  <si>
    <t>F</t>
  </si>
  <si>
    <t xml:space="preserve"> </t>
  </si>
  <si>
    <t>SaaS</t>
  </si>
  <si>
    <t>Yes</t>
  </si>
  <si>
    <t>No</t>
  </si>
  <si>
    <t>V1.0 Date 29/07/24 (Draft version)</t>
  </si>
  <si>
    <t xml:space="preserve">Technical Specifications </t>
  </si>
  <si>
    <t>Configuration and Delivery aspects</t>
  </si>
  <si>
    <t>Technical Performance and additional aspects</t>
  </si>
  <si>
    <t>Documantation and Training Requirements</t>
  </si>
  <si>
    <t>KNMI Calibration Laboratory Pressure Measurement Standard Replacement (PMS)</t>
  </si>
  <si>
    <t>The initial calibration certificate is not older than 3 months when the PMS is delivered on site.</t>
  </si>
  <si>
    <t>The critical parts of the PMS can be dismantled for maintenance and/or cleaning without assistance from the manufacturer/supplier.</t>
  </si>
  <si>
    <t>Condition of Use of the PMS</t>
  </si>
  <si>
    <t>The training regarding the PMS must be provided in English and/or Dutch.</t>
  </si>
  <si>
    <t>List of used abbreviations</t>
  </si>
  <si>
    <t>Abbreviation</t>
  </si>
  <si>
    <t>Explanation</t>
  </si>
  <si>
    <t>PMS</t>
  </si>
  <si>
    <t>Pressure Measurement Standard</t>
  </si>
  <si>
    <t>l</t>
  </si>
  <si>
    <t>w</t>
  </si>
  <si>
    <t>h</t>
  </si>
  <si>
    <t>length</t>
  </si>
  <si>
    <t>width</t>
  </si>
  <si>
    <t>height</t>
  </si>
  <si>
    <t>ppm</t>
  </si>
  <si>
    <t>parts per million</t>
  </si>
  <si>
    <t>m</t>
  </si>
  <si>
    <t>meter</t>
  </si>
  <si>
    <t>kg</t>
  </si>
  <si>
    <t>kilogram</t>
  </si>
  <si>
    <t>hPa</t>
  </si>
  <si>
    <t>hectopascal (mbar)</t>
  </si>
  <si>
    <t>USB</t>
  </si>
  <si>
    <t>Universal Serial Bus</t>
  </si>
  <si>
    <t>KNMI</t>
  </si>
  <si>
    <t>Royal Dutch Meteorology Institute</t>
  </si>
  <si>
    <t>Delivery period of the PMS is not more than 3 months.</t>
  </si>
  <si>
    <t>The software for directly communication and controlling the PMS is included.</t>
  </si>
  <si>
    <t>The PMS is supplied with an initial calibration certificate performed by an ISO/IEC 17025:2017 accredited calibration laboratory.</t>
  </si>
  <si>
    <t>A complete user manual of the PMS must be available (preferably digital).</t>
  </si>
  <si>
    <r>
      <t>This Program of Requirements and Desirables forms an integral part of the Tender</t>
    </r>
    <r>
      <rPr>
        <sz val="11"/>
        <color theme="1"/>
        <rFont val="Calibri"/>
        <family val="2"/>
        <scheme val="minor"/>
      </rPr>
      <t xml:space="preserve">. It details the functional and non-functional Requirements  for the </t>
    </r>
    <r>
      <rPr>
        <b/>
        <sz val="11"/>
        <color theme="1"/>
        <rFont val="Calibri"/>
        <family val="2"/>
        <scheme val="minor"/>
      </rPr>
      <t>KNMI Calibration Laboratory Pressure Measurement Standard Replacement (PMS).</t>
    </r>
    <r>
      <rPr>
        <b/>
        <sz val="11"/>
        <color rgb="FF000000"/>
        <rFont val="Calibri"/>
        <family val="2"/>
      </rPr>
      <t xml:space="preserve"> </t>
    </r>
    <r>
      <rPr>
        <sz val="11"/>
        <color theme="1"/>
        <rFont val="Calibri"/>
        <family val="2"/>
        <scheme val="minor"/>
      </rPr>
      <t xml:space="preserve"> 
A Requirement is either a Mandatory requirement (M) or a Desirable (D).  The Tenderer must answer all Mandatory requirements (Yes/No) and can add short remarks in this document (The requirements sheet). </t>
    </r>
    <r>
      <rPr>
        <b/>
        <sz val="11"/>
        <color theme="1"/>
        <rFont val="Calibri"/>
        <family val="2"/>
        <scheme val="minor"/>
      </rPr>
      <t>Note:</t>
    </r>
    <r>
      <rPr>
        <sz val="11"/>
        <color theme="1"/>
        <rFont val="Calibri"/>
        <family val="2"/>
        <scheme val="minor"/>
      </rPr>
      <t xml:space="preserve"> Your remarks may not act as a qualification of your answer.
For some Mandatory requirements a substantiation is required in order for KNMI to score the award criterion. The same applies for all Desirables.
For more information on the award criteria, see the Descriptive Document and its Annex 6. In general, the assessment is done using the guidelines described in the Descriptive Document. Additional focus points are mentioned in the Evaluation Criteria next to each Desirable, indicating the specific aspects that are of interest to the KNMI assessment team. Read these carefully, because for the  Desirables these evaluation criteria can contain guidelines on what is considered necessary to achieve the minimum score.
This document also functions as the formal declaration of the Tenderer to comply with the Requirements and to indicate to what extent the Tenderer complies with the Desirables. For this purpose, fill in the Requirements and Desirables sheet of this excel file (Requirements sheet) for all orange cells. These cells typically contain a drop-down menu that can be used to select the proper option. Tenderer may not change any other cells within this excel file even if technically possible. For the purpose of answering the open Desirables with a substantiation, Annex 6 is provided with a numbering of the Desirables that require substantiations. Tenderer may use this annex to structure the substantiations. Tenderer may also use an own template or file to structure the substantiations. In all cases, the text in this Program of Requirements is leading for all Requirements. 
The amount of space available for the substantiations is given in terms of A4 pages. This is done deliberately to allow for the inclusion of figures &amp; graphs which tenderer may use to support the substantiation. The text in these substantiations must be in "Calibri" font with font size 11pt or larger. Any text within graphics must be of similar (or larger) size and readability. Any substantiation text or graphics which are outside the allowed size will be ignored during the assessment.</t>
    </r>
    <r>
      <rPr>
        <sz val="11"/>
        <color theme="1"/>
        <rFont val="Calibri"/>
        <family val="2"/>
      </rPr>
      <t xml:space="preserve">
</t>
    </r>
  </si>
  <si>
    <t>The PMS must be delivered in solid transport cases (e.g. Pelicase), that can be reused for shipping/transport.</t>
  </si>
  <si>
    <t xml:space="preserve">Description on how to Obtain Warranty Service, the Customer Service Setup and Aftersales. </t>
  </si>
  <si>
    <t xml:space="preserve">The warranty period of the PMS is at least 2 years &gt; this includes repair, service, parts replacement and shipping/transport. Limitations or Exclusions must be transparently stated. </t>
  </si>
  <si>
    <t>Warranty and maintenance (vacuum pump, vacuum sensor, pressure generator, pipes, electrical peripheral equipment, cables, manuals)</t>
  </si>
  <si>
    <t>The PMS is suitable for routine use (approximately 16 hours/week).</t>
  </si>
  <si>
    <t xml:space="preserve">The Pressure Measurement Standard must be delivered in working order on site (KNMI De Bilt, NL), you must be able to prove after installation that it achieves the desired parameters.  </t>
  </si>
  <si>
    <t>The training regarding the PMS must be offered within 6 weeks after delivery on site (exact time, date and location is discussable).</t>
  </si>
  <si>
    <r>
      <t>Automatic calibration points between 900 hPa and 1100 hPa absolute generated by the PMS are</t>
    </r>
    <r>
      <rPr>
        <b/>
        <sz val="11"/>
        <rFont val="Calibri"/>
        <family val="2"/>
        <scheme val="minor"/>
      </rPr>
      <t xml:space="preserve"> 0,1</t>
    </r>
    <r>
      <rPr>
        <sz val="11"/>
        <rFont val="Calibri"/>
        <family val="2"/>
        <scheme val="minor"/>
      </rPr>
      <t xml:space="preserve"> hPa or smaller.</t>
    </r>
  </si>
  <si>
    <t xml:space="preserve">The delivery of the PMS includes a compact user training that at least covers the operation of the equipment, 1st and 2nd line maintenance, solving minor malfunctions and assembling and disassembling the components of the setup in the event of sending for recalibration. The training must be available for at least 4 persons. </t>
  </si>
  <si>
    <t xml:space="preserve">The calibration certificate of the PMS is in the English and/or Dutch language. </t>
  </si>
  <si>
    <t>To prove the accuracy of the PMS, an example of a calibration certificate of a accredited calibration laboratory should be available upon request.</t>
  </si>
  <si>
    <t>Documentation upon request.</t>
  </si>
  <si>
    <t>The operation range of the PMS  must be at least (900 - 1100) hPa absolute.</t>
  </si>
  <si>
    <t>The accuracy of the PMS is 0,0035 % (35 ppm) of the generated pressure or better.</t>
  </si>
  <si>
    <t>The pressure transmitting medium used by the PMS must be dry, oil free air.</t>
  </si>
  <si>
    <t>The resolution of the digital output of the PMS is 0,001 hPa or better.</t>
  </si>
  <si>
    <t>The PMS is equipped with USB and/or RS-232 communication data port, it must be fit to install our own software (Labview).</t>
  </si>
  <si>
    <t>The  dimensions of the PMS is not larger as 1,25 m x 0,75 m x 0,75 m (l x w x h).</t>
  </si>
  <si>
    <t>The total weight of the PMS is maximum 100 kg.</t>
  </si>
  <si>
    <t>The PMS must be supplied with all peripheral equipment (total set-up) required to generate absolute pressures between 900 hPa and 1100 hPa ( vacuum pump, vacuum sensor, pressure generator, pipes, electrical peripheral equipment, cables, manuals).</t>
  </si>
  <si>
    <t>The PMS does not use applications in the Cloud (to avoid information security problems).</t>
  </si>
  <si>
    <r>
      <t xml:space="preserve">The PMS must function at an ambient temperature of (21 </t>
    </r>
    <r>
      <rPr>
        <sz val="11"/>
        <rFont val="Symbol"/>
        <family val="1"/>
        <charset val="2"/>
      </rPr>
      <t>±</t>
    </r>
    <r>
      <rPr>
        <sz val="11"/>
        <rFont val="Calibri"/>
        <family val="2"/>
        <scheme val="minor"/>
      </rPr>
      <t xml:space="preserve"> 5) </t>
    </r>
    <r>
      <rPr>
        <sz val="11"/>
        <rFont val="Symbol"/>
        <family val="1"/>
        <charset val="2"/>
      </rPr>
      <t>°</t>
    </r>
    <r>
      <rPr>
        <sz val="11"/>
        <rFont val="Calibri"/>
        <family val="2"/>
        <scheme val="minor"/>
      </rPr>
      <t>C.</t>
    </r>
  </si>
  <si>
    <r>
      <t xml:space="preserve">The PMS must function at a relative humidity: (55 </t>
    </r>
    <r>
      <rPr>
        <sz val="11"/>
        <color theme="1"/>
        <rFont val="Symbol"/>
        <family val="1"/>
        <charset val="2"/>
      </rPr>
      <t>±</t>
    </r>
    <r>
      <rPr>
        <sz val="11"/>
        <color theme="1"/>
        <rFont val="Calibri"/>
        <family val="2"/>
        <scheme val="minor"/>
      </rPr>
      <t xml:space="preserve"> 30) % rh.</t>
    </r>
  </si>
  <si>
    <t>The PMS can function in an industrial calibration laboratory.</t>
  </si>
  <si>
    <t>The serviceability and availability of spare parts of the PMS: is at least 22 years.</t>
  </si>
  <si>
    <t>The maximum period for solving defects, replacing parts and repairs regarding the PMS by manufacturer is 2 months.</t>
  </si>
  <si>
    <t>The software for directly communication and controlling the PMS must be in English or Dutch.</t>
  </si>
  <si>
    <t>Remote support of the supplier is needed for technical questions such as information about the maintenance of the pressure standard, using the additional components of the configuration, calibration of the standard and question about the user manual. Remote support must be available for the entire lifetime of the pressure standard. This also applies to the additional components of the pressure standard such as the vacuum pump, pressure regulator and associated measuring equipment.</t>
  </si>
  <si>
    <t xml:space="preserve">KNMI ‘Pressure standard for absolute gas pressure’ with Reference No. TN 514478 - 31203349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</si>
</sst>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b/>
      <sz val="11"/>
      <color theme="0"/>
      <name val="Calibri"/>
      <family val="2"/>
      <scheme val="minor"/>
    </font>
    <font>
      <sz val="11"/>
      <color rgb="FFFF0000"/>
      <name val="Calibri"/>
      <family val="2"/>
      <scheme val="minor"/>
    </font>
    <font>
      <b/>
      <sz val="11"/>
      <color theme="1"/>
      <name val="Calibri"/>
      <family val="2"/>
      <scheme val="minor"/>
    </font>
    <font>
      <b/>
      <sz val="14"/>
      <color theme="1"/>
      <name val="Calibri"/>
      <family val="2"/>
      <scheme val="minor"/>
    </font>
    <font>
      <sz val="11"/>
      <name val="Calibri"/>
      <family val="2"/>
      <scheme val="minor"/>
    </font>
    <font>
      <u/>
      <sz val="11"/>
      <color theme="10"/>
      <name val="Calibri"/>
      <family val="2"/>
      <scheme val="minor"/>
    </font>
    <font>
      <b/>
      <sz val="11"/>
      <color rgb="FF000000"/>
      <name val="Calibri"/>
      <family val="2"/>
    </font>
    <font>
      <sz val="11"/>
      <color rgb="FF000000"/>
      <name val="Calibri"/>
      <family val="2"/>
    </font>
    <font>
      <b/>
      <sz val="18"/>
      <color theme="1"/>
      <name val="Calibri"/>
      <family val="2"/>
      <scheme val="minor"/>
    </font>
    <font>
      <sz val="8"/>
      <color theme="1"/>
      <name val="Calibri"/>
      <family val="2"/>
      <scheme val="minor"/>
    </font>
    <font>
      <sz val="8"/>
      <name val="Calibri"/>
      <family val="2"/>
      <scheme val="minor"/>
    </font>
    <font>
      <b/>
      <sz val="10"/>
      <color theme="1"/>
      <name val="Calibri"/>
      <family val="2"/>
      <scheme val="minor"/>
    </font>
    <font>
      <sz val="11"/>
      <color theme="1"/>
      <name val="Calibri"/>
      <family val="2"/>
    </font>
    <font>
      <b/>
      <sz val="18"/>
      <color rgb="FFFF0000"/>
      <name val="Calibri"/>
      <family val="2"/>
      <scheme val="minor"/>
    </font>
    <font>
      <sz val="11"/>
      <name val="Symbol"/>
      <family val="1"/>
      <charset val="2"/>
    </font>
    <font>
      <sz val="11"/>
      <color theme="1"/>
      <name val="Symbol"/>
      <family val="1"/>
      <charset val="2"/>
    </font>
    <font>
      <b/>
      <sz val="11"/>
      <name val="Calibri"/>
      <family val="2"/>
      <scheme val="minor"/>
    </font>
  </fonts>
  <fills count="10">
    <fill>
      <patternFill patternType="none"/>
    </fill>
    <fill>
      <patternFill patternType="gray125"/>
    </fill>
    <fill>
      <patternFill patternType="solid">
        <fgColor theme="8" tint="-0.499984740745262"/>
        <bgColor indexed="64"/>
      </patternFill>
    </fill>
    <fill>
      <patternFill patternType="solid">
        <fgColor theme="5"/>
        <bgColor indexed="64"/>
      </patternFill>
    </fill>
    <fill>
      <patternFill patternType="solid">
        <fgColor theme="7" tint="0.59999389629810485"/>
        <bgColor indexed="64"/>
      </patternFill>
    </fill>
    <fill>
      <patternFill patternType="solid">
        <fgColor theme="4" tint="0.59999389629810485"/>
        <bgColor indexed="64"/>
      </patternFill>
    </fill>
    <fill>
      <patternFill patternType="solid">
        <fgColor theme="5" tint="0.79998168889431442"/>
        <bgColor indexed="64"/>
      </patternFill>
    </fill>
    <fill>
      <patternFill patternType="solid">
        <fgColor rgb="FFC6E0B4"/>
        <bgColor rgb="FF000000"/>
      </patternFill>
    </fill>
    <fill>
      <patternFill patternType="solid">
        <fgColor rgb="FFFFFF00"/>
        <bgColor indexed="64"/>
      </patternFill>
    </fill>
    <fill>
      <patternFill patternType="solid">
        <fgColor theme="0"/>
        <bgColor indexed="64"/>
      </patternFill>
    </fill>
  </fills>
  <borders count="4">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0" fontId="6" fillId="0" borderId="0" applyNumberFormat="0" applyFill="0" applyBorder="0" applyAlignment="0" applyProtection="0"/>
  </cellStyleXfs>
  <cellXfs count="81">
    <xf numFmtId="0" fontId="0" fillId="0" borderId="0" xfId="0"/>
    <xf numFmtId="0" fontId="1" fillId="2" borderId="0" xfId="0" applyFont="1" applyFill="1" applyAlignment="1">
      <alignment vertical="top" wrapText="1"/>
    </xf>
    <xf numFmtId="0" fontId="1" fillId="2" borderId="0" xfId="0" applyFont="1" applyFill="1" applyAlignment="1">
      <alignment horizontal="left" vertical="top" wrapText="1"/>
    </xf>
    <xf numFmtId="0" fontId="5" fillId="0" borderId="0" xfId="0" applyFont="1" applyAlignment="1">
      <alignment vertical="top" wrapText="1"/>
    </xf>
    <xf numFmtId="0" fontId="3" fillId="3" borderId="0" xfId="0" applyFont="1" applyFill="1"/>
    <xf numFmtId="0" fontId="4" fillId="4" borderId="0" xfId="0" applyFont="1" applyFill="1"/>
    <xf numFmtId="0" fontId="0" fillId="4" borderId="0" xfId="0" applyFill="1"/>
    <xf numFmtId="0" fontId="3" fillId="4" borderId="0" xfId="0" applyFont="1" applyFill="1"/>
    <xf numFmtId="0" fontId="6" fillId="0" borderId="0" xfId="1" applyAlignment="1">
      <alignment vertical="top" wrapText="1"/>
    </xf>
    <xf numFmtId="0" fontId="5" fillId="0" borderId="0" xfId="0" applyFont="1" applyAlignment="1">
      <alignment horizontal="left" vertical="top" wrapText="1"/>
    </xf>
    <xf numFmtId="0" fontId="6" fillId="0" borderId="0" xfId="1" applyAlignment="1">
      <alignment horizontal="left" vertical="top" wrapText="1"/>
    </xf>
    <xf numFmtId="0" fontId="3" fillId="5" borderId="0" xfId="0" applyFont="1" applyFill="1" applyAlignment="1">
      <alignment horizontal="left" vertical="top" wrapText="1"/>
    </xf>
    <xf numFmtId="0" fontId="3" fillId="5" borderId="0" xfId="0" applyFont="1" applyFill="1" applyAlignment="1">
      <alignment horizontal="left" vertical="top"/>
    </xf>
    <xf numFmtId="0" fontId="3" fillId="5" borderId="0" xfId="0" applyFont="1" applyFill="1" applyAlignment="1">
      <alignment horizontal="left" vertical="center" wrapText="1"/>
    </xf>
    <xf numFmtId="0" fontId="0" fillId="4" borderId="0" xfId="0" applyFill="1" applyAlignment="1">
      <alignment horizontal="center"/>
    </xf>
    <xf numFmtId="0" fontId="3" fillId="4" borderId="0" xfId="0" applyFont="1" applyFill="1" applyAlignment="1">
      <alignment horizontal="center"/>
    </xf>
    <xf numFmtId="0" fontId="4" fillId="0" borderId="0" xfId="0" applyFont="1"/>
    <xf numFmtId="0" fontId="7" fillId="7" borderId="0" xfId="0" applyFont="1" applyFill="1"/>
    <xf numFmtId="0" fontId="8" fillId="0" borderId="0" xfId="0" applyFont="1"/>
    <xf numFmtId="0" fontId="0" fillId="0" borderId="0" xfId="0" applyAlignment="1">
      <alignment horizontal="left" vertical="top"/>
    </xf>
    <xf numFmtId="0" fontId="0" fillId="0" borderId="0" xfId="0" applyAlignment="1">
      <alignment wrapText="1"/>
    </xf>
    <xf numFmtId="0" fontId="3" fillId="8" borderId="0" xfId="0" applyFont="1" applyFill="1" applyAlignment="1">
      <alignment vertical="top" wrapText="1"/>
    </xf>
    <xf numFmtId="0" fontId="9" fillId="4" borderId="0" xfId="0" applyFont="1" applyFill="1"/>
    <xf numFmtId="0" fontId="10" fillId="6" borderId="0" xfId="1" applyFont="1" applyFill="1" applyAlignment="1">
      <alignment vertical="top" wrapText="1"/>
    </xf>
    <xf numFmtId="0" fontId="3" fillId="8" borderId="0" xfId="0" applyFont="1" applyFill="1" applyAlignment="1">
      <alignment horizontal="left" vertical="top"/>
    </xf>
    <xf numFmtId="0" fontId="0" fillId="8" borderId="0" xfId="0" applyFill="1"/>
    <xf numFmtId="0" fontId="0" fillId="3" borderId="0" xfId="0" applyFill="1"/>
    <xf numFmtId="0" fontId="5" fillId="5" borderId="0" xfId="0" applyFont="1" applyFill="1" applyAlignment="1">
      <alignment vertical="top" wrapText="1"/>
    </xf>
    <xf numFmtId="0" fontId="11" fillId="0" borderId="0" xfId="0" quotePrefix="1" applyFont="1" applyAlignment="1">
      <alignment vertical="top" wrapText="1"/>
    </xf>
    <xf numFmtId="0" fontId="12" fillId="6" borderId="0" xfId="0" applyFont="1" applyFill="1" applyAlignment="1">
      <alignment vertical="top"/>
    </xf>
    <xf numFmtId="0" fontId="1" fillId="2" borderId="0" xfId="0" applyFont="1" applyFill="1" applyAlignment="1" applyProtection="1">
      <alignment horizontal="center" vertical="top" wrapText="1"/>
      <protection locked="0"/>
    </xf>
    <xf numFmtId="0" fontId="1" fillId="2" borderId="0" xfId="0" applyFont="1" applyFill="1" applyAlignment="1" applyProtection="1">
      <alignment vertical="top" wrapText="1"/>
      <protection locked="0"/>
    </xf>
    <xf numFmtId="0" fontId="1" fillId="2" borderId="0" xfId="0" applyFont="1" applyFill="1" applyAlignment="1" applyProtection="1">
      <alignment horizontal="left" vertical="top" wrapText="1"/>
      <protection locked="0"/>
    </xf>
    <xf numFmtId="0" fontId="3" fillId="5" borderId="0" xfId="0" applyFont="1" applyFill="1" applyAlignment="1" applyProtection="1">
      <alignment horizontal="center" vertical="top" wrapText="1"/>
      <protection locked="0"/>
    </xf>
    <xf numFmtId="0" fontId="3" fillId="5" borderId="0" xfId="0" applyFont="1" applyFill="1" applyAlignment="1" applyProtection="1">
      <alignment vertical="top" wrapText="1"/>
      <protection locked="0"/>
    </xf>
    <xf numFmtId="0" fontId="3" fillId="5" borderId="0" xfId="0" applyFont="1" applyFill="1" applyAlignment="1" applyProtection="1">
      <alignment horizontal="left" vertical="top" wrapText="1"/>
      <protection locked="0"/>
    </xf>
    <xf numFmtId="0" fontId="5" fillId="0" borderId="0" xfId="0" applyFont="1" applyAlignment="1" applyProtection="1">
      <alignment horizontal="center" vertical="top" wrapText="1"/>
      <protection locked="0"/>
    </xf>
    <xf numFmtId="0" fontId="5" fillId="0" borderId="0" xfId="0" applyFont="1" applyAlignment="1" applyProtection="1">
      <alignment vertical="top" wrapText="1"/>
      <protection locked="0"/>
    </xf>
    <xf numFmtId="0" fontId="6" fillId="0" borderId="0" xfId="1" applyAlignment="1" applyProtection="1">
      <alignment vertical="top" wrapText="1"/>
      <protection locked="0"/>
    </xf>
    <xf numFmtId="0" fontId="6" fillId="0" borderId="0" xfId="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3" fillId="5" borderId="0" xfId="0" applyFont="1" applyFill="1" applyAlignment="1" applyProtection="1">
      <alignment horizontal="left" vertical="top"/>
      <protection locked="0"/>
    </xf>
    <xf numFmtId="0" fontId="0" fillId="0" borderId="0" xfId="0" applyAlignment="1" applyProtection="1">
      <alignment horizontal="center" vertical="top" wrapText="1"/>
      <protection locked="0"/>
    </xf>
    <xf numFmtId="0" fontId="0" fillId="0" borderId="0" xfId="0" applyAlignment="1" applyProtection="1">
      <alignment horizontal="left" vertical="top" wrapText="1"/>
      <protection locked="0"/>
    </xf>
    <xf numFmtId="0" fontId="3" fillId="9" borderId="0" xfId="0" applyFont="1" applyFill="1" applyAlignment="1">
      <alignment horizontal="center"/>
    </xf>
    <xf numFmtId="0" fontId="0" fillId="9" borderId="0" xfId="0" applyFill="1"/>
    <xf numFmtId="0" fontId="9" fillId="9" borderId="0" xfId="0" applyFont="1" applyFill="1"/>
    <xf numFmtId="0" fontId="14" fillId="0" borderId="0" xfId="0" applyFont="1"/>
    <xf numFmtId="0" fontId="2" fillId="0" borderId="0" xfId="0" applyFont="1"/>
    <xf numFmtId="0" fontId="0" fillId="0" borderId="0" xfId="0" applyAlignment="1">
      <alignment horizontal="center" vertical="top"/>
    </xf>
    <xf numFmtId="0" fontId="0" fillId="0" borderId="0" xfId="0" applyAlignment="1">
      <alignment vertical="top"/>
    </xf>
    <xf numFmtId="0" fontId="0" fillId="4" borderId="0" xfId="0" applyFill="1" applyAlignment="1">
      <alignment vertical="top"/>
    </xf>
    <xf numFmtId="0" fontId="3" fillId="3" borderId="0" xfId="0" applyFont="1" applyFill="1" applyAlignment="1">
      <alignment vertical="top"/>
    </xf>
    <xf numFmtId="0" fontId="0" fillId="4" borderId="0" xfId="0" applyFill="1" applyAlignment="1">
      <alignment horizontal="center" vertical="top"/>
    </xf>
    <xf numFmtId="0" fontId="3" fillId="4" borderId="0" xfId="0" applyFont="1" applyFill="1" applyAlignment="1">
      <alignment horizontal="center" vertical="top"/>
    </xf>
    <xf numFmtId="0" fontId="9" fillId="4" borderId="0" xfId="0" applyFont="1" applyFill="1" applyAlignment="1">
      <alignment horizontal="center" vertical="top"/>
    </xf>
    <xf numFmtId="0" fontId="3" fillId="4" borderId="0" xfId="0" applyFont="1" applyFill="1" applyAlignment="1">
      <alignment horizontal="right" vertical="top"/>
    </xf>
    <xf numFmtId="0" fontId="10" fillId="6" borderId="0" xfId="0" applyFont="1" applyFill="1"/>
    <xf numFmtId="0" fontId="0" fillId="0" borderId="0" xfId="0" applyFont="1" applyAlignment="1">
      <alignment vertical="center"/>
    </xf>
    <xf numFmtId="0" fontId="0" fillId="0" borderId="0" xfId="0" applyAlignment="1">
      <alignment vertical="center"/>
    </xf>
    <xf numFmtId="0" fontId="0" fillId="5" borderId="0" xfId="0" applyFill="1" applyAlignment="1">
      <alignment horizontal="center" vertical="top"/>
    </xf>
    <xf numFmtId="0" fontId="0" fillId="5" borderId="0" xfId="0" applyFill="1"/>
    <xf numFmtId="0" fontId="0" fillId="5" borderId="0" xfId="0" applyFill="1" applyAlignment="1">
      <alignment vertical="top"/>
    </xf>
    <xf numFmtId="0" fontId="3" fillId="0" borderId="0" xfId="0" applyFont="1" applyFill="1"/>
    <xf numFmtId="0" fontId="0" fillId="0" borderId="0" xfId="0" applyFill="1"/>
    <xf numFmtId="0" fontId="3" fillId="0" borderId="0" xfId="0" applyFont="1" applyFill="1" applyAlignment="1">
      <alignment vertical="top"/>
    </xf>
    <xf numFmtId="0" fontId="0" fillId="0" borderId="0" xfId="0" applyFill="1" applyAlignment="1">
      <alignment wrapText="1"/>
    </xf>
    <xf numFmtId="0" fontId="5" fillId="0" borderId="0" xfId="0" applyFont="1" applyFill="1" applyAlignment="1">
      <alignment horizontal="left" vertical="top" wrapText="1"/>
    </xf>
    <xf numFmtId="0" fontId="5" fillId="9" borderId="0" xfId="0" applyFont="1" applyFill="1" applyAlignment="1" applyProtection="1">
      <alignment horizontal="center" vertical="top" wrapText="1"/>
      <protection locked="0"/>
    </xf>
    <xf numFmtId="0" fontId="5" fillId="9" borderId="0" xfId="0" applyFont="1" applyFill="1" applyAlignment="1" applyProtection="1">
      <alignment horizontal="left" vertical="top" wrapText="1"/>
      <protection locked="0"/>
    </xf>
    <xf numFmtId="0" fontId="17" fillId="5" borderId="0" xfId="0" applyFont="1" applyFill="1" applyAlignment="1" applyProtection="1">
      <alignment vertical="top" wrapText="1"/>
      <protection locked="0"/>
    </xf>
    <xf numFmtId="0" fontId="5" fillId="0" borderId="0" xfId="0" applyFont="1" applyFill="1" applyAlignment="1" applyProtection="1">
      <alignment vertical="top" wrapText="1"/>
      <protection locked="0"/>
    </xf>
    <xf numFmtId="0" fontId="0" fillId="0" borderId="0" xfId="0" applyFill="1" applyAlignment="1">
      <alignment horizontal="center" vertical="top"/>
    </xf>
    <xf numFmtId="0" fontId="0" fillId="0" borderId="0" xfId="0" applyAlignment="1">
      <alignment vertical="top" wrapText="1"/>
    </xf>
    <xf numFmtId="0" fontId="5" fillId="0" borderId="0" xfId="0" applyFont="1"/>
    <xf numFmtId="0" fontId="5" fillId="0" borderId="0" xfId="1" applyFont="1" applyAlignment="1" applyProtection="1">
      <alignment horizontal="left" vertical="top" wrapText="1"/>
      <protection locked="0"/>
    </xf>
    <xf numFmtId="0" fontId="13" fillId="0" borderId="1" xfId="0" applyFont="1" applyBorder="1" applyAlignment="1">
      <alignment horizontal="left" vertical="top" wrapText="1"/>
    </xf>
    <xf numFmtId="0" fontId="13" fillId="0" borderId="2" xfId="0" applyFont="1" applyBorder="1" applyAlignment="1">
      <alignment horizontal="left" vertical="top" wrapText="1"/>
    </xf>
    <xf numFmtId="0" fontId="13" fillId="0" borderId="3" xfId="0" applyFont="1" applyBorder="1" applyAlignment="1">
      <alignment horizontal="left" vertical="top" wrapText="1"/>
    </xf>
    <xf numFmtId="0" fontId="0" fillId="0" borderId="0" xfId="0" applyAlignment="1">
      <alignment horizontal="center"/>
    </xf>
    <xf numFmtId="0" fontId="4" fillId="4" borderId="0" xfId="0" applyFont="1" applyFill="1" applyAlignment="1">
      <alignment horizontal="left" vertical="top"/>
    </xf>
  </cellXfs>
  <cellStyles count="2">
    <cellStyle name="Hyperlink" xfId="1" builtinId="8"/>
    <cellStyle name="Standaard" xfId="0" builtinId="0"/>
  </cellStyles>
  <dxfs count="3">
    <dxf>
      <fill>
        <patternFill>
          <bgColor rgb="FFFF0000"/>
        </patternFill>
      </fill>
    </dxf>
    <dxf>
      <fill>
        <patternFill>
          <bgColor rgb="FFFFC000"/>
        </patternFill>
      </fill>
    </dxf>
    <dxf>
      <fill>
        <patternFill>
          <bgColor rgb="FF00B050"/>
        </patternFill>
      </fill>
    </dxf>
  </dxfs>
  <tableStyles count="0" defaultTableStyle="TableStyleMedium2" defaultPivotStyle="PivotStyleLight16"/>
  <colors>
    <mruColors>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5E56F7-8CA5-4104-A1B2-5A68420E4670}">
  <sheetPr codeName="Blad1"/>
  <dimension ref="A1:G29"/>
  <sheetViews>
    <sheetView topLeftCell="A3" workbookViewId="0">
      <selection activeCell="B9" sqref="B9"/>
    </sheetView>
  </sheetViews>
  <sheetFormatPr defaultColWidth="8.85546875" defaultRowHeight="15" x14ac:dyDescent="0.25"/>
  <cols>
    <col min="1" max="1" width="12.42578125" customWidth="1"/>
    <col min="2" max="2" width="96.7109375" customWidth="1"/>
  </cols>
  <sheetData>
    <row r="1" spans="1:7" ht="18.75" x14ac:dyDescent="0.3">
      <c r="A1" s="5" t="s">
        <v>0</v>
      </c>
      <c r="B1" s="6"/>
      <c r="C1" s="14"/>
      <c r="D1" s="6"/>
      <c r="E1" s="6"/>
      <c r="F1" s="6"/>
      <c r="G1" s="45"/>
    </row>
    <row r="2" spans="1:7" x14ac:dyDescent="0.25">
      <c r="A2" s="7" t="s">
        <v>1</v>
      </c>
      <c r="B2" s="6" t="s">
        <v>24</v>
      </c>
      <c r="C2" s="14"/>
      <c r="D2" s="6"/>
      <c r="E2" s="6"/>
      <c r="F2" s="6"/>
      <c r="G2" s="45"/>
    </row>
    <row r="3" spans="1:7" ht="23.25" x14ac:dyDescent="0.35">
      <c r="A3" s="22"/>
      <c r="B3" s="22" t="s">
        <v>29</v>
      </c>
      <c r="C3" s="15"/>
      <c r="D3" s="6"/>
      <c r="E3" s="6"/>
      <c r="F3" s="6"/>
      <c r="G3" s="45"/>
    </row>
    <row r="4" spans="1:7" s="45" customFormat="1" ht="23.25" x14ac:dyDescent="0.35">
      <c r="A4" s="46"/>
      <c r="B4" s="46"/>
      <c r="C4" s="44"/>
    </row>
    <row r="5" spans="1:7" s="45" customFormat="1" ht="23.25" x14ac:dyDescent="0.35">
      <c r="A5" s="46"/>
      <c r="B5" s="46"/>
      <c r="C5" s="44"/>
    </row>
    <row r="6" spans="1:7" s="48" customFormat="1" ht="24" thickBot="1" x14ac:dyDescent="0.4">
      <c r="A6" s="47" t="s">
        <v>2</v>
      </c>
    </row>
    <row r="7" spans="1:7" ht="405" customHeight="1" thickBot="1" x14ac:dyDescent="0.3">
      <c r="A7" s="76" t="s">
        <v>61</v>
      </c>
      <c r="B7" s="77"/>
      <c r="C7" s="77"/>
      <c r="D7" s="77"/>
      <c r="E7" s="77"/>
      <c r="F7" s="78"/>
    </row>
    <row r="8" spans="1:7" x14ac:dyDescent="0.25">
      <c r="A8" s="20"/>
    </row>
    <row r="9" spans="1:7" x14ac:dyDescent="0.25">
      <c r="A9" s="63"/>
      <c r="B9" s="64"/>
    </row>
    <row r="10" spans="1:7" x14ac:dyDescent="0.25">
      <c r="A10" s="65"/>
      <c r="B10" s="66"/>
    </row>
    <row r="11" spans="1:7" x14ac:dyDescent="0.25">
      <c r="A11" s="64"/>
      <c r="B11" s="64"/>
    </row>
    <row r="12" spans="1:7" x14ac:dyDescent="0.25">
      <c r="A12" s="64"/>
      <c r="B12" s="64"/>
    </row>
    <row r="13" spans="1:7" x14ac:dyDescent="0.25">
      <c r="A13" s="63"/>
      <c r="B13" s="64"/>
    </row>
    <row r="14" spans="1:7" x14ac:dyDescent="0.25">
      <c r="A14" s="64"/>
      <c r="B14" s="64"/>
    </row>
    <row r="15" spans="1:7" x14ac:dyDescent="0.25">
      <c r="A15" s="64"/>
      <c r="B15" s="64"/>
    </row>
    <row r="16" spans="1:7" x14ac:dyDescent="0.25">
      <c r="A16" s="64"/>
      <c r="B16" s="64"/>
    </row>
    <row r="17" spans="1:2" x14ac:dyDescent="0.25">
      <c r="A17" s="64"/>
      <c r="B17" s="64"/>
    </row>
    <row r="18" spans="1:2" x14ac:dyDescent="0.25">
      <c r="A18" s="64"/>
      <c r="B18" s="67"/>
    </row>
    <row r="19" spans="1:2" x14ac:dyDescent="0.25">
      <c r="A19" s="64"/>
      <c r="B19" s="64"/>
    </row>
    <row r="20" spans="1:2" x14ac:dyDescent="0.25">
      <c r="A20" s="64"/>
      <c r="B20" s="64"/>
    </row>
    <row r="21" spans="1:2" x14ac:dyDescent="0.25">
      <c r="A21" s="64"/>
      <c r="B21" s="64"/>
    </row>
    <row r="22" spans="1:2" x14ac:dyDescent="0.25">
      <c r="A22" s="64"/>
      <c r="B22" s="64"/>
    </row>
    <row r="23" spans="1:2" x14ac:dyDescent="0.25">
      <c r="A23" s="64"/>
      <c r="B23" s="64"/>
    </row>
    <row r="24" spans="1:2" x14ac:dyDescent="0.25">
      <c r="A24" s="64"/>
      <c r="B24" s="64"/>
    </row>
    <row r="25" spans="1:2" x14ac:dyDescent="0.25">
      <c r="A25" s="64"/>
      <c r="B25" s="64"/>
    </row>
    <row r="26" spans="1:2" x14ac:dyDescent="0.25">
      <c r="A26" s="64"/>
      <c r="B26" s="64"/>
    </row>
    <row r="27" spans="1:2" x14ac:dyDescent="0.25">
      <c r="A27" s="64"/>
      <c r="B27" s="64"/>
    </row>
    <row r="28" spans="1:2" x14ac:dyDescent="0.25">
      <c r="A28" s="64"/>
      <c r="B28" s="64"/>
    </row>
    <row r="29" spans="1:2" x14ac:dyDescent="0.25">
      <c r="A29" s="64"/>
      <c r="B29" s="64"/>
    </row>
  </sheetData>
  <mergeCells count="1">
    <mergeCell ref="A7:F7"/>
  </mergeCells>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D080A8-DFF4-4C7F-9418-7485399746CE}">
  <sheetPr codeName="Blad2">
    <pageSetUpPr fitToPage="1"/>
  </sheetPr>
  <dimension ref="A1:G53"/>
  <sheetViews>
    <sheetView tabSelected="1" zoomScale="110" zoomScaleNormal="110" workbookViewId="0">
      <pane ySplit="6" topLeftCell="A7" activePane="bottomLeft" state="frozen"/>
      <selection pane="bottomLeft" activeCell="B11" sqref="B11"/>
    </sheetView>
  </sheetViews>
  <sheetFormatPr defaultColWidth="8.85546875" defaultRowHeight="15" x14ac:dyDescent="0.25"/>
  <cols>
    <col min="1" max="1" width="9.42578125" style="49" customWidth="1"/>
    <col min="2" max="2" width="103.28515625" customWidth="1"/>
    <col min="3" max="3" width="9.85546875" style="49" customWidth="1"/>
    <col min="4" max="4" width="83.7109375" customWidth="1"/>
    <col min="5" max="5" width="15.7109375" style="50" customWidth="1"/>
    <col min="6" max="6" width="62" customWidth="1"/>
    <col min="7" max="7" width="35" customWidth="1"/>
  </cols>
  <sheetData>
    <row r="1" spans="1:7" ht="18.75" x14ac:dyDescent="0.25">
      <c r="A1" s="80" t="s">
        <v>0</v>
      </c>
      <c r="B1" s="80"/>
      <c r="C1" s="53"/>
      <c r="D1" s="6"/>
      <c r="E1" s="51"/>
      <c r="F1" s="6"/>
      <c r="G1" s="6"/>
    </row>
    <row r="2" spans="1:7" x14ac:dyDescent="0.25">
      <c r="A2" s="56" t="s">
        <v>1</v>
      </c>
      <c r="B2" s="6" t="s">
        <v>24</v>
      </c>
      <c r="C2" s="53"/>
      <c r="D2" s="6"/>
      <c r="E2" s="51"/>
      <c r="F2" s="6"/>
      <c r="G2" s="6"/>
    </row>
    <row r="3" spans="1:7" ht="23.25" x14ac:dyDescent="0.35">
      <c r="A3" s="55"/>
      <c r="B3" s="22" t="s">
        <v>90</v>
      </c>
      <c r="C3" s="54"/>
      <c r="D3" s="6"/>
      <c r="E3" s="51"/>
      <c r="F3" s="6"/>
      <c r="G3" s="6"/>
    </row>
    <row r="4" spans="1:7" x14ac:dyDescent="0.25">
      <c r="E4" s="52" t="s">
        <v>3</v>
      </c>
      <c r="F4" s="4"/>
      <c r="G4" s="26"/>
    </row>
    <row r="5" spans="1:7" x14ac:dyDescent="0.25">
      <c r="B5" s="21"/>
      <c r="C5" s="24"/>
      <c r="D5" s="25"/>
      <c r="E5" s="29"/>
      <c r="F5" s="79" t="str">
        <f>IF(COUNTIF(C8:C92,"M")-COUNTIF(G8:G92,"OK")=0,"All Mandatories completed",IF(ISNA(MATCH("NOK",G8:G92,0)),"NOTICE: Not all Mandatories completed!","WARNING KNOCK OUT!"))</f>
        <v>NOTICE: Not all Mandatories completed!</v>
      </c>
      <c r="G5" s="79"/>
    </row>
    <row r="6" spans="1:7" s="3" customFormat="1" ht="45" x14ac:dyDescent="0.25">
      <c r="A6" s="30" t="s">
        <v>5</v>
      </c>
      <c r="B6" s="31" t="s">
        <v>6</v>
      </c>
      <c r="C6" s="30" t="s">
        <v>7</v>
      </c>
      <c r="D6" s="32" t="s">
        <v>8</v>
      </c>
      <c r="E6" s="2" t="s">
        <v>9</v>
      </c>
      <c r="F6" s="1" t="s">
        <v>10</v>
      </c>
      <c r="G6" s="1" t="s">
        <v>11</v>
      </c>
    </row>
    <row r="7" spans="1:7" s="3" customFormat="1" x14ac:dyDescent="0.25">
      <c r="A7" s="33" t="s">
        <v>12</v>
      </c>
      <c r="B7" s="34" t="s">
        <v>25</v>
      </c>
      <c r="C7" s="33"/>
      <c r="D7" s="35"/>
      <c r="E7" s="11"/>
      <c r="F7" s="11"/>
      <c r="G7" s="27"/>
    </row>
    <row r="8" spans="1:7" s="3" customFormat="1" x14ac:dyDescent="0.25">
      <c r="A8" s="36">
        <v>1</v>
      </c>
      <c r="B8" s="37" t="s">
        <v>74</v>
      </c>
      <c r="C8" s="36" t="s">
        <v>13</v>
      </c>
      <c r="D8" s="38"/>
      <c r="E8" s="23" t="s">
        <v>14</v>
      </c>
      <c r="F8" s="8"/>
      <c r="G8" s="28" t="str">
        <f t="shared" ref="G8:G14" si="0">IF(AND(EXACT(C8,"M"),EXACT(E8,"Yes")),"OK",IF(AND(EXACT(C8,"M"),EXACT(E8,"No")),"NOK",IF(AND(EXACT(C8,"D"),EXACT(E8,"Yes")),"CHECK",IF(AND(EXACT(C8,"D"),EXACT(E8,"No")),"CHECK","No answer"))))</f>
        <v>No answer</v>
      </c>
    </row>
    <row r="9" spans="1:7" s="3" customFormat="1" ht="30" x14ac:dyDescent="0.25">
      <c r="A9" s="36">
        <v>2</v>
      </c>
      <c r="B9" s="37" t="s">
        <v>75</v>
      </c>
      <c r="C9" s="36" t="s">
        <v>13</v>
      </c>
      <c r="D9" s="75" t="s">
        <v>72</v>
      </c>
      <c r="E9" s="23" t="s">
        <v>14</v>
      </c>
      <c r="F9" s="10"/>
      <c r="G9" s="28" t="str">
        <f t="shared" si="0"/>
        <v>No answer</v>
      </c>
    </row>
    <row r="10" spans="1:7" s="3" customFormat="1" x14ac:dyDescent="0.25">
      <c r="A10" s="36">
        <v>3</v>
      </c>
      <c r="B10" s="37" t="s">
        <v>76</v>
      </c>
      <c r="C10" s="36" t="s">
        <v>13</v>
      </c>
      <c r="D10"/>
      <c r="E10" s="23" t="s">
        <v>14</v>
      </c>
      <c r="F10" s="9"/>
      <c r="G10" s="28" t="str">
        <f t="shared" si="0"/>
        <v>No answer</v>
      </c>
    </row>
    <row r="11" spans="1:7" s="3" customFormat="1" x14ac:dyDescent="0.25">
      <c r="A11" s="36">
        <v>4</v>
      </c>
      <c r="B11" s="37" t="s">
        <v>77</v>
      </c>
      <c r="C11" s="36" t="s">
        <v>13</v>
      </c>
      <c r="D11" s="39"/>
      <c r="E11" s="23" t="s">
        <v>14</v>
      </c>
      <c r="F11" s="10"/>
      <c r="G11" s="28" t="str">
        <f t="shared" si="0"/>
        <v>No answer</v>
      </c>
    </row>
    <row r="12" spans="1:7" s="3" customFormat="1" ht="32.25" customHeight="1" x14ac:dyDescent="0.25">
      <c r="A12" s="36">
        <v>5</v>
      </c>
      <c r="B12" s="37" t="s">
        <v>78</v>
      </c>
      <c r="C12" s="36" t="s">
        <v>13</v>
      </c>
      <c r="D12" s="37"/>
      <c r="E12" s="23" t="s">
        <v>14</v>
      </c>
      <c r="F12" s="9"/>
      <c r="G12" s="28" t="str">
        <f t="shared" si="0"/>
        <v>No answer</v>
      </c>
    </row>
    <row r="13" spans="1:7" s="3" customFormat="1" x14ac:dyDescent="0.25">
      <c r="A13" s="36">
        <v>6</v>
      </c>
      <c r="B13" s="37" t="s">
        <v>79</v>
      </c>
      <c r="C13" s="36" t="s">
        <v>13</v>
      </c>
      <c r="D13" s="40"/>
      <c r="E13" s="23" t="s">
        <v>14</v>
      </c>
      <c r="F13" s="9"/>
      <c r="G13" s="28" t="str">
        <f t="shared" si="0"/>
        <v>No answer</v>
      </c>
    </row>
    <row r="14" spans="1:7" s="3" customFormat="1" x14ac:dyDescent="0.25">
      <c r="A14" s="36">
        <v>7</v>
      </c>
      <c r="B14" s="37" t="s">
        <v>80</v>
      </c>
      <c r="C14" s="36" t="s">
        <v>13</v>
      </c>
      <c r="D14" s="40"/>
      <c r="E14" s="23" t="s">
        <v>14</v>
      </c>
      <c r="F14" s="9"/>
      <c r="G14" s="28" t="str">
        <f t="shared" si="0"/>
        <v>No answer</v>
      </c>
    </row>
    <row r="15" spans="1:7" s="3" customFormat="1" x14ac:dyDescent="0.25">
      <c r="A15" s="33" t="s">
        <v>15</v>
      </c>
      <c r="B15" s="35" t="s">
        <v>26</v>
      </c>
      <c r="C15" s="33"/>
      <c r="D15" s="41"/>
      <c r="E15" s="12"/>
      <c r="F15" s="12"/>
      <c r="G15" s="27"/>
    </row>
    <row r="16" spans="1:7" s="3" customFormat="1" ht="45" x14ac:dyDescent="0.25">
      <c r="A16" s="36">
        <v>1</v>
      </c>
      <c r="B16" s="37" t="s">
        <v>81</v>
      </c>
      <c r="C16" s="36" t="s">
        <v>13</v>
      </c>
      <c r="D16" s="37"/>
      <c r="E16" s="23" t="s">
        <v>14</v>
      </c>
      <c r="F16" s="9"/>
      <c r="G16" s="28" t="str">
        <f t="shared" ref="G16:G24" si="1">IF(AND(EXACT(C16,"M"),EXACT(E16,"Yes")),"OK",IF(AND(EXACT(C16,"M"),EXACT(E16,"No")),"NOK",IF(AND(EXACT(C16,"D"),EXACT(E16,"Yes")),"CHECK",IF(AND(EXACT(C16,"D"),EXACT(E16,"No")),"CHECK","No answer"))))</f>
        <v>No answer</v>
      </c>
    </row>
    <row r="17" spans="1:7" s="3" customFormat="1" ht="30" x14ac:dyDescent="0.25">
      <c r="A17" s="36">
        <v>2</v>
      </c>
      <c r="B17" s="37" t="s">
        <v>67</v>
      </c>
      <c r="C17" s="36" t="s">
        <v>13</v>
      </c>
      <c r="D17" s="37"/>
      <c r="E17" s="23" t="s">
        <v>14</v>
      </c>
      <c r="F17" s="9"/>
      <c r="G17" s="28" t="str">
        <f t="shared" si="1"/>
        <v>No answer</v>
      </c>
    </row>
    <row r="18" spans="1:7" s="3" customFormat="1" x14ac:dyDescent="0.25">
      <c r="A18" s="36">
        <v>3</v>
      </c>
      <c r="B18" s="37" t="s">
        <v>62</v>
      </c>
      <c r="C18" s="36" t="s">
        <v>13</v>
      </c>
      <c r="D18" s="37"/>
      <c r="E18" s="23" t="s">
        <v>14</v>
      </c>
      <c r="F18" s="9"/>
      <c r="G18" s="28" t="str">
        <f t="shared" si="1"/>
        <v>No answer</v>
      </c>
    </row>
    <row r="19" spans="1:7" s="3" customFormat="1" x14ac:dyDescent="0.25">
      <c r="A19" s="42">
        <v>4</v>
      </c>
      <c r="B19" s="43" t="s">
        <v>57</v>
      </c>
      <c r="C19" s="42" t="s">
        <v>13</v>
      </c>
      <c r="D19" s="40"/>
      <c r="E19" s="23" t="s">
        <v>14</v>
      </c>
      <c r="F19" s="19"/>
      <c r="G19" s="28" t="str">
        <f t="shared" si="1"/>
        <v>No answer</v>
      </c>
    </row>
    <row r="20" spans="1:7" s="3" customFormat="1" x14ac:dyDescent="0.25">
      <c r="A20" s="36">
        <v>5</v>
      </c>
      <c r="B20" s="37" t="s">
        <v>58</v>
      </c>
      <c r="C20" s="36" t="s">
        <v>13</v>
      </c>
      <c r="D20" s="40"/>
      <c r="E20" s="23" t="s">
        <v>14</v>
      </c>
      <c r="F20" s="9"/>
      <c r="G20" s="28" t="str">
        <f t="shared" si="1"/>
        <v>No answer</v>
      </c>
    </row>
    <row r="21" spans="1:7" s="3" customFormat="1" x14ac:dyDescent="0.25">
      <c r="A21" s="36">
        <v>6</v>
      </c>
      <c r="B21" s="58" t="s">
        <v>88</v>
      </c>
      <c r="C21" s="36" t="s">
        <v>13</v>
      </c>
      <c r="D21" s="40"/>
      <c r="E21" s="23" t="s">
        <v>14</v>
      </c>
      <c r="F21" s="9"/>
      <c r="G21" s="28" t="str">
        <f t="shared" si="1"/>
        <v>No answer</v>
      </c>
    </row>
    <row r="22" spans="1:7" s="3" customFormat="1" ht="30" x14ac:dyDescent="0.25">
      <c r="A22" s="36">
        <v>7</v>
      </c>
      <c r="B22" s="37" t="s">
        <v>59</v>
      </c>
      <c r="C22" s="36" t="s">
        <v>13</v>
      </c>
      <c r="D22" s="40"/>
      <c r="E22" s="23" t="s">
        <v>14</v>
      </c>
      <c r="F22" s="9"/>
      <c r="G22" s="28" t="str">
        <f t="shared" si="1"/>
        <v>No answer</v>
      </c>
    </row>
    <row r="23" spans="1:7" s="3" customFormat="1" x14ac:dyDescent="0.25">
      <c r="A23" s="36">
        <v>8</v>
      </c>
      <c r="B23" s="37" t="s">
        <v>30</v>
      </c>
      <c r="C23" s="36" t="s">
        <v>13</v>
      </c>
      <c r="D23" s="40"/>
      <c r="E23" s="23" t="s">
        <v>14</v>
      </c>
      <c r="F23" s="9"/>
      <c r="G23" s="28" t="str">
        <f t="shared" si="1"/>
        <v>No answer</v>
      </c>
    </row>
    <row r="24" spans="1:7" s="3" customFormat="1" x14ac:dyDescent="0.25">
      <c r="A24" s="36">
        <v>9</v>
      </c>
      <c r="B24" s="71" t="s">
        <v>71</v>
      </c>
      <c r="C24" s="36" t="s">
        <v>13</v>
      </c>
      <c r="D24" s="40"/>
      <c r="E24" s="23" t="s">
        <v>14</v>
      </c>
      <c r="F24" s="9"/>
      <c r="G24" s="28" t="str">
        <f t="shared" si="1"/>
        <v>No answer</v>
      </c>
    </row>
    <row r="25" spans="1:7" s="3" customFormat="1" x14ac:dyDescent="0.25">
      <c r="A25" s="33" t="s">
        <v>16</v>
      </c>
      <c r="B25" s="35" t="s">
        <v>27</v>
      </c>
      <c r="C25" s="33"/>
      <c r="D25" s="41"/>
      <c r="E25" s="12"/>
      <c r="F25" s="12"/>
      <c r="G25" s="27"/>
    </row>
    <row r="26" spans="1:7" s="3" customFormat="1" ht="18.75" customHeight="1" x14ac:dyDescent="0.25">
      <c r="A26" s="36">
        <v>1</v>
      </c>
      <c r="B26" s="37" t="s">
        <v>69</v>
      </c>
      <c r="C26" s="36" t="s">
        <v>13</v>
      </c>
      <c r="D26" s="40"/>
      <c r="E26" s="23" t="s">
        <v>14</v>
      </c>
      <c r="F26" s="9"/>
      <c r="G26" s="28" t="str">
        <f t="shared" ref="G26:G29" si="2">IF(AND(EXACT(C26,"M"),EXACT(E26,"Yes")),"OK",IF(AND(EXACT(C26,"M"),EXACT(E26,"No")),"NOK",IF(AND(EXACT(C26,"D"),EXACT(E26,"Yes")),"CHECK",IF(AND(EXACT(C26,"D"),EXACT(E26,"No")),"CHECK","No answer"))))</f>
        <v>No answer</v>
      </c>
    </row>
    <row r="27" spans="1:7" s="3" customFormat="1" x14ac:dyDescent="0.25">
      <c r="A27" s="36">
        <v>2</v>
      </c>
      <c r="B27" s="37" t="s">
        <v>82</v>
      </c>
      <c r="C27" s="36" t="s">
        <v>13</v>
      </c>
      <c r="D27" s="40"/>
      <c r="E27" s="23" t="s">
        <v>14</v>
      </c>
      <c r="F27" s="9"/>
      <c r="G27" s="28" t="str">
        <f t="shared" si="2"/>
        <v>No answer</v>
      </c>
    </row>
    <row r="28" spans="1:7" s="3" customFormat="1" x14ac:dyDescent="0.25">
      <c r="A28" s="36">
        <v>3</v>
      </c>
      <c r="B28" s="71" t="s">
        <v>66</v>
      </c>
      <c r="C28" s="36" t="s">
        <v>13</v>
      </c>
      <c r="D28" s="40"/>
      <c r="E28" s="23" t="s">
        <v>14</v>
      </c>
      <c r="F28" s="9"/>
      <c r="G28" s="28" t="str">
        <f t="shared" si="2"/>
        <v>No answer</v>
      </c>
    </row>
    <row r="29" spans="1:7" ht="30" x14ac:dyDescent="0.25">
      <c r="A29" s="49">
        <v>4</v>
      </c>
      <c r="B29" s="37" t="s">
        <v>31</v>
      </c>
      <c r="C29" s="49" t="s">
        <v>13</v>
      </c>
      <c r="E29" s="57" t="s">
        <v>14</v>
      </c>
      <c r="G29" s="28" t="str">
        <f t="shared" si="2"/>
        <v>No answer</v>
      </c>
    </row>
    <row r="30" spans="1:7" s="3" customFormat="1" x14ac:dyDescent="0.25">
      <c r="A30" s="33" t="s">
        <v>17</v>
      </c>
      <c r="B30" s="35" t="s">
        <v>32</v>
      </c>
      <c r="C30" s="33"/>
      <c r="D30" s="41"/>
      <c r="E30" s="12"/>
      <c r="F30" s="12"/>
      <c r="G30" s="27"/>
    </row>
    <row r="31" spans="1:7" s="3" customFormat="1" x14ac:dyDescent="0.25">
      <c r="A31" s="36">
        <v>1</v>
      </c>
      <c r="B31" s="37" t="s">
        <v>83</v>
      </c>
      <c r="C31" s="36" t="s">
        <v>13</v>
      </c>
      <c r="D31" s="40"/>
      <c r="E31" s="23" t="s">
        <v>14</v>
      </c>
      <c r="F31" s="9"/>
      <c r="G31" s="28" t="str">
        <f t="shared" ref="G31:G33" si="3">IF(AND(EXACT(C31,"M"),EXACT(E31,"Yes")),"OK",IF(AND(EXACT(C31,"M"),EXACT(E31,"No")),"NOK",IF(AND(EXACT(C31,"D"),EXACT(E31,"Yes")),"CHECK",IF(AND(EXACT(C31,"D"),EXACT(E31,"No")),"CHECK","No answer"))))</f>
        <v>No answer</v>
      </c>
    </row>
    <row r="32" spans="1:7" s="3" customFormat="1" x14ac:dyDescent="0.25">
      <c r="A32" s="36">
        <v>2</v>
      </c>
      <c r="B32" s="59" t="s">
        <v>84</v>
      </c>
      <c r="C32" s="36" t="s">
        <v>13</v>
      </c>
      <c r="D32" s="40"/>
      <c r="E32" s="23" t="s">
        <v>14</v>
      </c>
      <c r="F32" s="9"/>
      <c r="G32" s="28" t="str">
        <f t="shared" si="3"/>
        <v>No answer</v>
      </c>
    </row>
    <row r="33" spans="1:7" s="3" customFormat="1" x14ac:dyDescent="0.25">
      <c r="A33" s="36">
        <v>3</v>
      </c>
      <c r="B33" s="37" t="s">
        <v>85</v>
      </c>
      <c r="C33" s="36" t="s">
        <v>13</v>
      </c>
      <c r="D33" s="40"/>
      <c r="E33" s="23" t="s">
        <v>14</v>
      </c>
      <c r="F33" s="9"/>
      <c r="G33" s="28" t="str">
        <f t="shared" si="3"/>
        <v>No answer</v>
      </c>
    </row>
    <row r="34" spans="1:7" s="3" customFormat="1" ht="30" x14ac:dyDescent="0.25">
      <c r="A34" s="33" t="s">
        <v>18</v>
      </c>
      <c r="B34" s="70" t="s">
        <v>65</v>
      </c>
      <c r="C34" s="33"/>
      <c r="D34" s="35"/>
      <c r="E34" s="11"/>
      <c r="F34" s="13"/>
      <c r="G34" s="27"/>
    </row>
    <row r="35" spans="1:7" s="3" customFormat="1" ht="31.5" customHeight="1" x14ac:dyDescent="0.25">
      <c r="A35" s="36">
        <v>1</v>
      </c>
      <c r="B35" s="73" t="s">
        <v>64</v>
      </c>
      <c r="C35" s="36" t="s">
        <v>13</v>
      </c>
      <c r="D35" s="36"/>
      <c r="E35" s="23" t="s">
        <v>14</v>
      </c>
      <c r="G35" s="28" t="str">
        <f t="shared" ref="G35:G39" si="4">IF(AND(EXACT(C35,"M"),EXACT(E35,"Yes")),"OK",IF(AND(EXACT(C35,"M"),EXACT(E35,"No")),"NOK",IF(AND(EXACT(C35,"D"),EXACT(E35,"Yes")),"CHECK",IF(AND(EXACT(C35,"D"),EXACT(E35,"No")),"CHECK","No answer"))))</f>
        <v>No answer</v>
      </c>
    </row>
    <row r="36" spans="1:7" s="3" customFormat="1" x14ac:dyDescent="0.25">
      <c r="A36" s="68">
        <v>2</v>
      </c>
      <c r="B36" t="s">
        <v>63</v>
      </c>
      <c r="C36" s="36" t="s">
        <v>13</v>
      </c>
      <c r="D36" s="40" t="s">
        <v>73</v>
      </c>
      <c r="E36" s="23" t="s">
        <v>14</v>
      </c>
      <c r="G36" s="28" t="str">
        <f t="shared" si="4"/>
        <v>No answer</v>
      </c>
    </row>
    <row r="37" spans="1:7" s="3" customFormat="1" x14ac:dyDescent="0.25">
      <c r="A37" s="36">
        <v>3</v>
      </c>
      <c r="B37" t="s">
        <v>86</v>
      </c>
      <c r="C37" s="36" t="s">
        <v>13</v>
      </c>
      <c r="D37" s="36"/>
      <c r="E37" s="23" t="s">
        <v>14</v>
      </c>
      <c r="G37" s="28" t="str">
        <f t="shared" si="4"/>
        <v>No answer</v>
      </c>
    </row>
    <row r="38" spans="1:7" s="3" customFormat="1" x14ac:dyDescent="0.25">
      <c r="A38" s="36">
        <v>4</v>
      </c>
      <c r="B38" s="74" t="s">
        <v>87</v>
      </c>
      <c r="C38" s="36" t="s">
        <v>13</v>
      </c>
      <c r="D38" s="40"/>
      <c r="E38" s="23" t="s">
        <v>14</v>
      </c>
      <c r="G38" s="28" t="str">
        <f t="shared" si="4"/>
        <v>No answer</v>
      </c>
    </row>
    <row r="39" spans="1:7" s="3" customFormat="1" ht="78" customHeight="1" x14ac:dyDescent="0.25">
      <c r="A39" s="36">
        <v>5</v>
      </c>
      <c r="B39" s="3" t="s">
        <v>89</v>
      </c>
      <c r="C39" s="36" t="s">
        <v>13</v>
      </c>
      <c r="D39" s="40"/>
      <c r="E39" s="23" t="s">
        <v>14</v>
      </c>
      <c r="G39" s="28" t="str">
        <f t="shared" si="4"/>
        <v>No answer</v>
      </c>
    </row>
    <row r="40" spans="1:7" s="3" customFormat="1" x14ac:dyDescent="0.25">
      <c r="A40" s="33" t="s">
        <v>19</v>
      </c>
      <c r="B40" s="34" t="s">
        <v>28</v>
      </c>
      <c r="C40" s="33"/>
      <c r="D40" s="34"/>
      <c r="E40" s="11"/>
      <c r="F40" s="13"/>
      <c r="G40" s="27"/>
    </row>
    <row r="41" spans="1:7" s="3" customFormat="1" ht="45" x14ac:dyDescent="0.25">
      <c r="A41" s="36">
        <v>1</v>
      </c>
      <c r="B41" s="71" t="s">
        <v>70</v>
      </c>
      <c r="C41" s="36" t="s">
        <v>13</v>
      </c>
      <c r="D41" s="40"/>
      <c r="E41" s="23" t="s">
        <v>14</v>
      </c>
      <c r="G41" s="28" t="str">
        <f t="shared" ref="G41:G44" si="5">IF(AND(EXACT(C41,"M"),EXACT(E41,"Yes")),"OK",IF(AND(EXACT(C41,"M"),EXACT(E41,"No")),"NOK",IF(AND(EXACT(C41,"D"),EXACT(E41,"Yes")),"CHECK",IF(AND(EXACT(C41,"D"),EXACT(E41,"No")),"CHECK","No answer"))))</f>
        <v>No answer</v>
      </c>
    </row>
    <row r="42" spans="1:7" s="3" customFormat="1" x14ac:dyDescent="0.25">
      <c r="A42" s="36">
        <v>2</v>
      </c>
      <c r="B42" s="37" t="s">
        <v>60</v>
      </c>
      <c r="C42" s="36" t="s">
        <v>13</v>
      </c>
      <c r="D42" s="40"/>
      <c r="E42" s="23" t="s">
        <v>14</v>
      </c>
      <c r="G42" s="28" t="str">
        <f t="shared" si="5"/>
        <v>No answer</v>
      </c>
    </row>
    <row r="43" spans="1:7" s="3" customFormat="1" x14ac:dyDescent="0.25">
      <c r="A43" s="36">
        <v>3</v>
      </c>
      <c r="B43" s="37" t="s">
        <v>33</v>
      </c>
      <c r="C43" s="36" t="s">
        <v>13</v>
      </c>
      <c r="D43" s="40"/>
      <c r="E43" s="23" t="s">
        <v>14</v>
      </c>
      <c r="G43" s="28" t="str">
        <f t="shared" si="5"/>
        <v>No answer</v>
      </c>
    </row>
    <row r="44" spans="1:7" s="3" customFormat="1" ht="30" x14ac:dyDescent="0.25">
      <c r="A44" s="36">
        <v>4</v>
      </c>
      <c r="B44" s="37" t="s">
        <v>68</v>
      </c>
      <c r="C44" s="36" t="s">
        <v>13</v>
      </c>
      <c r="D44" s="40"/>
      <c r="E44" s="23" t="s">
        <v>14</v>
      </c>
      <c r="G44" s="28" t="str">
        <f t="shared" si="5"/>
        <v>No answer</v>
      </c>
    </row>
    <row r="45" spans="1:7" x14ac:dyDescent="0.25">
      <c r="A45" s="60"/>
      <c r="B45" s="61"/>
      <c r="C45" s="60"/>
      <c r="D45" s="61"/>
      <c r="E45" s="62"/>
      <c r="F45" s="61"/>
    </row>
    <row r="46" spans="1:7" x14ac:dyDescent="0.25">
      <c r="B46" t="s">
        <v>20</v>
      </c>
    </row>
    <row r="47" spans="1:7" x14ac:dyDescent="0.25">
      <c r="B47" s="71"/>
      <c r="C47" s="72"/>
    </row>
    <row r="48" spans="1:7" x14ac:dyDescent="0.25">
      <c r="B48" s="64"/>
      <c r="C48" s="72"/>
    </row>
    <row r="51" spans="2:2" x14ac:dyDescent="0.25">
      <c r="B51" s="69"/>
    </row>
    <row r="52" spans="2:2" x14ac:dyDescent="0.25">
      <c r="B52" s="69"/>
    </row>
    <row r="53" spans="2:2" x14ac:dyDescent="0.25">
      <c r="B53" s="37"/>
    </row>
  </sheetData>
  <mergeCells count="2">
    <mergeCell ref="F5:G5"/>
    <mergeCell ref="A1:B1"/>
  </mergeCells>
  <conditionalFormatting sqref="F5:G5">
    <cfRule type="expression" dxfId="2" priority="125">
      <formula>COUNTIF(C5:C92,"M")-COUNTIF(G5:G92,"OK")=0</formula>
    </cfRule>
    <cfRule type="expression" dxfId="1" priority="126">
      <formula>ISNA(MATCH("NOK",G5:G92,0))</formula>
    </cfRule>
    <cfRule type="expression" dxfId="0" priority="127">
      <formula>MATCH("NOK",G5:G92,0)</formula>
    </cfRule>
  </conditionalFormatting>
  <pageMargins left="0.7" right="0.7" top="0.75" bottom="0.75" header="0.3" footer="0.3"/>
  <pageSetup paperSize="8" scale="73" fitToHeight="0" orientation="landscape" horizontalDpi="1200" verticalDpi="1200" r:id="rId1"/>
  <extLst>
    <ext xmlns:x14="http://schemas.microsoft.com/office/spreadsheetml/2009/9/main" uri="{CCE6A557-97BC-4b89-ADB6-D9C93CAAB3DF}">
      <x14:dataValidations xmlns:xm="http://schemas.microsoft.com/office/excel/2006/main" count="2">
        <x14:dataValidation type="list" allowBlank="1" showInputMessage="1" showErrorMessage="1" xr:uid="{80B37206-B067-4145-8541-3DB8F37A8E97}">
          <x14:formula1>
            <xm:f>Inputdata!$A$4:$A$6</xm:f>
          </x14:formula1>
          <xm:sqref>E26:E29 E41:E44 E31:E33 E8:E14 E16:E24 E35:E39</xm:sqref>
        </x14:dataValidation>
        <x14:dataValidation type="list" allowBlank="1" showInputMessage="1" showErrorMessage="1" xr:uid="{2FB3C2E6-B48D-4E13-8D29-B984599FAE98}">
          <x14:formula1>
            <xm:f>Inputdata!$A$1:$A$2</xm:f>
          </x14:formula1>
          <xm:sqref>E5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69D74A-D091-4B65-874A-764ACAD66B53}">
  <sheetPr codeName="Blad5"/>
  <dimension ref="A1:B29"/>
  <sheetViews>
    <sheetView workbookViewId="0">
      <selection activeCell="A3" sqref="A3"/>
    </sheetView>
  </sheetViews>
  <sheetFormatPr defaultColWidth="8.85546875" defaultRowHeight="15" x14ac:dyDescent="0.25"/>
  <cols>
    <col min="1" max="1" width="25.42578125" customWidth="1"/>
    <col min="2" max="2" width="97" customWidth="1"/>
  </cols>
  <sheetData>
    <row r="1" spans="1:2" s="16" customFormat="1" ht="18.75" x14ac:dyDescent="0.3">
      <c r="A1" s="16" t="s">
        <v>34</v>
      </c>
    </row>
    <row r="2" spans="1:2" x14ac:dyDescent="0.25">
      <c r="A2" s="17" t="s">
        <v>35</v>
      </c>
      <c r="B2" s="17" t="s">
        <v>36</v>
      </c>
    </row>
    <row r="3" spans="1:2" x14ac:dyDescent="0.25">
      <c r="A3" s="18" t="s">
        <v>37</v>
      </c>
      <c r="B3" s="18" t="s">
        <v>38</v>
      </c>
    </row>
    <row r="4" spans="1:2" x14ac:dyDescent="0.25">
      <c r="A4" s="18" t="s">
        <v>39</v>
      </c>
      <c r="B4" s="18" t="s">
        <v>42</v>
      </c>
    </row>
    <row r="5" spans="1:2" x14ac:dyDescent="0.25">
      <c r="A5" s="18" t="s">
        <v>40</v>
      </c>
      <c r="B5" s="18" t="s">
        <v>43</v>
      </c>
    </row>
    <row r="6" spans="1:2" x14ac:dyDescent="0.25">
      <c r="A6" s="18" t="s">
        <v>41</v>
      </c>
      <c r="B6" s="18" t="s">
        <v>44</v>
      </c>
    </row>
    <row r="7" spans="1:2" x14ac:dyDescent="0.25">
      <c r="A7" s="18" t="s">
        <v>45</v>
      </c>
      <c r="B7" s="18" t="s">
        <v>46</v>
      </c>
    </row>
    <row r="8" spans="1:2" x14ac:dyDescent="0.25">
      <c r="A8" s="18" t="s">
        <v>47</v>
      </c>
      <c r="B8" s="18" t="s">
        <v>48</v>
      </c>
    </row>
    <row r="9" spans="1:2" x14ac:dyDescent="0.25">
      <c r="A9" s="18" t="s">
        <v>49</v>
      </c>
      <c r="B9" s="18" t="s">
        <v>50</v>
      </c>
    </row>
    <row r="10" spans="1:2" x14ac:dyDescent="0.25">
      <c r="A10" s="18" t="s">
        <v>51</v>
      </c>
      <c r="B10" s="18" t="s">
        <v>52</v>
      </c>
    </row>
    <row r="11" spans="1:2" x14ac:dyDescent="0.25">
      <c r="A11" s="18" t="s">
        <v>53</v>
      </c>
      <c r="B11" s="18" t="s">
        <v>54</v>
      </c>
    </row>
    <row r="12" spans="1:2" x14ac:dyDescent="0.25">
      <c r="A12" s="18" t="s">
        <v>55</v>
      </c>
      <c r="B12" s="18" t="s">
        <v>56</v>
      </c>
    </row>
    <row r="13" spans="1:2" x14ac:dyDescent="0.25">
      <c r="A13" s="18"/>
      <c r="B13" s="18"/>
    </row>
    <row r="14" spans="1:2" x14ac:dyDescent="0.25">
      <c r="A14" s="18"/>
      <c r="B14" s="18"/>
    </row>
    <row r="15" spans="1:2" x14ac:dyDescent="0.25">
      <c r="A15" s="18"/>
      <c r="B15" s="18"/>
    </row>
    <row r="16" spans="1:2" x14ac:dyDescent="0.25">
      <c r="A16" s="18"/>
      <c r="B16" s="18"/>
    </row>
    <row r="17" spans="1:2" x14ac:dyDescent="0.25">
      <c r="A17" s="18"/>
      <c r="B17" s="18"/>
    </row>
    <row r="18" spans="1:2" x14ac:dyDescent="0.25">
      <c r="A18" s="18"/>
      <c r="B18" s="18"/>
    </row>
    <row r="19" spans="1:2" x14ac:dyDescent="0.25">
      <c r="A19" s="18"/>
      <c r="B19" s="18"/>
    </row>
    <row r="20" spans="1:2" x14ac:dyDescent="0.25">
      <c r="A20" s="18"/>
      <c r="B20" s="18"/>
    </row>
    <row r="21" spans="1:2" x14ac:dyDescent="0.25">
      <c r="A21" s="18"/>
      <c r="B21" s="18"/>
    </row>
    <row r="22" spans="1:2" x14ac:dyDescent="0.25">
      <c r="A22" s="18"/>
      <c r="B22" s="18"/>
    </row>
    <row r="23" spans="1:2" x14ac:dyDescent="0.25">
      <c r="A23" s="18"/>
      <c r="B23" s="18"/>
    </row>
    <row r="24" spans="1:2" x14ac:dyDescent="0.25">
      <c r="A24" s="18"/>
      <c r="B24" s="18"/>
    </row>
    <row r="25" spans="1:2" x14ac:dyDescent="0.25">
      <c r="A25" s="18"/>
      <c r="B25" s="18"/>
    </row>
    <row r="26" spans="1:2" x14ac:dyDescent="0.25">
      <c r="A26" s="18"/>
      <c r="B26" s="18"/>
    </row>
    <row r="27" spans="1:2" x14ac:dyDescent="0.25">
      <c r="A27" s="18"/>
      <c r="B27" s="18"/>
    </row>
    <row r="28" spans="1:2" x14ac:dyDescent="0.25">
      <c r="A28" s="18"/>
      <c r="B28" s="18"/>
    </row>
    <row r="29" spans="1:2" x14ac:dyDescent="0.25">
      <c r="A29" s="18"/>
      <c r="B29" s="18"/>
    </row>
  </sheetData>
  <pageMargins left="0.7" right="0.7" top="0.75" bottom="0.75" header="0.3" footer="0.3"/>
  <pageSetup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077E79-A9A8-4E42-9B9F-FC7733878064}">
  <sheetPr codeName="Blad3"/>
  <dimension ref="A1:A6"/>
  <sheetViews>
    <sheetView workbookViewId="0">
      <selection sqref="A1:XFD1"/>
    </sheetView>
  </sheetViews>
  <sheetFormatPr defaultColWidth="8.85546875" defaultRowHeight="15" x14ac:dyDescent="0.25"/>
  <cols>
    <col min="1" max="1" width="22.7109375" bestFit="1" customWidth="1"/>
  </cols>
  <sheetData>
    <row r="1" spans="1:1" x14ac:dyDescent="0.25">
      <c r="A1" t="s">
        <v>4</v>
      </c>
    </row>
    <row r="2" spans="1:1" x14ac:dyDescent="0.25">
      <c r="A2" t="s">
        <v>21</v>
      </c>
    </row>
    <row r="3" spans="1:1" x14ac:dyDescent="0.25">
      <c r="A3" t="s">
        <v>20</v>
      </c>
    </row>
    <row r="4" spans="1:1" x14ac:dyDescent="0.25">
      <c r="A4" t="s">
        <v>14</v>
      </c>
    </row>
    <row r="5" spans="1:1" x14ac:dyDescent="0.25">
      <c r="A5" t="s">
        <v>22</v>
      </c>
    </row>
    <row r="6" spans="1:1" x14ac:dyDescent="0.25">
      <c r="A6" t="s">
        <v>23</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4ea9f55a-d445-43bf-b3ac-03e652f6b7fe"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8111C7CEC5D274429E72487AAAE1B4DE" ma:contentTypeVersion="15" ma:contentTypeDescription="Create a new document." ma:contentTypeScope="" ma:versionID="14ed219c0b03b3f9adbed687ed1e366a">
  <xsd:schema xmlns:xsd="http://www.w3.org/2001/XMLSchema" xmlns:xs="http://www.w3.org/2001/XMLSchema" xmlns:p="http://schemas.microsoft.com/office/2006/metadata/properties" xmlns:ns3="4ea9f55a-d445-43bf-b3ac-03e652f6b7fe" xmlns:ns4="e1178f2e-2b14-4f44-8dcd-c36a33336087" targetNamespace="http://schemas.microsoft.com/office/2006/metadata/properties" ma:root="true" ma:fieldsID="d190138dbeaff6ce8b0b4b92de2e7656" ns3:_="" ns4:_="">
    <xsd:import namespace="4ea9f55a-d445-43bf-b3ac-03e652f6b7fe"/>
    <xsd:import namespace="e1178f2e-2b14-4f44-8dcd-c36a33336087"/>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MediaServiceObjectDetectorVersions" minOccurs="0"/>
                <xsd:element ref="ns3:MediaServiceSearchProperties" minOccurs="0"/>
                <xsd:element ref="ns3:_activity" minOccurs="0"/>
                <xsd:element ref="ns4:SharedWithUsers" minOccurs="0"/>
                <xsd:element ref="ns4:SharedWithDetails" minOccurs="0"/>
                <xsd:element ref="ns4:SharingHintHash" minOccurs="0"/>
                <xsd:element ref="ns3:MediaServiceDateTaken" minOccurs="0"/>
                <xsd:element ref="ns3:MediaServiceSystemTags" minOccurs="0"/>
                <xsd:element ref="ns3:MediaServiceGenerationTime" minOccurs="0"/>
                <xsd:element ref="ns3:MediaServiceEventHashCode"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ea9f55a-d445-43bf-b3ac-03e652f6b7f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_activity" ma:index="14" nillable="true" ma:displayName="_activity" ma:hidden="true" ma:internalName="_activity">
      <xsd:simpleType>
        <xsd:restriction base="dms:Note"/>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SystemTags" ma:index="19" nillable="true" ma:displayName="MediaServiceSystemTags" ma:hidden="true" ma:internalName="MediaServiceSystemTags" ma:readOnly="true">
      <xsd:simpleType>
        <xsd:restriction base="dms:Note"/>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1178f2e-2b14-4f44-8dcd-c36a33336087"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SharingHintHash" ma:index="17"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0DB6D03-463C-430A-B7C8-2268743A77A2}">
  <ds:schemaRefs>
    <ds:schemaRef ds:uri="http://purl.org/dc/dcmitype/"/>
    <ds:schemaRef ds:uri="http://schemas.microsoft.com/office/2006/documentManagement/types"/>
    <ds:schemaRef ds:uri="http://schemas.openxmlformats.org/package/2006/metadata/core-properties"/>
    <ds:schemaRef ds:uri="http://purl.org/dc/elements/1.1/"/>
    <ds:schemaRef ds:uri="http://schemas.microsoft.com/office/infopath/2007/PartnerControls"/>
    <ds:schemaRef ds:uri="http://www.w3.org/XML/1998/namespace"/>
    <ds:schemaRef ds:uri="http://schemas.microsoft.com/office/2006/metadata/properties"/>
    <ds:schemaRef ds:uri="e1178f2e-2b14-4f44-8dcd-c36a33336087"/>
    <ds:schemaRef ds:uri="4ea9f55a-d445-43bf-b3ac-03e652f6b7fe"/>
    <ds:schemaRef ds:uri="http://purl.org/dc/terms/"/>
  </ds:schemaRefs>
</ds:datastoreItem>
</file>

<file path=customXml/itemProps2.xml><?xml version="1.0" encoding="utf-8"?>
<ds:datastoreItem xmlns:ds="http://schemas.openxmlformats.org/officeDocument/2006/customXml" ds:itemID="{82A178D3-7D6A-42B0-B200-9A8A92C738A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ea9f55a-d445-43bf-b3ac-03e652f6b7fe"/>
    <ds:schemaRef ds:uri="e1178f2e-2b14-4f44-8dcd-c36a3333608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0666B8-2831-47F8-8C3B-183FBD59F38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4</vt:i4>
      </vt:variant>
      <vt:variant>
        <vt:lpstr>Benoemde bereiken</vt:lpstr>
      </vt:variant>
      <vt:variant>
        <vt:i4>1</vt:i4>
      </vt:variant>
    </vt:vector>
  </HeadingPairs>
  <TitlesOfParts>
    <vt:vector size="5" baseType="lpstr">
      <vt:lpstr>Instructions</vt:lpstr>
      <vt:lpstr>Requirements</vt:lpstr>
      <vt:lpstr>Used abbreviations</vt:lpstr>
      <vt:lpstr>Inputdata</vt:lpstr>
      <vt:lpstr>Requirements!Afdrukbereik</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Cost, Roy (KNMI)</dc:creator>
  <cp:keywords/>
  <dc:description/>
  <cp:lastModifiedBy>Kahraman, G. (Han) - FIB/UDAC/FenI</cp:lastModifiedBy>
  <cp:revision/>
  <dcterms:created xsi:type="dcterms:W3CDTF">2022-12-17T17:54:25Z</dcterms:created>
  <dcterms:modified xsi:type="dcterms:W3CDTF">2025-03-03T13:48:27Z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0x0101008111C7CEC5D274429E72487AAAE1B4DE</vt:lpwstr>
  </property>
</Properties>
</file>