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c.sharepoint.com/sites/GRA-Aanbestedingen/Gedeelde documenten/ICT Printers/3. Nota van Inlichtingen/Nota van Inlichtingen 1/"/>
    </mc:Choice>
  </mc:AlternateContent>
  <xr:revisionPtr revIDLastSave="5" documentId="8_{2511D66D-8F24-2444-830E-FAB44A7523FD}" xr6:coauthVersionLast="47" xr6:coauthVersionMax="47" xr10:uidLastSave="{E447E71E-1CCE-488B-9302-591FD8510B25}"/>
  <bookViews>
    <workbookView xWindow="-23148" yWindow="-108" windowWidth="23256" windowHeight="12456" xr2:uid="{0C0B72C9-9807-3E4B-80B6-ECA2F5E56D84}"/>
  </bookViews>
  <sheets>
    <sheet name="Resultaten" sheetId="3" r:id="rId1"/>
    <sheet name="Grafische machines" sheetId="1" r:id="rId2"/>
    <sheet name="MFP'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" l="1"/>
  <c r="R12" i="2"/>
  <c r="R7" i="2"/>
  <c r="R6" i="2"/>
  <c r="R18" i="2" s="1"/>
  <c r="R19" i="2"/>
  <c r="B4" i="3" s="1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B19" i="2"/>
  <c r="B18" i="2"/>
  <c r="B20" i="2" s="1"/>
  <c r="C18" i="1"/>
  <c r="D18" i="1"/>
  <c r="E18" i="1"/>
  <c r="F18" i="1"/>
  <c r="C19" i="1"/>
  <c r="D19" i="1"/>
  <c r="E19" i="1"/>
  <c r="F19" i="1"/>
  <c r="B19" i="1"/>
  <c r="G19" i="1" s="1"/>
  <c r="B10" i="3" s="1"/>
  <c r="B18" i="1"/>
  <c r="G18" i="1" l="1"/>
  <c r="B20" i="1"/>
  <c r="F20" i="1"/>
  <c r="E20" i="1"/>
  <c r="D20" i="1"/>
  <c r="C20" i="1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5" i="3"/>
  <c r="R20" i="2"/>
  <c r="B6" i="3" s="1"/>
  <c r="B11" i="3" l="1"/>
  <c r="G20" i="1"/>
  <c r="B12" i="3" s="1"/>
</calcChain>
</file>

<file path=xl/sharedStrings.xml><?xml version="1.0" encoding="utf-8"?>
<sst xmlns="http://schemas.openxmlformats.org/spreadsheetml/2006/main" count="37" uniqueCount="15">
  <si>
    <t>Resultaten afdrukken per jaar over 2024</t>
  </si>
  <si>
    <t>Toalen MFP's</t>
  </si>
  <si>
    <t>Kleur</t>
  </si>
  <si>
    <t>Zwartwit</t>
  </si>
  <si>
    <t>Totaal</t>
  </si>
  <si>
    <t>Totalen Grafisch</t>
  </si>
  <si>
    <t>Afdrukvolume 2024</t>
  </si>
  <si>
    <t>Laatste afrekening 2023</t>
  </si>
  <si>
    <t>Eq.nr:</t>
  </si>
  <si>
    <t>Tellerstandz-w</t>
  </si>
  <si>
    <t>Tellerstand-kleur</t>
  </si>
  <si>
    <t>Laatste afrekening 2024</t>
  </si>
  <si>
    <t>Totaal verbruik 1 jaar</t>
  </si>
  <si>
    <t>Totaal alles</t>
  </si>
  <si>
    <t>MFP's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</si>
</sst>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E950-1387-034C-9A2F-1EA89C9B03BC}">
  <dimension ref="A1:B12"/>
  <sheetViews>
    <sheetView showGridLines="0" tabSelected="1" workbookViewId="0">
      <selection activeCell="D7" sqref="D7"/>
    </sheetView>
  </sheetViews>
  <sheetFormatPr defaultColWidth="11" defaultRowHeight="15.6" x14ac:dyDescent="0.3"/>
  <sheetData>
    <row r="1" spans="1:2" x14ac:dyDescent="0.3">
      <c r="A1" t="s">
        <v>0</v>
      </c>
    </row>
    <row r="3" spans="1:2" x14ac:dyDescent="0.3">
      <c r="A3" t="s">
        <v>1</v>
      </c>
    </row>
    <row r="4" spans="1:2" x14ac:dyDescent="0.3">
      <c r="A4" t="s">
        <v>2</v>
      </c>
      <c r="B4">
        <f>'MFP''s'!R19</f>
        <v>304283</v>
      </c>
    </row>
    <row r="5" spans="1:2" x14ac:dyDescent="0.3">
      <c r="A5" t="s">
        <v>3</v>
      </c>
      <c r="B5">
        <f>'MFP''s'!R18</f>
        <v>247344</v>
      </c>
    </row>
    <row r="6" spans="1:2" x14ac:dyDescent="0.3">
      <c r="A6" t="s">
        <v>4</v>
      </c>
      <c r="B6">
        <f>'MFP''s'!R20</f>
        <v>551627</v>
      </c>
    </row>
    <row r="8" spans="1:2" x14ac:dyDescent="0.3">
      <c r="A8" t="s">
        <v>5</v>
      </c>
    </row>
    <row r="10" spans="1:2" x14ac:dyDescent="0.3">
      <c r="A10" t="s">
        <v>2</v>
      </c>
      <c r="B10">
        <f>'Grafische machines'!G19</f>
        <v>188388</v>
      </c>
    </row>
    <row r="11" spans="1:2" x14ac:dyDescent="0.3">
      <c r="A11" t="s">
        <v>3</v>
      </c>
      <c r="B11">
        <f>'Grafische machines'!G18</f>
        <v>108828</v>
      </c>
    </row>
    <row r="12" spans="1:2" x14ac:dyDescent="0.3">
      <c r="A12" t="s">
        <v>4</v>
      </c>
      <c r="B12">
        <f>'Grafische machines'!G20</f>
        <v>297216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C21E-2CF5-2A46-B166-EB4F034F565D}">
  <dimension ref="A1:H20"/>
  <sheetViews>
    <sheetView showGridLines="0" workbookViewId="0">
      <selection activeCell="I3" sqref="I3"/>
    </sheetView>
  </sheetViews>
  <sheetFormatPr defaultColWidth="11" defaultRowHeight="15.6" x14ac:dyDescent="0.3"/>
  <cols>
    <col min="1" max="1" width="17.09765625" bestFit="1" customWidth="1"/>
    <col min="2" max="6" width="11.09765625" bestFit="1" customWidth="1"/>
  </cols>
  <sheetData>
    <row r="1" spans="1:6" x14ac:dyDescent="0.3">
      <c r="A1" t="s">
        <v>6</v>
      </c>
    </row>
    <row r="4" spans="1:6" x14ac:dyDescent="0.3">
      <c r="A4" t="s">
        <v>7</v>
      </c>
    </row>
    <row r="5" spans="1:6" x14ac:dyDescent="0.3">
      <c r="A5" t="s">
        <v>8</v>
      </c>
      <c r="B5">
        <v>1824489616</v>
      </c>
      <c r="C5">
        <v>1824701144</v>
      </c>
      <c r="D5">
        <v>1824700768</v>
      </c>
      <c r="E5">
        <v>1824700958</v>
      </c>
      <c r="F5">
        <v>1824700870</v>
      </c>
    </row>
    <row r="6" spans="1:6" x14ac:dyDescent="0.3">
      <c r="A6" t="s">
        <v>9</v>
      </c>
      <c r="B6">
        <v>185658</v>
      </c>
      <c r="C6">
        <v>156657</v>
      </c>
      <c r="D6">
        <v>13121</v>
      </c>
      <c r="E6">
        <v>18558</v>
      </c>
      <c r="F6">
        <v>32451</v>
      </c>
    </row>
    <row r="7" spans="1:6" x14ac:dyDescent="0.3">
      <c r="A7" t="s">
        <v>10</v>
      </c>
      <c r="B7">
        <v>257290</v>
      </c>
      <c r="C7">
        <v>236408</v>
      </c>
      <c r="D7">
        <v>17559</v>
      </c>
      <c r="E7">
        <v>25981</v>
      </c>
      <c r="F7">
        <v>71885</v>
      </c>
    </row>
    <row r="10" spans="1:6" x14ac:dyDescent="0.3">
      <c r="A10" t="s">
        <v>11</v>
      </c>
    </row>
    <row r="11" spans="1:6" x14ac:dyDescent="0.3">
      <c r="A11" t="s">
        <v>8</v>
      </c>
      <c r="B11">
        <v>1824489616</v>
      </c>
      <c r="C11">
        <v>1824701144</v>
      </c>
      <c r="D11">
        <v>1824700768</v>
      </c>
      <c r="E11">
        <v>1824700958</v>
      </c>
      <c r="F11">
        <v>1824700870</v>
      </c>
    </row>
    <row r="12" spans="1:6" x14ac:dyDescent="0.3">
      <c r="A12" t="s">
        <v>9</v>
      </c>
      <c r="B12">
        <v>233889</v>
      </c>
      <c r="C12">
        <v>199753</v>
      </c>
      <c r="D12">
        <v>14291</v>
      </c>
      <c r="E12">
        <v>21220</v>
      </c>
      <c r="F12">
        <v>46120</v>
      </c>
    </row>
    <row r="13" spans="1:6" x14ac:dyDescent="0.3">
      <c r="A13" t="s">
        <v>10</v>
      </c>
      <c r="B13">
        <v>331345</v>
      </c>
      <c r="C13">
        <v>306293</v>
      </c>
      <c r="D13">
        <v>23677</v>
      </c>
      <c r="E13">
        <v>34369</v>
      </c>
      <c r="F13">
        <v>101827</v>
      </c>
    </row>
    <row r="16" spans="1:6" x14ac:dyDescent="0.3">
      <c r="A16" t="s">
        <v>12</v>
      </c>
    </row>
    <row r="17" spans="1:8" x14ac:dyDescent="0.3">
      <c r="G17" t="s">
        <v>4</v>
      </c>
    </row>
    <row r="18" spans="1:8" x14ac:dyDescent="0.3">
      <c r="A18" t="s">
        <v>3</v>
      </c>
      <c r="B18">
        <f>B12-B6</f>
        <v>48231</v>
      </c>
      <c r="C18">
        <f t="shared" ref="C18:F18" si="0">C12-C6</f>
        <v>43096</v>
      </c>
      <c r="D18">
        <f t="shared" si="0"/>
        <v>1170</v>
      </c>
      <c r="E18">
        <f t="shared" si="0"/>
        <v>2662</v>
      </c>
      <c r="F18">
        <f t="shared" si="0"/>
        <v>13669</v>
      </c>
      <c r="G18">
        <f>SUM(B18:F18)</f>
        <v>108828</v>
      </c>
      <c r="H18" t="s">
        <v>13</v>
      </c>
    </row>
    <row r="19" spans="1:8" x14ac:dyDescent="0.3">
      <c r="A19" t="s">
        <v>2</v>
      </c>
      <c r="B19">
        <f>B13-B7</f>
        <v>74055</v>
      </c>
      <c r="C19">
        <f t="shared" ref="C19:F19" si="1">C13-C7</f>
        <v>69885</v>
      </c>
      <c r="D19">
        <f t="shared" si="1"/>
        <v>6118</v>
      </c>
      <c r="E19">
        <f t="shared" si="1"/>
        <v>8388</v>
      </c>
      <c r="F19">
        <f t="shared" si="1"/>
        <v>29942</v>
      </c>
      <c r="G19">
        <f>SUM(B19:F19)</f>
        <v>188388</v>
      </c>
    </row>
    <row r="20" spans="1:8" x14ac:dyDescent="0.3">
      <c r="A20" t="s">
        <v>4</v>
      </c>
      <c r="B20">
        <f>SUM(B18:B19)</f>
        <v>122286</v>
      </c>
      <c r="C20">
        <f t="shared" ref="C20:G20" si="2">SUM(C18:C19)</f>
        <v>112981</v>
      </c>
      <c r="D20">
        <f t="shared" si="2"/>
        <v>7288</v>
      </c>
      <c r="E20">
        <f t="shared" si="2"/>
        <v>11050</v>
      </c>
      <c r="F20">
        <f t="shared" si="2"/>
        <v>43611</v>
      </c>
      <c r="G20">
        <f t="shared" si="2"/>
        <v>297216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7ECD-D314-A249-BF51-B378E37A7BBE}">
  <dimension ref="A1:R20"/>
  <sheetViews>
    <sheetView showGridLines="0" workbookViewId="0">
      <selection activeCell="C2" sqref="C2"/>
    </sheetView>
  </sheetViews>
  <sheetFormatPr defaultColWidth="11" defaultRowHeight="15.6" x14ac:dyDescent="0.3"/>
  <cols>
    <col min="1" max="1" width="22.09765625" customWidth="1"/>
    <col min="2" max="9" width="11.09765625" bestFit="1" customWidth="1"/>
    <col min="10" max="10" width="12.09765625" bestFit="1" customWidth="1"/>
    <col min="11" max="17" width="11.09765625" bestFit="1" customWidth="1"/>
  </cols>
  <sheetData>
    <row r="1" spans="1:18" x14ac:dyDescent="0.3">
      <c r="A1" t="s">
        <v>14</v>
      </c>
    </row>
    <row r="4" spans="1:18" x14ac:dyDescent="0.3">
      <c r="A4" t="s">
        <v>7</v>
      </c>
    </row>
    <row r="5" spans="1:18" x14ac:dyDescent="0.3">
      <c r="A5" t="s">
        <v>8</v>
      </c>
      <c r="B5">
        <v>3712310439</v>
      </c>
      <c r="C5">
        <v>3717223569</v>
      </c>
      <c r="D5">
        <v>3717223607</v>
      </c>
      <c r="E5">
        <v>3717223747</v>
      </c>
      <c r="F5">
        <v>3717223887</v>
      </c>
      <c r="G5">
        <v>3717224123</v>
      </c>
      <c r="H5">
        <v>3717224166</v>
      </c>
      <c r="I5">
        <v>3717224174</v>
      </c>
      <c r="J5">
        <v>37172224182</v>
      </c>
      <c r="K5">
        <v>3717224247</v>
      </c>
      <c r="L5">
        <v>3717224450</v>
      </c>
      <c r="M5">
        <v>3717224492</v>
      </c>
      <c r="N5">
        <v>3712310617</v>
      </c>
      <c r="O5">
        <v>3712311036</v>
      </c>
      <c r="P5">
        <v>3712312563</v>
      </c>
      <c r="Q5">
        <v>3712312989</v>
      </c>
    </row>
    <row r="6" spans="1:18" x14ac:dyDescent="0.3">
      <c r="A6" t="s">
        <v>9</v>
      </c>
      <c r="B6">
        <v>117186</v>
      </c>
      <c r="C6">
        <v>179647</v>
      </c>
      <c r="D6">
        <v>40230</v>
      </c>
      <c r="E6">
        <v>40032</v>
      </c>
      <c r="F6">
        <v>23529</v>
      </c>
      <c r="G6">
        <v>17127</v>
      </c>
      <c r="H6">
        <v>12166</v>
      </c>
      <c r="I6">
        <v>128588</v>
      </c>
      <c r="J6">
        <v>36636</v>
      </c>
      <c r="K6">
        <v>113133</v>
      </c>
      <c r="L6">
        <v>100892</v>
      </c>
      <c r="M6">
        <v>122681</v>
      </c>
      <c r="N6">
        <v>73665</v>
      </c>
      <c r="O6">
        <v>53750</v>
      </c>
      <c r="P6">
        <v>64663</v>
      </c>
      <c r="Q6">
        <v>92315</v>
      </c>
      <c r="R6">
        <f>SUM(B6:Q6)</f>
        <v>1216240</v>
      </c>
    </row>
    <row r="7" spans="1:18" x14ac:dyDescent="0.3">
      <c r="A7" t="s">
        <v>10</v>
      </c>
      <c r="B7">
        <v>155978</v>
      </c>
      <c r="C7">
        <v>163177</v>
      </c>
      <c r="D7">
        <v>99066</v>
      </c>
      <c r="E7">
        <v>45345</v>
      </c>
      <c r="F7">
        <v>18546</v>
      </c>
      <c r="G7">
        <v>32802</v>
      </c>
      <c r="H7">
        <v>19428</v>
      </c>
      <c r="I7">
        <v>151862</v>
      </c>
      <c r="J7">
        <v>32507</v>
      </c>
      <c r="K7">
        <v>125712</v>
      </c>
      <c r="L7">
        <v>115957</v>
      </c>
      <c r="M7">
        <v>120710</v>
      </c>
      <c r="N7">
        <v>123134</v>
      </c>
      <c r="O7">
        <v>60729</v>
      </c>
      <c r="P7">
        <v>66991</v>
      </c>
      <c r="Q7">
        <v>139443</v>
      </c>
      <c r="R7">
        <f>SUM(B7:Q7)</f>
        <v>1471387</v>
      </c>
    </row>
    <row r="10" spans="1:18" x14ac:dyDescent="0.3">
      <c r="A10" t="s">
        <v>11</v>
      </c>
    </row>
    <row r="11" spans="1:18" x14ac:dyDescent="0.3">
      <c r="A11" t="s">
        <v>8</v>
      </c>
      <c r="B11">
        <v>3712310439</v>
      </c>
      <c r="C11">
        <v>3717223569</v>
      </c>
      <c r="D11">
        <v>3717223607</v>
      </c>
      <c r="E11">
        <v>3717223747</v>
      </c>
      <c r="F11">
        <v>3717223887</v>
      </c>
      <c r="G11">
        <v>3717224123</v>
      </c>
      <c r="H11">
        <v>3717224166</v>
      </c>
      <c r="I11">
        <v>3717224174</v>
      </c>
      <c r="J11">
        <v>37172224182</v>
      </c>
      <c r="K11">
        <v>3717224247</v>
      </c>
      <c r="L11">
        <v>3717224450</v>
      </c>
      <c r="M11">
        <v>3717224492</v>
      </c>
      <c r="N11">
        <v>3712310617</v>
      </c>
      <c r="O11">
        <v>3712311036</v>
      </c>
      <c r="P11">
        <v>3712312563</v>
      </c>
      <c r="Q11">
        <v>3712312989</v>
      </c>
    </row>
    <row r="12" spans="1:18" x14ac:dyDescent="0.3">
      <c r="A12" t="s">
        <v>9</v>
      </c>
      <c r="B12">
        <v>131184</v>
      </c>
      <c r="C12">
        <v>224052</v>
      </c>
      <c r="D12">
        <v>46624</v>
      </c>
      <c r="E12">
        <v>46060</v>
      </c>
      <c r="F12">
        <v>26345</v>
      </c>
      <c r="G12">
        <v>20079</v>
      </c>
      <c r="H12">
        <v>15079</v>
      </c>
      <c r="I12">
        <v>148037</v>
      </c>
      <c r="J12">
        <v>41417</v>
      </c>
      <c r="K12">
        <v>139114</v>
      </c>
      <c r="L12">
        <v>124875</v>
      </c>
      <c r="M12">
        <v>145843</v>
      </c>
      <c r="N12">
        <v>88502</v>
      </c>
      <c r="O12">
        <v>69353</v>
      </c>
      <c r="P12">
        <v>82956</v>
      </c>
      <c r="Q12">
        <v>114064</v>
      </c>
      <c r="R12">
        <f>SUM(B12:Q12)</f>
        <v>1463584</v>
      </c>
    </row>
    <row r="13" spans="1:18" x14ac:dyDescent="0.3">
      <c r="A13" t="s">
        <v>10</v>
      </c>
      <c r="B13">
        <v>176618</v>
      </c>
      <c r="C13">
        <v>212465</v>
      </c>
      <c r="D13">
        <v>114621</v>
      </c>
      <c r="E13">
        <v>54763</v>
      </c>
      <c r="F13">
        <v>20695</v>
      </c>
      <c r="G13">
        <v>39032</v>
      </c>
      <c r="H13">
        <v>23545</v>
      </c>
      <c r="I13">
        <v>179348</v>
      </c>
      <c r="J13">
        <v>38620</v>
      </c>
      <c r="K13">
        <v>156844</v>
      </c>
      <c r="L13">
        <v>131732</v>
      </c>
      <c r="M13">
        <v>156046</v>
      </c>
      <c r="N13">
        <v>145698</v>
      </c>
      <c r="O13">
        <v>80183</v>
      </c>
      <c r="P13">
        <v>82385</v>
      </c>
      <c r="Q13">
        <v>163075</v>
      </c>
      <c r="R13">
        <f>SUM(B13:Q13)</f>
        <v>1775670</v>
      </c>
    </row>
    <row r="16" spans="1:18" x14ac:dyDescent="0.3">
      <c r="A16" t="s">
        <v>12</v>
      </c>
    </row>
    <row r="18" spans="1:18" x14ac:dyDescent="0.3">
      <c r="A18" t="s">
        <v>3</v>
      </c>
      <c r="B18">
        <f>SUM(B12-B6)</f>
        <v>13998</v>
      </c>
      <c r="C18">
        <f t="shared" ref="C18:Q18" si="0">SUM(C12-C6)</f>
        <v>44405</v>
      </c>
      <c r="D18">
        <f t="shared" si="0"/>
        <v>6394</v>
      </c>
      <c r="E18">
        <f t="shared" si="0"/>
        <v>6028</v>
      </c>
      <c r="F18">
        <f t="shared" si="0"/>
        <v>2816</v>
      </c>
      <c r="G18">
        <f t="shared" si="0"/>
        <v>2952</v>
      </c>
      <c r="H18">
        <f t="shared" si="0"/>
        <v>2913</v>
      </c>
      <c r="I18">
        <f t="shared" si="0"/>
        <v>19449</v>
      </c>
      <c r="J18">
        <f t="shared" si="0"/>
        <v>4781</v>
      </c>
      <c r="K18">
        <f t="shared" si="0"/>
        <v>25981</v>
      </c>
      <c r="L18">
        <f t="shared" si="0"/>
        <v>23983</v>
      </c>
      <c r="M18">
        <f t="shared" si="0"/>
        <v>23162</v>
      </c>
      <c r="N18">
        <f t="shared" si="0"/>
        <v>14837</v>
      </c>
      <c r="O18">
        <f t="shared" si="0"/>
        <v>15603</v>
      </c>
      <c r="P18">
        <f t="shared" si="0"/>
        <v>18293</v>
      </c>
      <c r="Q18">
        <f t="shared" si="0"/>
        <v>21749</v>
      </c>
      <c r="R18">
        <f>SUM(R12-R6)</f>
        <v>247344</v>
      </c>
    </row>
    <row r="19" spans="1:18" x14ac:dyDescent="0.3">
      <c r="A19" t="s">
        <v>2</v>
      </c>
      <c r="B19">
        <f>SUM(B13-B7)</f>
        <v>20640</v>
      </c>
      <c r="C19">
        <f t="shared" ref="C19:Q19" si="1">SUM(C13-C7)</f>
        <v>49288</v>
      </c>
      <c r="D19">
        <f t="shared" si="1"/>
        <v>15555</v>
      </c>
      <c r="E19">
        <f t="shared" si="1"/>
        <v>9418</v>
      </c>
      <c r="F19">
        <f t="shared" si="1"/>
        <v>2149</v>
      </c>
      <c r="G19">
        <f t="shared" si="1"/>
        <v>6230</v>
      </c>
      <c r="H19">
        <f t="shared" si="1"/>
        <v>4117</v>
      </c>
      <c r="I19">
        <f t="shared" si="1"/>
        <v>27486</v>
      </c>
      <c r="J19">
        <f t="shared" si="1"/>
        <v>6113</v>
      </c>
      <c r="K19">
        <f t="shared" si="1"/>
        <v>31132</v>
      </c>
      <c r="L19">
        <f t="shared" si="1"/>
        <v>15775</v>
      </c>
      <c r="M19">
        <f t="shared" si="1"/>
        <v>35336</v>
      </c>
      <c r="N19">
        <f t="shared" si="1"/>
        <v>22564</v>
      </c>
      <c r="O19">
        <f t="shared" si="1"/>
        <v>19454</v>
      </c>
      <c r="P19">
        <f t="shared" si="1"/>
        <v>15394</v>
      </c>
      <c r="Q19">
        <f t="shared" si="1"/>
        <v>23632</v>
      </c>
      <c r="R19">
        <f>SUM(R13-R7)</f>
        <v>304283</v>
      </c>
    </row>
    <row r="20" spans="1:18" x14ac:dyDescent="0.3">
      <c r="A20" t="s">
        <v>4</v>
      </c>
      <c r="B20">
        <f>SUM(B18:B19)</f>
        <v>34638</v>
      </c>
      <c r="C20">
        <f t="shared" ref="C20:R20" si="2">SUM(C18:C19)</f>
        <v>93693</v>
      </c>
      <c r="D20">
        <f t="shared" si="2"/>
        <v>21949</v>
      </c>
      <c r="E20">
        <f t="shared" si="2"/>
        <v>15446</v>
      </c>
      <c r="F20">
        <f t="shared" si="2"/>
        <v>4965</v>
      </c>
      <c r="G20">
        <f t="shared" si="2"/>
        <v>9182</v>
      </c>
      <c r="H20">
        <f t="shared" si="2"/>
        <v>7030</v>
      </c>
      <c r="I20">
        <f t="shared" si="2"/>
        <v>46935</v>
      </c>
      <c r="J20">
        <f t="shared" si="2"/>
        <v>10894</v>
      </c>
      <c r="K20">
        <f t="shared" si="2"/>
        <v>57113</v>
      </c>
      <c r="L20">
        <f t="shared" si="2"/>
        <v>39758</v>
      </c>
      <c r="M20">
        <f t="shared" si="2"/>
        <v>58498</v>
      </c>
      <c r="N20">
        <f t="shared" si="2"/>
        <v>37401</v>
      </c>
      <c r="O20">
        <f t="shared" si="2"/>
        <v>35057</v>
      </c>
      <c r="P20">
        <f t="shared" si="2"/>
        <v>33687</v>
      </c>
      <c r="Q20">
        <f t="shared" si="2"/>
        <v>45381</v>
      </c>
      <c r="R20">
        <f t="shared" si="2"/>
        <v>551627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58815-A224-4A2D-88AB-548272CF7F4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736580d4-b1f2-4f23-9d8d-56f146bc19b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9297FD8-A603-4114-8696-7FD2337277E0}"/>
</file>

<file path=customXml/itemProps3.xml><?xml version="1.0" encoding="utf-8"?>
<ds:datastoreItem xmlns:ds="http://schemas.openxmlformats.org/officeDocument/2006/customXml" ds:itemID="{764DB5E7-E9A8-4930-AC73-ECE31DCB3F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Resultaten</vt:lpstr>
      <vt:lpstr>Grafische machines</vt:lpstr>
      <vt:lpstr>MFP's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Sander Groenevelt | Inkada Inkoop &amp; Advies</cp:lastModifiedBy>
  <cp:revision/>
  <dcterms:created xsi:type="dcterms:W3CDTF">2025-02-13T11:12:30Z</dcterms:created>
  <dcterms:modified xsi:type="dcterms:W3CDTF">2025-03-14T11:11:02Z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</Properties>
</file>