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Gerrit Rietveld Academie/Multifunctionals 2024/3. Leidraad/"/>
    </mc:Choice>
  </mc:AlternateContent>
  <xr:revisionPtr revIDLastSave="180" documentId="8_{533A2E3F-52BB-422C-A41E-C769753384DF}" xr6:coauthVersionLast="47" xr6:coauthVersionMax="47" xr10:uidLastSave="{F1EAF770-5226-4840-A968-6C0F1C920087}"/>
  <bookViews>
    <workbookView xWindow="-120" yWindow="-120" windowWidth="29040" windowHeight="15720" xr2:uid="{00000000-000D-0000-FFFF-FFFF00000000}"/>
  </bookViews>
  <sheets>
    <sheet name="Kosten" sheetId="17" r:id="rId1"/>
    <sheet name="Totaal" sheetId="20" r:id="rId2"/>
  </sheets>
  <definedNames>
    <definedName name="Bonhoeffer">#REF!</definedName>
    <definedName name="Gouda">#REF!</definedName>
    <definedName name="Hooghuis">#REF!</definedName>
    <definedName name="Kosten_per_model">#REF!</definedName>
    <definedName name="kosten_soort">#REF!</definedName>
    <definedName name="model">#REF!</definedName>
    <definedName name="Salla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7" l="1"/>
  <c r="C43" i="17"/>
  <c r="C36" i="17"/>
  <c r="D36" i="17" s="1"/>
  <c r="B43" i="17"/>
  <c r="B37" i="17"/>
  <c r="B36" i="17"/>
  <c r="B35" i="17"/>
  <c r="A44" i="17"/>
  <c r="A43" i="17"/>
  <c r="A42" i="17"/>
  <c r="A37" i="17"/>
  <c r="A36" i="17"/>
  <c r="A35" i="17"/>
  <c r="C29" i="17"/>
  <c r="D29" i="17" s="1"/>
  <c r="B41" i="17" l="1"/>
  <c r="B34" i="17"/>
  <c r="B44" i="17"/>
  <c r="C44" i="17" s="1"/>
  <c r="D44" i="17" s="1"/>
  <c r="C37" i="17"/>
  <c r="D37" i="17" s="1"/>
  <c r="C30" i="17"/>
  <c r="D30" i="17" s="1"/>
  <c r="E23" i="17"/>
  <c r="C23" i="17"/>
  <c r="C28" i="17"/>
  <c r="D28" i="17" s="1"/>
  <c r="E22" i="17"/>
  <c r="C22" i="17"/>
  <c r="D31" i="17" l="1"/>
  <c r="C31" i="17"/>
  <c r="C24" i="17"/>
  <c r="E24" i="17"/>
  <c r="F23" i="17"/>
  <c r="F22" i="17"/>
  <c r="F24" i="17" l="1"/>
  <c r="C35" i="17"/>
  <c r="B42" i="17"/>
  <c r="C42" i="17" s="1"/>
  <c r="C45" i="17" s="1"/>
  <c r="D35" i="17" l="1"/>
  <c r="D38" i="17" s="1"/>
  <c r="C38" i="17"/>
  <c r="D42" i="17"/>
  <c r="D45" i="17" s="1"/>
  <c r="B11" i="20" l="1"/>
  <c r="D11" i="20" s="1"/>
  <c r="B7" i="20" l="1"/>
  <c r="D7" i="20" s="1"/>
  <c r="B8" i="20" l="1"/>
  <c r="D8" i="20" s="1"/>
  <c r="C9" i="20" l="1"/>
  <c r="D9" i="20" s="1"/>
  <c r="D13" i="20" l="1"/>
</calcChain>
</file>

<file path=xl/sharedStrings.xml><?xml version="1.0" encoding="utf-8"?>
<sst xmlns="http://schemas.openxmlformats.org/spreadsheetml/2006/main" count="73" uniqueCount="54">
  <si>
    <t>Kosten per model</t>
  </si>
  <si>
    <t>Merk</t>
  </si>
  <si>
    <t>Type</t>
  </si>
  <si>
    <t>Leaseprijs per maand (alleen tijdens de vaste contractjaren)</t>
  </si>
  <si>
    <t>Softwarekosten per maand (ook van toepassing in eventuele optiejaren)</t>
  </si>
  <si>
    <t>Installatie kosten (éénmalig)*</t>
  </si>
  <si>
    <t>Afdrukken</t>
  </si>
  <si>
    <t xml:space="preserve">Zwart wit </t>
  </si>
  <si>
    <t xml:space="preserve">Kleur </t>
  </si>
  <si>
    <t>* De installatiekosten van een machine mogen, op straffe van uitsluiting, maximaal vier keer de maandelijkse leaseprijs van de betreffende machine bedragen.</t>
  </si>
  <si>
    <t>Afdrukkosten</t>
  </si>
  <si>
    <t>Locatie</t>
  </si>
  <si>
    <t>Aantal tikken p.j. z/w</t>
  </si>
  <si>
    <t>Kosten per jaar</t>
  </si>
  <si>
    <t>Aantal tikken p.j. kleur</t>
  </si>
  <si>
    <t>Totaal per jaar</t>
  </si>
  <si>
    <t>Totaal</t>
  </si>
  <si>
    <t>Leasekosten</t>
  </si>
  <si>
    <t>Softwarekosten</t>
  </si>
  <si>
    <t>Installatiekosten</t>
  </si>
  <si>
    <t>Eenmalige kosten</t>
  </si>
  <si>
    <t>Totalisatie</t>
  </si>
  <si>
    <t>Kosten Multifunctionals</t>
  </si>
  <si>
    <t>Vaste kosten</t>
  </si>
  <si>
    <t>Totaal 84 maanden excl. BTW</t>
  </si>
  <si>
    <t>Leasekosten (over 60 maanden)</t>
  </si>
  <si>
    <t>Softwarekosten (over 84 maanden)</t>
  </si>
  <si>
    <t>Variabele kosten</t>
  </si>
  <si>
    <t>Afdrukkosten (over 84 maanden)</t>
  </si>
  <si>
    <t>Totale kosten gedurende de overeenkomst (5 vaste jaren en 2 optiejaren)</t>
  </si>
  <si>
    <t>Alle genoemde aantallen (afdrukken en aantal machines) zijn indicatief en bedoeld om aanbiedingen van inschijvers op basis van gelijke uitgangspunten te kunnen vergelijken. Aan deze aantallen kunnen door inschrijver geen rechten worden ontleend.</t>
  </si>
  <si>
    <t>Aanvullende kosten art. 13.6 Overeenkomst</t>
  </si>
  <si>
    <t>Uurtarief</t>
  </si>
  <si>
    <t>Voorrijkosten</t>
  </si>
  <si>
    <t>artikel 13.6 A (onderhoud door storing e.d.) per uur</t>
  </si>
  <si>
    <t>artikel 13.6 B (verplaatsing, verhuizing, her-installatie)</t>
  </si>
  <si>
    <t>artikel 13.6 C (onderhoud e.d.), per uur</t>
  </si>
  <si>
    <t>artikel 13.6 D (herstelwerkzaamheden), per uur</t>
  </si>
  <si>
    <t>artikel 13.6 E (extra taken), per uur</t>
  </si>
  <si>
    <t>Naam inschrijver</t>
  </si>
  <si>
    <t>Naam ondertekenaar</t>
  </si>
  <si>
    <t>Handtekening</t>
  </si>
  <si>
    <t>Datum</t>
  </si>
  <si>
    <t>Grafische machine</t>
  </si>
  <si>
    <t>Tikprijs Grafische machines</t>
  </si>
  <si>
    <t>Multifunctionals</t>
  </si>
  <si>
    <t>Grafische machines</t>
  </si>
  <si>
    <t>Aantal machines</t>
  </si>
  <si>
    <t>Inschrijver dient alleen de oranje cellen in te vullen, prijzen exclusief BTW</t>
  </si>
  <si>
    <t>Inschrijver dient alleen de oranje cellen in te vullen</t>
  </si>
  <si>
    <t>Prijzenblad Multifunctionals en Grafische machines - Gerrit Rietveld Academie</t>
  </si>
  <si>
    <t>Multifunctional type 1</t>
  </si>
  <si>
    <t>Multifunctional type 2</t>
  </si>
  <si>
    <t>Tikprijs Multifunctionals (van toepassing op alle aangeboden types)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</si>
</sst>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_-* #,##0.00_-;_-* #,##0.00\-;_-* &quot;-&quot;??_-;_-@_-"/>
    <numFmt numFmtId="167" formatCode="_-* #,##0_-;_-* #,##0\-;_-* &quot;-&quot;??_-;_-@_-"/>
  </numFmts>
  <fonts count="13" x14ac:knownFonts="1">
    <font>
      <sz val="11"/>
      <color indexed="8"/>
      <name val="Calibri"/>
      <family val="2"/>
    </font>
    <font>
      <sz val="11"/>
      <color theme="1"/>
      <name val="Calibri"/>
      <family val="2"/>
      <scheme val="minor"/>
    </font>
    <font>
      <sz val="11"/>
      <color indexed="8"/>
      <name val="Calibri"/>
      <family val="2"/>
    </font>
    <font>
      <sz val="9"/>
      <color indexed="8"/>
      <name val="Aptos"/>
      <family val="2"/>
    </font>
    <font>
      <sz val="9"/>
      <name val="Aptos"/>
      <family val="2"/>
    </font>
    <font>
      <b/>
      <sz val="9"/>
      <name val="Aptos"/>
      <family val="2"/>
    </font>
    <font>
      <b/>
      <sz val="9"/>
      <color indexed="9"/>
      <name val="Aptos"/>
      <family val="2"/>
    </font>
    <font>
      <b/>
      <sz val="9"/>
      <color indexed="14"/>
      <name val="Aptos"/>
      <family val="2"/>
    </font>
    <font>
      <sz val="16"/>
      <name val="Aptos"/>
      <family val="2"/>
    </font>
    <font>
      <sz val="16"/>
      <color indexed="8"/>
      <name val="Aptos"/>
      <family val="2"/>
    </font>
    <font>
      <b/>
      <sz val="9"/>
      <color theme="0"/>
      <name val="Aptos"/>
      <family val="2"/>
    </font>
    <font>
      <sz val="18"/>
      <name val="Aptos"/>
      <family val="2"/>
    </font>
    <font>
      <sz val="20"/>
      <name val="Aptos"/>
      <family val="2"/>
    </font>
  </fonts>
  <fills count="7">
    <fill>
      <patternFill patternType="none"/>
    </fill>
    <fill>
      <patternFill patternType="gray125"/>
    </fill>
    <fill>
      <patternFill patternType="solid">
        <fgColor indexed="9"/>
        <bgColor indexed="64"/>
      </patternFill>
    </fill>
    <fill>
      <patternFill patternType="solid">
        <fgColor rgb="FF2B4155"/>
        <bgColor indexed="64"/>
      </patternFill>
    </fill>
    <fill>
      <patternFill patternType="solid">
        <fgColor rgb="FFFFCC00"/>
        <bgColor indexed="64"/>
      </patternFill>
    </fill>
    <fill>
      <patternFill patternType="solid">
        <fgColor rgb="FFEA992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165" fontId="2" fillId="0" borderId="0" applyFont="0" applyFill="0" applyBorder="0" applyAlignment="0" applyProtection="0"/>
    <xf numFmtId="164" fontId="2" fillId="0" borderId="0" applyFont="0" applyFill="0" applyBorder="0" applyAlignment="0" applyProtection="0"/>
    <xf numFmtId="0" fontId="1" fillId="0" borderId="0"/>
  </cellStyleXfs>
  <cellXfs count="74">
    <xf numFmtId="0" fontId="0" fillId="0" borderId="0" xfId="0"/>
    <xf numFmtId="164" fontId="4" fillId="5" borderId="1" xfId="0" applyNumberFormat="1" applyFont="1" applyFill="1" applyBorder="1" applyAlignment="1" applyProtection="1">
      <alignment horizontal="center"/>
      <protection locked="0"/>
    </xf>
    <xf numFmtId="164" fontId="4" fillId="5" borderId="1" xfId="2" applyFont="1" applyFill="1" applyBorder="1" applyAlignment="1" applyProtection="1">
      <alignment horizontal="center"/>
      <protection locked="0"/>
    </xf>
    <xf numFmtId="0" fontId="7" fillId="5" borderId="1" xfId="0" applyFont="1" applyFill="1" applyBorder="1" applyAlignment="1" applyProtection="1">
      <alignment horizontal="center" vertical="top"/>
      <protection locked="0"/>
    </xf>
    <xf numFmtId="0" fontId="11" fillId="6" borderId="0" xfId="0" applyFont="1" applyFill="1" applyProtection="1"/>
    <xf numFmtId="0" fontId="12" fillId="6" borderId="0" xfId="0" applyFont="1" applyFill="1" applyProtection="1"/>
    <xf numFmtId="0" fontId="3" fillId="0" borderId="0" xfId="0" applyFont="1" applyProtection="1"/>
    <xf numFmtId="0" fontId="4" fillId="0" borderId="0" xfId="0" applyFont="1" applyProtection="1"/>
    <xf numFmtId="0" fontId="5" fillId="5" borderId="0" xfId="0" applyFont="1" applyFill="1" applyProtection="1"/>
    <xf numFmtId="0" fontId="6" fillId="3" borderId="1" xfId="0" applyFont="1" applyFill="1" applyBorder="1" applyAlignment="1" applyProtection="1">
      <alignment vertical="center"/>
    </xf>
    <xf numFmtId="0" fontId="6" fillId="3" borderId="1" xfId="0" applyFont="1" applyFill="1" applyBorder="1" applyAlignment="1" applyProtection="1">
      <alignment horizontal="center" vertical="center"/>
    </xf>
    <xf numFmtId="0" fontId="5" fillId="4" borderId="1" xfId="0" applyFont="1" applyFill="1" applyBorder="1" applyAlignment="1" applyProtection="1">
      <alignment vertical="top"/>
    </xf>
    <xf numFmtId="0" fontId="5" fillId="4" borderId="1" xfId="0" applyFont="1" applyFill="1" applyBorder="1" applyAlignment="1" applyProtection="1">
      <alignment horizontal="center" vertical="center" wrapText="1"/>
    </xf>
    <xf numFmtId="0" fontId="5" fillId="0" borderId="1" xfId="0" applyFont="1" applyBorder="1" applyProtection="1"/>
    <xf numFmtId="0" fontId="10" fillId="3" borderId="1" xfId="0" applyFont="1" applyFill="1" applyBorder="1" applyAlignment="1" applyProtection="1">
      <alignment vertical="center"/>
    </xf>
    <xf numFmtId="0" fontId="10" fillId="3" borderId="1" xfId="0" applyFont="1" applyFill="1" applyBorder="1" applyAlignment="1" applyProtection="1">
      <alignment horizontal="center" vertical="center" wrapText="1"/>
    </xf>
    <xf numFmtId="0" fontId="5" fillId="2" borderId="1" xfId="0" applyFont="1" applyFill="1" applyBorder="1" applyProtection="1"/>
    <xf numFmtId="0" fontId="5" fillId="2" borderId="3" xfId="0" applyFont="1" applyFill="1" applyBorder="1" applyProtection="1"/>
    <xf numFmtId="0" fontId="5" fillId="3" borderId="3" xfId="0" applyFont="1" applyFill="1" applyBorder="1" applyProtection="1"/>
    <xf numFmtId="0" fontId="5" fillId="3" borderId="4" xfId="0" applyFont="1" applyFill="1" applyBorder="1" applyProtection="1"/>
    <xf numFmtId="0" fontId="5" fillId="0" borderId="0" xfId="0" applyFont="1" applyAlignment="1" applyProtection="1">
      <alignment horizontal="center"/>
    </xf>
    <xf numFmtId="0" fontId="3" fillId="0" borderId="0" xfId="0" applyFont="1" applyAlignment="1" applyProtection="1">
      <alignment vertical="center"/>
    </xf>
    <xf numFmtId="0" fontId="10" fillId="3" borderId="0" xfId="0" applyFont="1" applyFill="1" applyProtection="1"/>
    <xf numFmtId="0" fontId="4" fillId="4" borderId="1" xfId="0" applyFont="1" applyFill="1" applyBorder="1" applyProtection="1"/>
    <xf numFmtId="0" fontId="4" fillId="4" borderId="1" xfId="0" applyFont="1" applyFill="1" applyBorder="1" applyAlignment="1" applyProtection="1">
      <alignment horizontal="center" wrapText="1"/>
    </xf>
    <xf numFmtId="0" fontId="4" fillId="4" borderId="1" xfId="0" applyFont="1" applyFill="1" applyBorder="1" applyAlignment="1" applyProtection="1">
      <alignment horizontal="center"/>
    </xf>
    <xf numFmtId="0" fontId="5" fillId="4" borderId="1" xfId="0" applyFont="1" applyFill="1" applyBorder="1" applyAlignment="1" applyProtection="1">
      <alignment horizontal="center"/>
    </xf>
    <xf numFmtId="0" fontId="3" fillId="0" borderId="1" xfId="0" applyFont="1" applyBorder="1" applyAlignment="1" applyProtection="1">
      <alignment horizontal="left" vertical="center"/>
    </xf>
    <xf numFmtId="3" fontId="4" fillId="0" borderId="1" xfId="0" applyNumberFormat="1" applyFont="1" applyBorder="1" applyAlignment="1" applyProtection="1">
      <alignment horizontal="center" vertical="center"/>
    </xf>
    <xf numFmtId="164" fontId="4" fillId="0" borderId="1" xfId="2" applyFont="1" applyFill="1" applyBorder="1" applyAlignment="1" applyProtection="1">
      <alignment horizontal="center" vertical="center"/>
    </xf>
    <xf numFmtId="164" fontId="4" fillId="0" borderId="1" xfId="2" applyFont="1" applyBorder="1" applyAlignment="1" applyProtection="1">
      <alignment horizontal="center" vertical="center"/>
    </xf>
    <xf numFmtId="0" fontId="4" fillId="4" borderId="1" xfId="0" applyFont="1" applyFill="1" applyBorder="1" applyAlignment="1" applyProtection="1">
      <alignment vertical="top"/>
    </xf>
    <xf numFmtId="167" fontId="4" fillId="4" borderId="1" xfId="1" applyNumberFormat="1" applyFont="1" applyFill="1" applyBorder="1" applyAlignment="1" applyProtection="1">
      <alignment horizontal="center" vertical="top"/>
    </xf>
    <xf numFmtId="44" fontId="4" fillId="4" borderId="1" xfId="1" applyNumberFormat="1" applyFont="1" applyFill="1" applyBorder="1" applyAlignment="1" applyProtection="1">
      <alignment horizontal="center" vertical="top"/>
    </xf>
    <xf numFmtId="164" fontId="5" fillId="4" borderId="1" xfId="2" applyFont="1" applyFill="1" applyBorder="1" applyAlignment="1" applyProtection="1">
      <alignment horizontal="center" vertical="top"/>
    </xf>
    <xf numFmtId="0" fontId="4" fillId="4" borderId="1" xfId="0" applyFont="1" applyFill="1" applyBorder="1" applyAlignment="1" applyProtection="1">
      <alignment horizontal="center" vertical="center"/>
    </xf>
    <xf numFmtId="0" fontId="4" fillId="0" borderId="1" xfId="0" applyFont="1" applyBorder="1" applyAlignment="1" applyProtection="1">
      <alignment vertical="center"/>
    </xf>
    <xf numFmtId="0" fontId="4" fillId="0" borderId="1" xfId="0" applyFont="1" applyBorder="1" applyAlignment="1" applyProtection="1">
      <alignment horizontal="center" vertical="center"/>
    </xf>
    <xf numFmtId="44" fontId="4" fillId="0" borderId="1" xfId="0" applyNumberFormat="1" applyFont="1" applyBorder="1" applyAlignment="1" applyProtection="1">
      <alignment vertical="center"/>
    </xf>
    <xf numFmtId="0" fontId="4" fillId="0" borderId="3" xfId="0" applyFont="1" applyBorder="1" applyAlignment="1" applyProtection="1">
      <alignment vertical="center"/>
    </xf>
    <xf numFmtId="0" fontId="4" fillId="4" borderId="3" xfId="0" applyFont="1" applyFill="1" applyBorder="1" applyAlignment="1" applyProtection="1">
      <alignment vertical="top"/>
    </xf>
    <xf numFmtId="164" fontId="4" fillId="4" borderId="1" xfId="0" applyNumberFormat="1" applyFont="1" applyFill="1" applyBorder="1" applyAlignment="1" applyProtection="1">
      <alignment horizontal="center" vertical="center"/>
    </xf>
    <xf numFmtId="44" fontId="5" fillId="4" borderId="1" xfId="0" applyNumberFormat="1" applyFont="1" applyFill="1" applyBorder="1" applyAlignment="1" applyProtection="1">
      <alignment horizontal="center" vertical="center"/>
    </xf>
    <xf numFmtId="0" fontId="5" fillId="3" borderId="1" xfId="0" applyFont="1" applyFill="1" applyBorder="1" applyAlignment="1" applyProtection="1">
      <alignment vertical="center"/>
    </xf>
    <xf numFmtId="0" fontId="5" fillId="4" borderId="1" xfId="0" applyFont="1" applyFill="1" applyBorder="1" applyAlignment="1" applyProtection="1">
      <alignment horizontal="center" vertical="center"/>
    </xf>
    <xf numFmtId="0" fontId="3" fillId="0" borderId="1" xfId="0" applyFont="1" applyBorder="1" applyAlignment="1" applyProtection="1">
      <alignment vertical="center"/>
    </xf>
    <xf numFmtId="44" fontId="4" fillId="0" borderId="1" xfId="0" applyNumberFormat="1" applyFont="1" applyBorder="1" applyAlignment="1" applyProtection="1">
      <alignment horizontal="center" vertical="center"/>
    </xf>
    <xf numFmtId="0" fontId="3" fillId="0" borderId="3" xfId="0" applyFont="1" applyBorder="1" applyAlignment="1" applyProtection="1">
      <alignment vertical="center"/>
    </xf>
    <xf numFmtId="0" fontId="5" fillId="5" borderId="1" xfId="0" applyFont="1" applyFill="1" applyBorder="1" applyAlignment="1" applyProtection="1">
      <alignment horizontal="center" vertical="center" wrapText="1"/>
      <protection locked="0"/>
    </xf>
    <xf numFmtId="164" fontId="4" fillId="5" borderId="1" xfId="0" applyNumberFormat="1" applyFont="1" applyFill="1" applyBorder="1" applyProtection="1">
      <protection locked="0"/>
    </xf>
    <xf numFmtId="0" fontId="8" fillId="0" borderId="0" xfId="0" applyFont="1" applyProtection="1"/>
    <xf numFmtId="0" fontId="9" fillId="0" borderId="0" xfId="0" applyFont="1" applyProtection="1"/>
    <xf numFmtId="0" fontId="4" fillId="4" borderId="1"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3" fillId="6" borderId="1" xfId="0" applyFont="1" applyFill="1" applyBorder="1" applyProtection="1"/>
    <xf numFmtId="164" fontId="3" fillId="0" borderId="1" xfId="2" applyFont="1" applyBorder="1" applyAlignment="1" applyProtection="1">
      <alignment horizontal="center" vertical="center"/>
    </xf>
    <xf numFmtId="44" fontId="3" fillId="0" borderId="1" xfId="0" applyNumberFormat="1" applyFont="1" applyBorder="1" applyAlignment="1" applyProtection="1">
      <alignment horizontal="center" vertical="center"/>
    </xf>
    <xf numFmtId="164" fontId="3" fillId="6" borderId="1" xfId="2" applyFont="1" applyFill="1" applyBorder="1" applyAlignment="1" applyProtection="1">
      <alignment horizontal="center" vertical="center"/>
    </xf>
    <xf numFmtId="44" fontId="3" fillId="0" borderId="2" xfId="0" applyNumberFormat="1" applyFont="1" applyBorder="1" applyAlignment="1" applyProtection="1">
      <alignment horizontal="center" vertical="center"/>
    </xf>
    <xf numFmtId="164" fontId="3" fillId="6" borderId="2" xfId="2" applyFont="1" applyFill="1" applyBorder="1" applyAlignment="1" applyProtection="1">
      <alignment horizontal="center" vertical="center"/>
    </xf>
    <xf numFmtId="0" fontId="3" fillId="0" borderId="1" xfId="0" applyFont="1" applyBorder="1" applyProtection="1"/>
    <xf numFmtId="164" fontId="3" fillId="0" borderId="2" xfId="2" applyFont="1" applyBorder="1" applyAlignment="1" applyProtection="1">
      <alignment horizontal="center" vertical="center"/>
    </xf>
    <xf numFmtId="0" fontId="4" fillId="6" borderId="1" xfId="0" applyFont="1" applyFill="1" applyBorder="1" applyProtection="1"/>
    <xf numFmtId="0" fontId="3" fillId="0" borderId="1" xfId="0" applyFont="1" applyBorder="1" applyAlignment="1" applyProtection="1">
      <alignment horizontal="center" vertical="center"/>
    </xf>
    <xf numFmtId="0" fontId="5" fillId="4" borderId="1" xfId="0" applyFont="1" applyFill="1" applyBorder="1" applyProtection="1"/>
    <xf numFmtId="44" fontId="5" fillId="4" borderId="1" xfId="0" applyNumberFormat="1" applyFont="1" applyFill="1" applyBorder="1" applyProtection="1"/>
    <xf numFmtId="0" fontId="3" fillId="0" borderId="0" xfId="0" applyFont="1" applyAlignment="1" applyProtection="1">
      <alignment horizontal="left" vertical="center" wrapText="1"/>
    </xf>
    <xf numFmtId="0" fontId="3" fillId="0" borderId="0" xfId="0" applyFont="1" applyAlignment="1" applyProtection="1">
      <alignment wrapText="1"/>
    </xf>
    <xf numFmtId="0" fontId="3" fillId="0" borderId="0" xfId="0" applyFont="1" applyAlignment="1" applyProtection="1">
      <alignment horizontal="left" wrapText="1"/>
    </xf>
    <xf numFmtId="0" fontId="3" fillId="0" borderId="1" xfId="3" applyFont="1" applyBorder="1" applyProtection="1"/>
    <xf numFmtId="0" fontId="3" fillId="0" borderId="0" xfId="0" applyFont="1" applyAlignment="1" applyProtection="1">
      <alignment horizontal="left" wrapText="1"/>
    </xf>
    <xf numFmtId="0" fontId="3" fillId="0" borderId="0" xfId="0" applyFont="1" applyAlignment="1" applyProtection="1">
      <alignment wrapText="1"/>
    </xf>
    <xf numFmtId="0" fontId="6" fillId="3" borderId="1" xfId="0" applyFont="1" applyFill="1" applyBorder="1" applyAlignment="1" applyProtection="1">
      <alignment horizontal="left" vertical="top"/>
    </xf>
    <xf numFmtId="0" fontId="7" fillId="0" borderId="0" xfId="0" applyFont="1" applyAlignment="1" applyProtection="1">
      <alignment horizontal="center" vertical="top"/>
    </xf>
  </cellXfs>
  <cellStyles count="4">
    <cellStyle name="Komma" xfId="1" builtinId="3"/>
    <cellStyle name="Standaard" xfId="0" builtinId="0"/>
    <cellStyle name="Standaard 11" xfId="3" xr:uid="{00000000-0005-0000-0000-000002000000}"/>
    <cellStyle name="Valuta" xfId="2" builtinId="4"/>
  </cellStyles>
  <dxfs count="0"/>
  <tableStyles count="0" defaultTableStyle="TableStyleMedium9" defaultPivotStyle="PivotStyleLight16"/>
  <colors>
    <mruColors>
      <color rgb="FFEA9922"/>
      <color rgb="FFFFCC00"/>
      <color rgb="FF2B4155"/>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6"/>
  <sheetViews>
    <sheetView showGridLines="0" tabSelected="1" zoomScale="120" zoomScaleNormal="120" workbookViewId="0">
      <selection activeCell="F10" sqref="F10"/>
    </sheetView>
  </sheetViews>
  <sheetFormatPr defaultRowHeight="12" x14ac:dyDescent="0.2"/>
  <cols>
    <col min="1" max="1" width="64" style="6" customWidth="1"/>
    <col min="2" max="2" width="25.42578125" style="6" customWidth="1"/>
    <col min="3" max="3" width="23.140625" style="6" customWidth="1"/>
    <col min="4" max="4" width="25.7109375" style="6" customWidth="1"/>
    <col min="5" max="6" width="22.42578125" style="6" customWidth="1"/>
    <col min="7" max="9" width="22" style="6" customWidth="1"/>
    <col min="10" max="10" width="21.28515625" style="6" customWidth="1"/>
    <col min="11" max="16384" width="9.140625" style="6"/>
  </cols>
  <sheetData>
    <row r="1" spans="1:4" ht="26.25" x14ac:dyDescent="0.4">
      <c r="A1" s="4" t="s">
        <v>50</v>
      </c>
      <c r="B1" s="5"/>
    </row>
    <row r="2" spans="1:4" x14ac:dyDescent="0.2">
      <c r="A2" s="7"/>
      <c r="B2" s="7"/>
    </row>
    <row r="3" spans="1:4" x14ac:dyDescent="0.2">
      <c r="A3" s="8" t="s">
        <v>48</v>
      </c>
    </row>
    <row r="5" spans="1:4" x14ac:dyDescent="0.2">
      <c r="A5" s="9" t="s">
        <v>0</v>
      </c>
      <c r="B5" s="10"/>
      <c r="C5" s="10"/>
      <c r="D5" s="10"/>
    </row>
    <row r="6" spans="1:4" x14ac:dyDescent="0.2">
      <c r="A6" s="11"/>
      <c r="B6" s="12" t="s">
        <v>51</v>
      </c>
      <c r="C6" s="12" t="s">
        <v>52</v>
      </c>
      <c r="D6" s="12" t="s">
        <v>43</v>
      </c>
    </row>
    <row r="7" spans="1:4" x14ac:dyDescent="0.2">
      <c r="A7" s="13" t="s">
        <v>1</v>
      </c>
      <c r="B7" s="48"/>
      <c r="C7" s="48"/>
      <c r="D7" s="48"/>
    </row>
    <row r="8" spans="1:4" x14ac:dyDescent="0.2">
      <c r="A8" s="13" t="s">
        <v>2</v>
      </c>
      <c r="B8" s="48"/>
      <c r="C8" s="48"/>
      <c r="D8" s="48"/>
    </row>
    <row r="9" spans="1:4" x14ac:dyDescent="0.2">
      <c r="A9" s="13" t="s">
        <v>3</v>
      </c>
      <c r="B9" s="2">
        <v>0</v>
      </c>
      <c r="C9" s="2">
        <v>0</v>
      </c>
      <c r="D9" s="2">
        <v>0</v>
      </c>
    </row>
    <row r="10" spans="1:4" x14ac:dyDescent="0.2">
      <c r="A10" s="13" t="s">
        <v>4</v>
      </c>
      <c r="B10" s="2">
        <v>0</v>
      </c>
      <c r="C10" s="2">
        <v>0</v>
      </c>
      <c r="D10" s="2">
        <v>0</v>
      </c>
    </row>
    <row r="11" spans="1:4" x14ac:dyDescent="0.2">
      <c r="A11" s="13" t="s">
        <v>5</v>
      </c>
      <c r="B11" s="2">
        <v>0</v>
      </c>
      <c r="C11" s="2">
        <v>0</v>
      </c>
      <c r="D11" s="2">
        <v>0</v>
      </c>
    </row>
    <row r="13" spans="1:4" x14ac:dyDescent="0.2">
      <c r="A13" s="14" t="s">
        <v>6</v>
      </c>
      <c r="B13" s="15" t="s">
        <v>7</v>
      </c>
      <c r="C13" s="15" t="s">
        <v>8</v>
      </c>
    </row>
    <row r="14" spans="1:4" x14ac:dyDescent="0.2">
      <c r="A14" s="16" t="s">
        <v>53</v>
      </c>
      <c r="B14" s="49">
        <v>0</v>
      </c>
      <c r="C14" s="49">
        <v>0</v>
      </c>
    </row>
    <row r="15" spans="1:4" x14ac:dyDescent="0.2">
      <c r="A15" s="17" t="s">
        <v>44</v>
      </c>
      <c r="B15" s="49">
        <v>0</v>
      </c>
      <c r="C15" s="49">
        <v>0</v>
      </c>
    </row>
    <row r="16" spans="1:4" x14ac:dyDescent="0.2">
      <c r="A16" s="18"/>
      <c r="B16" s="19"/>
      <c r="C16" s="19"/>
      <c r="D16" s="20"/>
    </row>
    <row r="18" spans="1:6" x14ac:dyDescent="0.2">
      <c r="A18" s="6" t="s">
        <v>9</v>
      </c>
      <c r="F18" s="21"/>
    </row>
    <row r="20" spans="1:6" x14ac:dyDescent="0.2">
      <c r="A20" s="22" t="s">
        <v>10</v>
      </c>
      <c r="B20" s="9"/>
      <c r="C20" s="9"/>
      <c r="D20" s="9"/>
      <c r="E20" s="9"/>
      <c r="F20" s="9"/>
    </row>
    <row r="21" spans="1:6" x14ac:dyDescent="0.2">
      <c r="A21" s="23" t="s">
        <v>11</v>
      </c>
      <c r="B21" s="24" t="s">
        <v>12</v>
      </c>
      <c r="C21" s="25" t="s">
        <v>13</v>
      </c>
      <c r="D21" s="24" t="s">
        <v>14</v>
      </c>
      <c r="E21" s="25" t="s">
        <v>13</v>
      </c>
      <c r="F21" s="26" t="s">
        <v>15</v>
      </c>
    </row>
    <row r="22" spans="1:6" ht="17.25" customHeight="1" x14ac:dyDescent="0.2">
      <c r="A22" s="27" t="s">
        <v>45</v>
      </c>
      <c r="B22" s="28">
        <v>248000</v>
      </c>
      <c r="C22" s="29">
        <f>B22*$B$14</f>
        <v>0</v>
      </c>
      <c r="D22" s="28">
        <v>305000</v>
      </c>
      <c r="E22" s="29">
        <f>D22*$C$14</f>
        <v>0</v>
      </c>
      <c r="F22" s="30">
        <f>C22+E22</f>
        <v>0</v>
      </c>
    </row>
    <row r="23" spans="1:6" ht="17.25" customHeight="1" x14ac:dyDescent="0.2">
      <c r="A23" s="27" t="s">
        <v>46</v>
      </c>
      <c r="B23" s="28">
        <v>109000</v>
      </c>
      <c r="C23" s="29">
        <f>B23*$B$15</f>
        <v>0</v>
      </c>
      <c r="D23" s="28">
        <v>188000</v>
      </c>
      <c r="E23" s="29">
        <f>D23*$C$15</f>
        <v>0</v>
      </c>
      <c r="F23" s="30">
        <f>C23+E23</f>
        <v>0</v>
      </c>
    </row>
    <row r="24" spans="1:6" x14ac:dyDescent="0.2">
      <c r="A24" s="31" t="s">
        <v>16</v>
      </c>
      <c r="B24" s="32"/>
      <c r="C24" s="33">
        <f>SUM(C22:C23)</f>
        <v>0</v>
      </c>
      <c r="D24" s="32"/>
      <c r="E24" s="33">
        <f>SUM(E22:E23)</f>
        <v>0</v>
      </c>
      <c r="F24" s="34">
        <f>C24+E24</f>
        <v>0</v>
      </c>
    </row>
    <row r="26" spans="1:6" x14ac:dyDescent="0.2">
      <c r="A26" s="9" t="s">
        <v>17</v>
      </c>
      <c r="B26" s="9"/>
      <c r="C26" s="9"/>
      <c r="D26" s="9"/>
    </row>
    <row r="27" spans="1:6" x14ac:dyDescent="0.2">
      <c r="A27" s="23" t="s">
        <v>11</v>
      </c>
      <c r="B27" s="35" t="s">
        <v>47</v>
      </c>
      <c r="C27" s="25" t="s">
        <v>13</v>
      </c>
      <c r="D27" s="26" t="s">
        <v>15</v>
      </c>
    </row>
    <row r="28" spans="1:6" ht="17.25" customHeight="1" x14ac:dyDescent="0.2">
      <c r="A28" s="36" t="s">
        <v>51</v>
      </c>
      <c r="B28" s="37">
        <v>10</v>
      </c>
      <c r="C28" s="29">
        <f>B28*$B$9*12</f>
        <v>0</v>
      </c>
      <c r="D28" s="38">
        <f>C28</f>
        <v>0</v>
      </c>
    </row>
    <row r="29" spans="1:6" ht="17.25" customHeight="1" x14ac:dyDescent="0.2">
      <c r="A29" s="36" t="s">
        <v>52</v>
      </c>
      <c r="B29" s="37">
        <v>5</v>
      </c>
      <c r="C29" s="29">
        <f>B29*$C$9*12</f>
        <v>0</v>
      </c>
      <c r="D29" s="38">
        <f>C29</f>
        <v>0</v>
      </c>
    </row>
    <row r="30" spans="1:6" ht="17.25" customHeight="1" x14ac:dyDescent="0.2">
      <c r="A30" s="39" t="s">
        <v>46</v>
      </c>
      <c r="B30" s="37">
        <v>3</v>
      </c>
      <c r="C30" s="29">
        <f>B30*$D$9*12</f>
        <v>0</v>
      </c>
      <c r="D30" s="38">
        <f>C30</f>
        <v>0</v>
      </c>
    </row>
    <row r="31" spans="1:6" x14ac:dyDescent="0.2">
      <c r="A31" s="40" t="s">
        <v>16</v>
      </c>
      <c r="B31" s="35"/>
      <c r="C31" s="41">
        <f>SUM(C28:C30)</f>
        <v>0</v>
      </c>
      <c r="D31" s="42">
        <f>SUM(D28:D30)</f>
        <v>0</v>
      </c>
    </row>
    <row r="32" spans="1:6" x14ac:dyDescent="0.2">
      <c r="B32" s="7"/>
      <c r="C32" s="7"/>
    </row>
    <row r="33" spans="1:6" x14ac:dyDescent="0.2">
      <c r="A33" s="9" t="s">
        <v>18</v>
      </c>
      <c r="B33" s="9"/>
      <c r="C33" s="9"/>
      <c r="D33" s="9"/>
    </row>
    <row r="34" spans="1:6" x14ac:dyDescent="0.2">
      <c r="A34" s="23" t="s">
        <v>11</v>
      </c>
      <c r="B34" s="35" t="str">
        <f>B27</f>
        <v>Aantal machines</v>
      </c>
      <c r="C34" s="25" t="s">
        <v>13</v>
      </c>
      <c r="D34" s="26" t="s">
        <v>15</v>
      </c>
    </row>
    <row r="35" spans="1:6" ht="17.25" customHeight="1" x14ac:dyDescent="0.2">
      <c r="A35" s="36" t="str">
        <f>A28</f>
        <v>Multifunctional type 1</v>
      </c>
      <c r="B35" s="37">
        <f>B28</f>
        <v>10</v>
      </c>
      <c r="C35" s="29">
        <f>B35*$B$10*12</f>
        <v>0</v>
      </c>
      <c r="D35" s="38">
        <f>C35</f>
        <v>0</v>
      </c>
    </row>
    <row r="36" spans="1:6" ht="17.25" customHeight="1" x14ac:dyDescent="0.2">
      <c r="A36" s="39" t="str">
        <f>A29</f>
        <v>Multifunctional type 2</v>
      </c>
      <c r="B36" s="37">
        <f>B29</f>
        <v>5</v>
      </c>
      <c r="C36" s="29">
        <f>B36*$C$10*12</f>
        <v>0</v>
      </c>
      <c r="D36" s="38">
        <f>C36</f>
        <v>0</v>
      </c>
    </row>
    <row r="37" spans="1:6" ht="17.25" customHeight="1" x14ac:dyDescent="0.2">
      <c r="A37" s="39" t="str">
        <f>A30</f>
        <v>Grafische machines</v>
      </c>
      <c r="B37" s="37">
        <f>B30</f>
        <v>3</v>
      </c>
      <c r="C37" s="29">
        <f>B37*$D$10*12</f>
        <v>0</v>
      </c>
      <c r="D37" s="38">
        <f>C37</f>
        <v>0</v>
      </c>
    </row>
    <row r="38" spans="1:6" x14ac:dyDescent="0.2">
      <c r="A38" s="40" t="s">
        <v>16</v>
      </c>
      <c r="B38" s="35"/>
      <c r="C38" s="41">
        <f>SUM(C35:C37)</f>
        <v>0</v>
      </c>
      <c r="D38" s="42">
        <f>SUM(D35:D37)</f>
        <v>0</v>
      </c>
    </row>
    <row r="39" spans="1:6" x14ac:dyDescent="0.2">
      <c r="B39" s="7"/>
      <c r="C39" s="7"/>
    </row>
    <row r="40" spans="1:6" x14ac:dyDescent="0.2">
      <c r="A40" s="9" t="s">
        <v>19</v>
      </c>
      <c r="B40" s="43"/>
      <c r="C40" s="43"/>
      <c r="D40" s="43"/>
    </row>
    <row r="41" spans="1:6" x14ac:dyDescent="0.2">
      <c r="A41" s="23" t="s">
        <v>11</v>
      </c>
      <c r="B41" s="35" t="str">
        <f>B27</f>
        <v>Aantal machines</v>
      </c>
      <c r="C41" s="35" t="s">
        <v>20</v>
      </c>
      <c r="D41" s="44" t="s">
        <v>16</v>
      </c>
    </row>
    <row r="42" spans="1:6" ht="17.25" customHeight="1" x14ac:dyDescent="0.2">
      <c r="A42" s="45" t="str">
        <f>A28</f>
        <v>Multifunctional type 1</v>
      </c>
      <c r="B42" s="37">
        <f>B28</f>
        <v>10</v>
      </c>
      <c r="C42" s="29">
        <f>B42*$B$11</f>
        <v>0</v>
      </c>
      <c r="D42" s="46">
        <f>C42</f>
        <v>0</v>
      </c>
    </row>
    <row r="43" spans="1:6" ht="17.25" customHeight="1" x14ac:dyDescent="0.2">
      <c r="A43" s="47" t="str">
        <f>A29</f>
        <v>Multifunctional type 2</v>
      </c>
      <c r="B43" s="37">
        <f>B29</f>
        <v>5</v>
      </c>
      <c r="C43" s="29">
        <f>B43*$C$11</f>
        <v>0</v>
      </c>
      <c r="D43" s="46">
        <f>C43</f>
        <v>0</v>
      </c>
    </row>
    <row r="44" spans="1:6" ht="17.25" customHeight="1" x14ac:dyDescent="0.2">
      <c r="A44" s="47" t="str">
        <f>A30</f>
        <v>Grafische machines</v>
      </c>
      <c r="B44" s="37">
        <f>B30</f>
        <v>3</v>
      </c>
      <c r="C44" s="29">
        <f>B44*$D$11</f>
        <v>0</v>
      </c>
      <c r="D44" s="46">
        <f>C44</f>
        <v>0</v>
      </c>
    </row>
    <row r="45" spans="1:6" x14ac:dyDescent="0.2">
      <c r="A45" s="40" t="s">
        <v>16</v>
      </c>
      <c r="B45" s="35"/>
      <c r="C45" s="41">
        <f>SUM(C42:C44)</f>
        <v>0</v>
      </c>
      <c r="D45" s="42">
        <f>SUM(D42:D44)</f>
        <v>0</v>
      </c>
    </row>
    <row r="46" spans="1:6" x14ac:dyDescent="0.2">
      <c r="B46" s="7"/>
      <c r="C46" s="7"/>
      <c r="D46" s="7"/>
      <c r="E46" s="7"/>
      <c r="F46" s="7"/>
    </row>
  </sheetData>
  <sheetProtection algorithmName="SHA-512" hashValue="d98LddGM3SOPPPjUhisaDJpYGknlTynQw5vvb+ldnlArVk+YlPXsFFvOjc9sA3lcQe0VOXh4NK4b3SntwCXf5g==" saltValue="gwE+Bg3DaxAGxJnHUg13mQ==" spinCount="100000" sheet="1" objects="1" scenarios="1"/>
  <pageMargins left="0.70866141732283472" right="0.70866141732283472" top="0.74803149606299213" bottom="0.74803149606299213" header="0.31496062992125984" footer="0.31496062992125984"/>
  <pageSetup paperSize="9" scale="55" orientation="landscape" r:id="rId1"/>
  <rowBreaks count="1" manualBreakCount="1">
    <brk id="1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8"/>
  <sheetViews>
    <sheetView showGridLines="0" zoomScale="130" zoomScaleNormal="130" workbookViewId="0">
      <selection activeCell="D18" sqref="D18"/>
    </sheetView>
  </sheetViews>
  <sheetFormatPr defaultRowHeight="12" x14ac:dyDescent="0.2"/>
  <cols>
    <col min="1" max="1" width="44.85546875" style="6" customWidth="1"/>
    <col min="2" max="2" width="23" style="6" customWidth="1"/>
    <col min="3" max="3" width="21.140625" style="6" customWidth="1"/>
    <col min="4" max="4" width="28.140625" style="6" customWidth="1"/>
    <col min="5" max="5" width="21.7109375" style="6" customWidth="1"/>
    <col min="6" max="6" width="21.7109375" style="6" bestFit="1" customWidth="1"/>
    <col min="7" max="16384" width="9.140625" style="6"/>
  </cols>
  <sheetData>
    <row r="1" spans="1:5" s="51" customFormat="1" ht="21" x14ac:dyDescent="0.35">
      <c r="A1" s="50" t="s">
        <v>21</v>
      </c>
      <c r="B1" s="50"/>
      <c r="C1" s="50"/>
    </row>
    <row r="2" spans="1:5" x14ac:dyDescent="0.2">
      <c r="A2" s="7"/>
      <c r="B2" s="7"/>
      <c r="C2" s="7"/>
    </row>
    <row r="3" spans="1:5" x14ac:dyDescent="0.2">
      <c r="A3" s="8" t="s">
        <v>49</v>
      </c>
    </row>
    <row r="5" spans="1:5" x14ac:dyDescent="0.2">
      <c r="A5" s="9" t="s">
        <v>22</v>
      </c>
      <c r="B5" s="9"/>
      <c r="C5" s="9"/>
      <c r="D5" s="9"/>
    </row>
    <row r="6" spans="1:5" x14ac:dyDescent="0.2">
      <c r="A6" s="23" t="s">
        <v>23</v>
      </c>
      <c r="B6" s="52" t="s">
        <v>13</v>
      </c>
      <c r="C6" s="53" t="s">
        <v>20</v>
      </c>
      <c r="D6" s="53" t="s">
        <v>24</v>
      </c>
    </row>
    <row r="7" spans="1:5" x14ac:dyDescent="0.2">
      <c r="A7" s="54" t="s">
        <v>25</v>
      </c>
      <c r="B7" s="55">
        <f>Kosten!D31</f>
        <v>0</v>
      </c>
      <c r="C7" s="56"/>
      <c r="D7" s="57">
        <f>B7*5</f>
        <v>0</v>
      </c>
    </row>
    <row r="8" spans="1:5" x14ac:dyDescent="0.2">
      <c r="A8" s="54" t="s">
        <v>26</v>
      </c>
      <c r="B8" s="55">
        <f>Kosten!D38</f>
        <v>0</v>
      </c>
      <c r="C8" s="58"/>
      <c r="D8" s="59">
        <f>B8*7</f>
        <v>0</v>
      </c>
    </row>
    <row r="9" spans="1:5" x14ac:dyDescent="0.2">
      <c r="A9" s="60" t="s">
        <v>19</v>
      </c>
      <c r="B9" s="55"/>
      <c r="C9" s="58">
        <f>Kosten!D45</f>
        <v>0</v>
      </c>
      <c r="D9" s="61">
        <f>C9</f>
        <v>0</v>
      </c>
    </row>
    <row r="10" spans="1:5" x14ac:dyDescent="0.2">
      <c r="A10" s="23" t="s">
        <v>27</v>
      </c>
      <c r="B10" s="52" t="s">
        <v>13</v>
      </c>
      <c r="C10" s="53"/>
      <c r="D10" s="53"/>
    </row>
    <row r="11" spans="1:5" x14ac:dyDescent="0.2">
      <c r="A11" s="62" t="s">
        <v>28</v>
      </c>
      <c r="B11" s="55">
        <f>Kosten!F24</f>
        <v>0</v>
      </c>
      <c r="C11" s="63"/>
      <c r="D11" s="55">
        <f>B11*7</f>
        <v>0</v>
      </c>
    </row>
    <row r="13" spans="1:5" x14ac:dyDescent="0.2">
      <c r="A13" s="64" t="s">
        <v>29</v>
      </c>
      <c r="B13" s="64"/>
      <c r="C13" s="64"/>
      <c r="D13" s="65">
        <f>SUM(D7:D11)</f>
        <v>0</v>
      </c>
    </row>
    <row r="15" spans="1:5" ht="27" customHeight="1" x14ac:dyDescent="0.2">
      <c r="A15" s="66" t="s">
        <v>30</v>
      </c>
      <c r="B15" s="66"/>
      <c r="C15" s="66"/>
      <c r="D15" s="66"/>
      <c r="E15" s="67"/>
    </row>
    <row r="16" spans="1:5" x14ac:dyDescent="0.2">
      <c r="A16" s="68"/>
      <c r="B16" s="68"/>
      <c r="C16" s="68"/>
      <c r="D16" s="68"/>
      <c r="E16" s="67"/>
    </row>
    <row r="17" spans="1:5" x14ac:dyDescent="0.2">
      <c r="A17" s="9" t="s">
        <v>31</v>
      </c>
      <c r="B17" s="10" t="s">
        <v>32</v>
      </c>
      <c r="C17" s="10" t="s">
        <v>33</v>
      </c>
      <c r="D17" s="68"/>
      <c r="E17" s="67"/>
    </row>
    <row r="18" spans="1:5" x14ac:dyDescent="0.2">
      <c r="A18" s="69" t="s">
        <v>34</v>
      </c>
      <c r="B18" s="1">
        <v>0</v>
      </c>
      <c r="C18" s="1">
        <v>0</v>
      </c>
      <c r="D18" s="68"/>
      <c r="E18" s="67"/>
    </row>
    <row r="19" spans="1:5" x14ac:dyDescent="0.2">
      <c r="A19" s="69" t="s">
        <v>35</v>
      </c>
      <c r="B19" s="1">
        <v>0</v>
      </c>
      <c r="C19" s="1">
        <v>0</v>
      </c>
      <c r="D19" s="70"/>
      <c r="E19" s="71"/>
    </row>
    <row r="20" spans="1:5" x14ac:dyDescent="0.2">
      <c r="A20" s="69" t="s">
        <v>36</v>
      </c>
      <c r="B20" s="1">
        <v>0</v>
      </c>
      <c r="C20" s="1">
        <v>0</v>
      </c>
      <c r="D20" s="68"/>
      <c r="E20" s="67"/>
    </row>
    <row r="21" spans="1:5" x14ac:dyDescent="0.2">
      <c r="A21" s="69" t="s">
        <v>37</v>
      </c>
      <c r="B21" s="1">
        <v>0</v>
      </c>
      <c r="C21" s="1">
        <v>0</v>
      </c>
      <c r="D21" s="68"/>
      <c r="E21" s="67"/>
    </row>
    <row r="22" spans="1:5" x14ac:dyDescent="0.2">
      <c r="A22" s="69" t="s">
        <v>38</v>
      </c>
      <c r="B22" s="1">
        <v>0</v>
      </c>
      <c r="C22" s="1">
        <v>0</v>
      </c>
      <c r="D22" s="68"/>
      <c r="E22" s="67"/>
    </row>
    <row r="25" spans="1:5" x14ac:dyDescent="0.2">
      <c r="A25" s="72" t="s">
        <v>39</v>
      </c>
      <c r="B25" s="3"/>
      <c r="C25" s="3"/>
      <c r="D25" s="3"/>
      <c r="E25" s="73"/>
    </row>
    <row r="26" spans="1:5" x14ac:dyDescent="0.2">
      <c r="A26" s="72" t="s">
        <v>40</v>
      </c>
      <c r="B26" s="3"/>
      <c r="C26" s="3"/>
      <c r="D26" s="3"/>
      <c r="E26" s="73"/>
    </row>
    <row r="27" spans="1:5" x14ac:dyDescent="0.2">
      <c r="A27" s="72" t="s">
        <v>42</v>
      </c>
      <c r="B27" s="3"/>
      <c r="C27" s="3"/>
      <c r="D27" s="3"/>
      <c r="E27" s="73"/>
    </row>
    <row r="28" spans="1:5" ht="67.5" customHeight="1" x14ac:dyDescent="0.2">
      <c r="A28" s="72" t="s">
        <v>41</v>
      </c>
      <c r="B28" s="3"/>
      <c r="C28" s="3"/>
      <c r="D28" s="3"/>
      <c r="E28" s="73"/>
    </row>
  </sheetData>
  <sheetProtection algorithmName="SHA-512" hashValue="iAkee3vLLq4SHKDU2VijW+MWxZshL7iGo893TP+J/QsSqAM9XLmk+EX176PEnqZ9iT3TBs0pdrzVq1eBs90cqw==" saltValue="0Jd0U2QfaTV5lRpr8AEGTg==" spinCount="100000" sheet="1" objects="1" scenarios="1"/>
  <mergeCells count="6">
    <mergeCell ref="B28:D28"/>
    <mergeCell ref="B25:D25"/>
    <mergeCell ref="B26:D26"/>
    <mergeCell ref="B27:D27"/>
    <mergeCell ref="A15:D15"/>
    <mergeCell ref="D19:E19"/>
  </mergeCells>
  <pageMargins left="0.7" right="0.7" top="0.75" bottom="0.75" header="0.3" footer="0.3"/>
  <pageSetup paperSize="9" scale="8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Props1.xml><?xml version="1.0" encoding="utf-8"?>
<ds:datastoreItem xmlns:ds="http://schemas.openxmlformats.org/officeDocument/2006/customXml" ds:itemID="{D6A2DA94-6241-43FF-8242-5C92F90F4279}">
  <ds:schemaRefs>
    <ds:schemaRef ds:uri="http://schemas.microsoft.com/sharepoint/v3/contenttype/forms"/>
  </ds:schemaRefs>
</ds:datastoreItem>
</file>

<file path=customXml/itemProps2.xml><?xml version="1.0" encoding="utf-8"?>
<ds:datastoreItem xmlns:ds="http://schemas.openxmlformats.org/officeDocument/2006/customXml" ds:itemID="{4949620B-7900-4F2C-B72E-FBE95E3FD6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C6A55B-ACC8-45F7-96FA-A943162CB0F8}">
  <ds:schemaRefs>
    <ds:schemaRef ds:uri="736580d4-b1f2-4f23-9d8d-56f146bc19b8"/>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 ds:uri="http://schemas.microsoft.com/office/2006/metadata/properties"/>
    <ds:schemaRef ds:uri="4f7a1ba3-2415-40f8-897f-cbc9e8918319"/>
    <ds:schemaRef ds:uri="e7fee12f-7364-4350-a58e-b9a3dabb10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Kosten</vt:lpstr>
      <vt:lpstr>Totaal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Prijzenblad.xlsx</dc:title>
  <dc:subject/>
  <dc:creator>jeroen</dc:creator>
  <cp:keywords/>
  <dc:description/>
  <cp:lastModifiedBy>Sander Groenevelt | Inkada Inkoop &amp; Advies</cp:lastModifiedBy>
  <cp:revision/>
  <dcterms:created xsi:type="dcterms:W3CDTF">2010-11-09T10:42:38Z</dcterms:created>
  <dcterms:modified xsi:type="dcterms:W3CDTF">2025-03-03T13:20:47Z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