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houten-my.sharepoint.com/personal/annette_hesemans_regiolekstroom_nl/Documents/HO/1 Voor publicatie/def/"/>
    </mc:Choice>
  </mc:AlternateContent>
  <xr:revisionPtr revIDLastSave="0" documentId="8_{7B1F72FE-5F9A-4DC7-A930-CD4025BA9B09}" xr6:coauthVersionLast="47" xr6:coauthVersionMax="47" xr10:uidLastSave="{00000000-0000-0000-0000-000000000000}"/>
  <bookViews>
    <workbookView xWindow="-120" yWindow="-120" windowWidth="29040" windowHeight="15840" xr2:uid="{73C4C3C8-F170-4974-AD52-BED4ACD49E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16" i="1" s="1"/>
  <c r="D17" i="1"/>
  <c r="C17" i="1"/>
  <c r="B26" i="1"/>
  <c r="C27" i="1"/>
  <c r="E16" i="1"/>
  <c r="B22" i="1" l="1"/>
  <c r="C23" i="1" l="1"/>
</calcChain>
</file>

<file path=xl/sharedStrings.xml><?xml version="1.0" encoding="utf-8"?>
<sst xmlns="http://schemas.openxmlformats.org/spreadsheetml/2006/main" count="27" uniqueCount="26">
  <si>
    <t xml:space="preserve">Naam Inschrijver: </t>
  </si>
  <si>
    <t>Subgunningscriteria en onderlinge verhoudingen</t>
  </si>
  <si>
    <t xml:space="preserve">Waarderingsmodel </t>
  </si>
  <si>
    <t>Percentage fictieve aftrek</t>
  </si>
  <si>
    <t>Score</t>
  </si>
  <si>
    <t>3: Uitstekend</t>
  </si>
  <si>
    <t>2: Goed</t>
  </si>
  <si>
    <t>1: Voldoende</t>
  </si>
  <si>
    <t>0: Onvoldoende</t>
  </si>
  <si>
    <t>Beoordelingsuitslag</t>
  </si>
  <si>
    <t>Scores en fictieve korting</t>
  </si>
  <si>
    <t>Ficteve aftrek</t>
  </si>
  <si>
    <t>Subgunningscriterium kwaliteit</t>
  </si>
  <si>
    <t>Kwaliteit</t>
  </si>
  <si>
    <t>Prijs perceel 2 (boodschappen en maaltijden)</t>
  </si>
  <si>
    <t>Prijs perceel 3 (kindzorg)</t>
  </si>
  <si>
    <t>Tijden en Tijdigheid perceel 3</t>
  </si>
  <si>
    <t>Tijden en Tijdigheid perceel 2</t>
  </si>
  <si>
    <t>Tijden en Tijdigheid Perceel 2</t>
  </si>
  <si>
    <t>Tijden en Tijdigheid Perceel 3</t>
  </si>
  <si>
    <t>Fictieve Inschrijfprijs (= Prijs - fictieve korting) perceel 2</t>
  </si>
  <si>
    <t>Monetaire waardering van de score (= Fictieve korting)</t>
  </si>
  <si>
    <t xml:space="preserve">Fictieve Inschrijfprijs (= Prijs - fictieve korting) perceel 3 </t>
  </si>
  <si>
    <t>Prijs per uur</t>
  </si>
  <si>
    <t>Inkoop Wmo-Huishoudelijke Ondersteuning 2024 regio Lekstroom</t>
  </si>
  <si>
    <t>Bijlage 11 -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</si>
</sst>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2" xfId="0" applyFont="1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9" fontId="0" fillId="0" borderId="1" xfId="0" applyNumberFormat="1" applyBorder="1"/>
    <xf numFmtId="0" fontId="0" fillId="0" borderId="5" xfId="0" applyBorder="1"/>
    <xf numFmtId="0" fontId="1" fillId="4" borderId="1" xfId="0" applyFont="1" applyFill="1" applyBorder="1"/>
    <xf numFmtId="164" fontId="0" fillId="0" borderId="1" xfId="0" applyNumberForma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4" fontId="0" fillId="5" borderId="1" xfId="0" applyNumberForma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2" fillId="0" borderId="0" xfId="0" applyFont="1"/>
    <xf numFmtId="0" fontId="5" fillId="2" borderId="2" xfId="0" applyFont="1" applyFill="1" applyBorder="1"/>
    <xf numFmtId="0" fontId="6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08F3-4664-4F5E-8D1F-11A96C9A0D79}">
  <dimension ref="A1:H27"/>
  <sheetViews>
    <sheetView tabSelected="1" zoomScale="120" zoomScaleNormal="120" workbookViewId="0">
      <selection activeCell="C9" sqref="C9"/>
    </sheetView>
  </sheetViews>
  <sheetFormatPr defaultRowHeight="12.75" x14ac:dyDescent="0.2"/>
  <cols>
    <col min="1" max="1" width="57.140625" customWidth="1"/>
    <col min="2" max="5" width="14.7109375" customWidth="1"/>
    <col min="7" max="7" width="8.85546875" hidden="1" customWidth="1"/>
    <col min="8" max="8" width="7.140625" hidden="1" customWidth="1"/>
  </cols>
  <sheetData>
    <row r="1" spans="1:8" x14ac:dyDescent="0.2">
      <c r="A1" s="14" t="s">
        <v>24</v>
      </c>
    </row>
    <row r="2" spans="1:8" x14ac:dyDescent="0.2">
      <c r="A2" s="14"/>
    </row>
    <row r="3" spans="1:8" ht="20.25" x14ac:dyDescent="0.3">
      <c r="A3" s="16" t="s">
        <v>25</v>
      </c>
      <c r="B3" s="15"/>
      <c r="C3" s="17"/>
      <c r="D3" s="17"/>
      <c r="E3" s="18"/>
    </row>
    <row r="4" spans="1:8" ht="20.25" x14ac:dyDescent="0.3">
      <c r="A4" s="1" t="s">
        <v>0</v>
      </c>
      <c r="B4" s="11"/>
      <c r="C4" s="12"/>
      <c r="D4" s="12"/>
      <c r="E4" s="13"/>
    </row>
    <row r="7" spans="1:8" x14ac:dyDescent="0.2">
      <c r="A7" s="2" t="s">
        <v>1</v>
      </c>
      <c r="B7" s="2"/>
      <c r="C7" s="2" t="s">
        <v>23</v>
      </c>
    </row>
    <row r="8" spans="1:8" x14ac:dyDescent="0.2">
      <c r="A8" s="3" t="s">
        <v>14</v>
      </c>
      <c r="B8" s="4">
        <v>0.3</v>
      </c>
      <c r="C8" s="10"/>
    </row>
    <row r="9" spans="1:8" ht="13.5" thickBot="1" x14ac:dyDescent="0.25">
      <c r="A9" s="3" t="s">
        <v>15</v>
      </c>
      <c r="B9" s="4">
        <v>0.3</v>
      </c>
      <c r="C9" s="10"/>
    </row>
    <row r="10" spans="1:8" ht="13.5" thickBot="1" x14ac:dyDescent="0.25">
      <c r="A10" s="3" t="s">
        <v>13</v>
      </c>
      <c r="B10" s="4">
        <v>0.7</v>
      </c>
      <c r="G10" s="5"/>
      <c r="H10">
        <v>3</v>
      </c>
    </row>
    <row r="11" spans="1:8" x14ac:dyDescent="0.2">
      <c r="H11">
        <v>2</v>
      </c>
    </row>
    <row r="12" spans="1:8" x14ac:dyDescent="0.2">
      <c r="A12" s="2" t="s">
        <v>2</v>
      </c>
      <c r="B12" s="2" t="s">
        <v>3</v>
      </c>
      <c r="C12" s="2"/>
      <c r="D12" s="2"/>
      <c r="E12" s="2"/>
      <c r="H12">
        <v>1</v>
      </c>
    </row>
    <row r="13" spans="1:8" x14ac:dyDescent="0.2">
      <c r="A13" s="3" t="s">
        <v>4</v>
      </c>
      <c r="B13" s="3" t="s">
        <v>5</v>
      </c>
      <c r="C13" s="3" t="s">
        <v>6</v>
      </c>
      <c r="D13" s="3" t="s">
        <v>7</v>
      </c>
      <c r="E13" s="3" t="s">
        <v>8</v>
      </c>
      <c r="H13">
        <v>0</v>
      </c>
    </row>
    <row r="14" spans="1:8" x14ac:dyDescent="0.2">
      <c r="A14" s="3"/>
      <c r="B14" s="4">
        <v>1</v>
      </c>
      <c r="C14" s="4">
        <v>0.8</v>
      </c>
      <c r="D14" s="4">
        <v>0.4</v>
      </c>
      <c r="E14" s="4">
        <v>0</v>
      </c>
    </row>
    <row r="15" spans="1:8" x14ac:dyDescent="0.2">
      <c r="A15" s="6" t="s">
        <v>12</v>
      </c>
      <c r="B15" s="6" t="s">
        <v>21</v>
      </c>
      <c r="C15" s="6"/>
      <c r="D15" s="6"/>
      <c r="E15" s="6"/>
    </row>
    <row r="16" spans="1:8" x14ac:dyDescent="0.2">
      <c r="A16" s="3" t="s">
        <v>17</v>
      </c>
      <c r="B16" s="7">
        <v>37</v>
      </c>
      <c r="C16" s="7">
        <f t="shared" ref="C16" si="0">B16*0.8</f>
        <v>29.6</v>
      </c>
      <c r="D16" s="7">
        <f>C16*0.4</f>
        <v>11.840000000000002</v>
      </c>
      <c r="E16" s="7">
        <f>$C$8*$B10*E$14</f>
        <v>0</v>
      </c>
    </row>
    <row r="17" spans="1:5" x14ac:dyDescent="0.2">
      <c r="A17" s="3" t="s">
        <v>16</v>
      </c>
      <c r="B17" s="7">
        <v>45</v>
      </c>
      <c r="C17" s="7">
        <f>B17*0.8</f>
        <v>36</v>
      </c>
      <c r="D17" s="7">
        <f>B17*0.4</f>
        <v>18</v>
      </c>
      <c r="E17" s="7">
        <v>0</v>
      </c>
    </row>
    <row r="19" spans="1:5" x14ac:dyDescent="0.2">
      <c r="A19" s="2" t="s">
        <v>9</v>
      </c>
      <c r="B19" s="2"/>
      <c r="C19" s="2"/>
    </row>
    <row r="20" spans="1:5" ht="13.5" thickBot="1" x14ac:dyDescent="0.25">
      <c r="A20" s="6" t="s">
        <v>10</v>
      </c>
      <c r="B20" s="6"/>
      <c r="C20" s="6"/>
    </row>
    <row r="21" spans="1:5" ht="13.5" thickBot="1" x14ac:dyDescent="0.25">
      <c r="A21" s="3" t="s">
        <v>18</v>
      </c>
      <c r="B21" s="5"/>
      <c r="C21" s="3"/>
    </row>
    <row r="22" spans="1:5" x14ac:dyDescent="0.2">
      <c r="A22" s="3" t="s">
        <v>11</v>
      </c>
      <c r="B22" s="7">
        <f>IF(B21=$H$10,B$16,IF(B21=$H$11,C$16,IF(B21=$H$12,D$16,IF(B21=$H$13,E16))))</f>
        <v>0</v>
      </c>
      <c r="C22" s="3"/>
    </row>
    <row r="23" spans="1:5" x14ac:dyDescent="0.2">
      <c r="A23" s="8" t="s">
        <v>20</v>
      </c>
      <c r="B23" s="8"/>
      <c r="C23" s="9">
        <f>C8-B22</f>
        <v>0</v>
      </c>
    </row>
    <row r="24" spans="1:5" ht="13.5" thickBot="1" x14ac:dyDescent="0.25">
      <c r="A24" s="3"/>
      <c r="B24" s="3"/>
      <c r="C24" s="3"/>
    </row>
    <row r="25" spans="1:5" ht="13.5" thickBot="1" x14ac:dyDescent="0.25">
      <c r="A25" s="3" t="s">
        <v>19</v>
      </c>
      <c r="B25" s="5"/>
      <c r="C25" s="3"/>
    </row>
    <row r="26" spans="1:5" x14ac:dyDescent="0.2">
      <c r="A26" s="3" t="s">
        <v>11</v>
      </c>
      <c r="B26" s="7">
        <f>IF(B25=$H$10,B$17,IF(B25=$H$11,C$17,IF(B25=$H$12,D$17,IF(B25=$H$13,E161))))</f>
        <v>0</v>
      </c>
      <c r="C26" s="3"/>
    </row>
    <row r="27" spans="1:5" x14ac:dyDescent="0.2">
      <c r="A27" s="8" t="s">
        <v>22</v>
      </c>
      <c r="B27" s="8"/>
      <c r="C27" s="9">
        <f>C9-B26</f>
        <v>0</v>
      </c>
    </row>
  </sheetData>
  <sheetProtection algorithmName="SHA-512" hashValue="uHWd2JLlTnORIOZ6caOyitug5qU88g/uVN7xzUhRqpewfG55vdjpcL3q8tsacIyzflvovE+JaQ2GqcSURNh1Iw==" saltValue="IDmzBJcUutQ7tIr326rWAA==" spinCount="100000" sheet="1" objects="1" scenarios="1" selectLockedCells="1"/>
  <mergeCells count="2">
    <mergeCell ref="B3:E3"/>
    <mergeCell ref="B4:E4"/>
  </mergeCells>
  <dataValidations count="1">
    <dataValidation type="list" allowBlank="1" showInputMessage="1" showErrorMessage="1" sqref="G10 B21 B25" xr:uid="{10973F3D-A56A-4B0A-9A63-DF5B35458265}">
      <formula1>$H$10:$H$13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Hesemans</dc:creator>
  <cp:lastModifiedBy>Annette Hesemans</cp:lastModifiedBy>
  <dcterms:created xsi:type="dcterms:W3CDTF">2024-05-31T09:53:52Z</dcterms:created>
  <dcterms:modified xsi:type="dcterms:W3CDTF">2024-06-12T09:24:31Z</dcterms:modified>
</cp:coreProperties>
</file>