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5\Kantoormeubilair (EA)\4. NvI\NvI I\"/>
    </mc:Choice>
  </mc:AlternateContent>
  <xr:revisionPtr revIDLastSave="0" documentId="14_{1388533A-0645-46C8-961A-91B21B1402F7}" xr6:coauthVersionLast="47" xr6:coauthVersionMax="47" xr10:uidLastSave="{00000000-0000-0000-0000-000000000000}"/>
  <bookViews>
    <workbookView xWindow="-120" yWindow="-120" windowWidth="19440" windowHeight="1044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73" i="1"/>
  <c r="G72" i="1"/>
  <c r="G68" i="1"/>
  <c r="G69" i="1"/>
  <c r="G70" i="1"/>
  <c r="I70" i="1" s="1"/>
  <c r="K70" i="1" s="1"/>
  <c r="D80" i="1"/>
  <c r="C107" i="1" s="1"/>
  <c r="I73" i="1"/>
  <c r="K73" i="1" s="1"/>
  <c r="I72" i="1"/>
  <c r="K72" i="1" s="1"/>
  <c r="I69" i="1"/>
  <c r="K69" i="1" s="1"/>
  <c r="G64" i="1"/>
  <c r="I64" i="1" s="1"/>
  <c r="K64" i="1" s="1"/>
  <c r="G54" i="1"/>
  <c r="I54" i="1" s="1"/>
  <c r="K54" i="1" s="1"/>
  <c r="G63" i="1"/>
  <c r="I63" i="1" s="1"/>
  <c r="K63" i="1" s="1"/>
  <c r="G61" i="1"/>
  <c r="I61" i="1" s="1"/>
  <c r="K61" i="1" s="1"/>
  <c r="I68" i="1"/>
  <c r="K68" i="1"/>
  <c r="I35" i="1"/>
  <c r="K35" i="1"/>
  <c r="G30" i="1"/>
  <c r="I30" i="1" s="1"/>
  <c r="K30" i="1" s="1"/>
  <c r="G31" i="1"/>
  <c r="I31" i="1" s="1"/>
  <c r="K31" i="1" s="1"/>
  <c r="G32" i="1"/>
  <c r="I32" i="1" s="1"/>
  <c r="K32" i="1" s="1"/>
  <c r="G22" i="1"/>
  <c r="G23" i="1"/>
  <c r="I23" i="1" s="1"/>
  <c r="K23" i="1" s="1"/>
  <c r="G24" i="1"/>
  <c r="I24" i="1" s="1"/>
  <c r="K24" i="1" s="1"/>
  <c r="G34" i="1"/>
  <c r="I34" i="1" s="1"/>
  <c r="K34" i="1" s="1"/>
  <c r="G45" i="1"/>
  <c r="I45" i="1"/>
  <c r="K45" i="1"/>
  <c r="G46" i="1"/>
  <c r="I46" i="1"/>
  <c r="K46" i="1"/>
  <c r="G48" i="1"/>
  <c r="I48" i="1"/>
  <c r="K48" i="1"/>
  <c r="G49" i="1"/>
  <c r="I49" i="1"/>
  <c r="K49" i="1"/>
  <c r="G51" i="1"/>
  <c r="I51" i="1"/>
  <c r="K51" i="1"/>
  <c r="G52" i="1"/>
  <c r="I52" i="1"/>
  <c r="K52" i="1"/>
  <c r="G60" i="1"/>
  <c r="I60" i="1"/>
  <c r="K60" i="1"/>
  <c r="G62" i="1"/>
  <c r="I62" i="1"/>
  <c r="K62" i="1"/>
  <c r="G65" i="1"/>
  <c r="I65" i="1"/>
  <c r="K65" i="1"/>
  <c r="G66" i="1"/>
  <c r="I66" i="1"/>
  <c r="K66" i="1"/>
  <c r="G67" i="1"/>
  <c r="I67" i="1"/>
  <c r="K67" i="1"/>
  <c r="G28" i="1"/>
  <c r="I28" i="1"/>
  <c r="K28" i="1"/>
  <c r="G29" i="1"/>
  <c r="I29" i="1"/>
  <c r="K29" i="1"/>
  <c r="G41" i="1"/>
  <c r="I41" i="1"/>
  <c r="K41" i="1"/>
  <c r="G42" i="1"/>
  <c r="I42" i="1"/>
  <c r="K42" i="1"/>
  <c r="G39" i="1"/>
  <c r="I39" i="1"/>
  <c r="K39" i="1"/>
  <c r="G40" i="1"/>
  <c r="I40" i="1"/>
  <c r="K40" i="1"/>
  <c r="G43" i="1"/>
  <c r="I43" i="1"/>
  <c r="K43" i="1"/>
  <c r="G19" i="1"/>
  <c r="I19" i="1"/>
  <c r="K19" i="1"/>
  <c r="G20" i="1"/>
  <c r="I20" i="1"/>
  <c r="K20" i="1"/>
  <c r="G21" i="1"/>
  <c r="I21" i="1"/>
  <c r="K21" i="1"/>
  <c r="I22" i="1"/>
  <c r="K22" i="1"/>
  <c r="G25" i="1"/>
  <c r="I25" i="1" s="1"/>
  <c r="K25" i="1" s="1"/>
  <c r="G26" i="1"/>
  <c r="I26" i="1"/>
  <c r="K26" i="1"/>
  <c r="G27" i="1"/>
  <c r="I27" i="1"/>
  <c r="K27" i="1"/>
  <c r="G37" i="1"/>
  <c r="I37" i="1"/>
  <c r="K37" i="1"/>
  <c r="G38" i="1"/>
  <c r="I38" i="1"/>
  <c r="K38" i="1"/>
  <c r="G44" i="1"/>
  <c r="I44" i="1"/>
  <c r="K44" i="1"/>
  <c r="G18" i="1"/>
  <c r="G17" i="1"/>
  <c r="G16" i="1"/>
  <c r="G15" i="1"/>
  <c r="G14" i="1"/>
  <c r="I17" i="1" l="1"/>
  <c r="K17" i="1" s="1"/>
  <c r="I18" i="1"/>
  <c r="K18" i="1" s="1"/>
  <c r="I14" i="1" l="1"/>
  <c r="K14" i="1" s="1"/>
  <c r="I15" i="1"/>
  <c r="K15" i="1" s="1"/>
  <c r="I16" i="1"/>
  <c r="K16" i="1" s="1"/>
  <c r="G12" i="1"/>
  <c r="I12" i="1" s="1"/>
  <c r="K12" i="1" s="1"/>
  <c r="G13" i="1"/>
  <c r="I13" i="1" s="1"/>
  <c r="K13" i="1" s="1"/>
  <c r="G11" i="1"/>
  <c r="I11" i="1" s="1"/>
  <c r="K11" i="1" s="1"/>
  <c r="C106" i="1" s="1"/>
  <c r="C108" i="1" s="1"/>
</calcChain>
</file>

<file path=xl/sharedStrings.xml><?xml version="1.0" encoding="utf-8"?>
<sst xmlns="http://schemas.openxmlformats.org/spreadsheetml/2006/main" count="137" uniqueCount="110">
  <si>
    <t>Kostprijs (€)</t>
  </si>
  <si>
    <t>Bruto prijs (€)</t>
  </si>
  <si>
    <t>Kortingspercentage (%)</t>
  </si>
  <si>
    <t>Netto prijs (€)</t>
  </si>
  <si>
    <t>Deel I: Meubilair</t>
  </si>
  <si>
    <t>Onderhoudskosten</t>
  </si>
  <si>
    <t>Totaal Deel I: Meubilair</t>
  </si>
  <si>
    <t>Totaal Deel II: Onderhoud</t>
  </si>
  <si>
    <t>Marge (%)</t>
  </si>
  <si>
    <t>Uurtarief</t>
  </si>
  <si>
    <t>Aantal uren (fictief)</t>
  </si>
  <si>
    <t>Deel IV: Totaal</t>
  </si>
  <si>
    <t>Inschrijfprijs</t>
  </si>
  <si>
    <t>Artikel#</t>
  </si>
  <si>
    <t xml:space="preserve">• De ondergenoemde kortingspercentages zijn gedurende de contractperiode van toepassing op alle producten/artikelen van de bruto prijslijst(en) van Inschrijver. </t>
  </si>
  <si>
    <t>• Alle tarieven zijn exlusief btw en betreffen all-in tarieven conform paragraaf 5.3 van de leidraad.</t>
  </si>
  <si>
    <t>• Inschrijver dient alle gele cellen in te vullen</t>
  </si>
  <si>
    <t>Fictieve hoeveelheid (per jaar)</t>
  </si>
  <si>
    <t xml:space="preserve">Subtotaal (€) 
(per jaar) </t>
  </si>
  <si>
    <t>Cataloguskorting (%)</t>
  </si>
  <si>
    <t>• Onderstaande cataloguskorting geldt voor alle producten die onderdeel uitmaken van de catalogus van inschrijver, welke niet zijn opgenomen in dit prijzenblad.</t>
  </si>
  <si>
    <t>Deel III: Kortingen</t>
  </si>
  <si>
    <t>Cataloguskorting</t>
  </si>
  <si>
    <t>11 - 20 stuks (%)</t>
  </si>
  <si>
    <t>31 - 40 stuks (%)</t>
  </si>
  <si>
    <t>41 - 50 stuks (%)</t>
  </si>
  <si>
    <t>Staffelkorting</t>
  </si>
  <si>
    <t>5 - 10 stuks (%)</t>
  </si>
  <si>
    <t>Vergadertafel rond 100 cm</t>
  </si>
  <si>
    <t>Vergadertafel rond 120 cm</t>
  </si>
  <si>
    <t>Vergadertafel rond 140 cm</t>
  </si>
  <si>
    <t>Vergadertafel rond 160 cm</t>
  </si>
  <si>
    <t>Vergadertafel rond 80 cm</t>
  </si>
  <si>
    <t>BUREAUS</t>
  </si>
  <si>
    <t>BUREAUSTOELEN</t>
  </si>
  <si>
    <t>VERGADERTAFELS</t>
  </si>
  <si>
    <t>VERGADERSTOELEN</t>
  </si>
  <si>
    <t>Vergaderstoel slede zonder armleuning</t>
  </si>
  <si>
    <t>Vergaderstoel slede met armleuning</t>
  </si>
  <si>
    <t>Bureau 140x80 cm zit/zit handmatig (inclusief kabelgoot)</t>
  </si>
  <si>
    <t>Bureau 140x80 cm zit/sta elektrisch (inclusief kabelgoot)</t>
  </si>
  <si>
    <t>Bureau 140x80 cm zit/zit handmatig Duo (inclusief kabelgoot)</t>
  </si>
  <si>
    <t>Bureau 140x80 cm zit/sta elektrisch Duo (inclusief kabelgoot)</t>
  </si>
  <si>
    <t>Bureau 160x80 cm zit/zit handmatig (inclusief kabelgoot)</t>
  </si>
  <si>
    <t>Bureau 160x80 cm zit/sta elektrisch (inclusief kabelgoot)</t>
  </si>
  <si>
    <t>Bureau 160x80 cm zit/zit handmatig Duo (inclusief kabelgoot)</t>
  </si>
  <si>
    <t>Bureau 160x80 cm zit/sta elektrisch Duo (inclusief kabelgoot)</t>
  </si>
  <si>
    <t>Bureau 180x80 cm zit/zit handmatig (inclusief kabelgoot)</t>
  </si>
  <si>
    <t>Bureau 180x80 cm zit/sta elektrisch (inclusief kabelgoot)</t>
  </si>
  <si>
    <t>Bureau 180x80 cm zit/zit handmatig Duo (inclusief kabelgoot)</t>
  </si>
  <si>
    <t>Bureau 180x80 cm zit/sta elektrisch Duo (inclusief kabelgoot)</t>
  </si>
  <si>
    <t>MONITORARM</t>
  </si>
  <si>
    <t>Meerprijs optioneel akoestisch zijpaneel linker zijde</t>
  </si>
  <si>
    <t>Meerprijs optioneel akoestisch zijpaneel rechter zijde</t>
  </si>
  <si>
    <t xml:space="preserve">Geschikt voor één beeldscherm min 3 kg. Kleur wit. </t>
  </si>
  <si>
    <t>Geschikt voor twee beeldschermen 3 t/m 12kg . Kleur wit</t>
  </si>
  <si>
    <t>HUIDIG MEUBILAIR</t>
  </si>
  <si>
    <t>Be By Beta</t>
  </si>
  <si>
    <t>Be Proud 300 Off White. Netrug kleur Runner 61128 zand, zitting gestoffeerd steelcut, rug singlesides gestoffeerde rug, netweave rug Runner 61128 zand, 4D armleggers, voetenkruis aluminium gepolijst</t>
  </si>
  <si>
    <t>Vepa</t>
  </si>
  <si>
    <t>Bureaustoel standaard (kleur beige met gepolijst voetkruis)</t>
  </si>
  <si>
    <t>Bureaustoel beige</t>
  </si>
  <si>
    <t>Bureaustoel zwart</t>
  </si>
  <si>
    <t xml:space="preserve">Bureaustoel Beta Be Proud 100.  3D zwarte Runner netweave met geintegreerde lendensteun,
in hoogte verstelbaar, aluminium gepolijste rugbeugel.
4-d armleggers zwart kunststof beugel
NEN-EN 1335 gecertificeerd.
bekleding zitkussen 8033 stof zwart. Zwart kunststof voetkruis. </t>
  </si>
  <si>
    <t>Bureaustoel uitgevoerd (kleur zwart met zwart voetkruis)</t>
  </si>
  <si>
    <t>Opzetwand links</t>
  </si>
  <si>
    <t>Opzetwand rechts</t>
  </si>
  <si>
    <t>• Onderstaande staffelkorting geldt voor alle producten die onderdeel uitmaken van de catalogus van inschrijver en op bovenstaande artikelen uit het prijzenblad.</t>
  </si>
  <si>
    <t>Een 3d ontwerp maken voor de plaatsing van nieuw meubilair.  1-10 werkplekken</t>
  </si>
  <si>
    <t>INRICHTINGSTEKENING</t>
  </si>
  <si>
    <t>Patch. akoestische opzetwanden 30cm hoog
stoffering Gabriel Medley, kleur n.t.b., breedte 165cm</t>
  </si>
  <si>
    <t>merkloos</t>
  </si>
  <si>
    <t>Uitsparing tbv monitorarm en kabels</t>
  </si>
  <si>
    <t xml:space="preserve">Patch, blad wit
frame RAL9010 wit. elektrisch verstelbaar van 64-130cm. Inclusief display met memory. </t>
  </si>
  <si>
    <t>Patch, blad  wit
frame RAL9010 wit
Slinger verstelbaar van 64-82cm</t>
  </si>
  <si>
    <t>Patch duo, blad wit
frame RAL9010 wit
Slinger verstelbaar van 64-82cm</t>
  </si>
  <si>
    <t xml:space="preserve">Patch duo, blad wit
frame RAL9010 wit. elektrisch verstelbaar van 64-130cm. Inclusief display met memory. </t>
  </si>
  <si>
    <t>Werkblad 168:80 cm</t>
  </si>
  <si>
    <t xml:space="preserve">Meerprijs dubbeldik werkblad 36 mm . </t>
  </si>
  <si>
    <t>HUUR MEUBILAIR</t>
  </si>
  <si>
    <t>Bureaustoel</t>
  </si>
  <si>
    <t>1 stuk. Huur per week inclusief aflevering en inhuizing. En ophalen en uithuizen</t>
  </si>
  <si>
    <r>
      <rPr>
        <sz val="12"/>
        <color theme="1"/>
        <rFont val="Calibri"/>
        <family val="2"/>
        <scheme val="minor"/>
      </rPr>
      <t xml:space="preserve">Inschrijver: </t>
    </r>
    <r>
      <rPr>
        <sz val="11"/>
        <color theme="1"/>
        <rFont val="Calibri"/>
        <family val="2"/>
        <scheme val="minor"/>
      </rPr>
      <t xml:space="preserve">  </t>
    </r>
  </si>
  <si>
    <t>Meerprijs optioneel uitvoerbaar met verdikt werkblad van 3,5 cm</t>
  </si>
  <si>
    <t>Meerprijs optioneel leverbaar met akoestisch tussenwand, bureau 140cm breed</t>
  </si>
  <si>
    <t>Meerprijs optioneel leverbaar met akoestisch tussenwand, bureau 160cm breed</t>
  </si>
  <si>
    <t>Meerprijs optioneel leverbaar met akoestisch tussenwand, bureau 180 cm breed</t>
  </si>
  <si>
    <t>Meerprijs optioneel uitsparing in werkblad tbv monitorarm en kabels</t>
  </si>
  <si>
    <t>Meerprijs optioneel inbouw 2 x 230 volt en 1 x USB-C aansluiting</t>
  </si>
  <si>
    <t xml:space="preserve">Meerprijs optioneel uitsparing in werkblad </t>
  </si>
  <si>
    <t>Vergadertafel 160x80 cm</t>
  </si>
  <si>
    <t>Vergadertafel 180x80 cm</t>
  </si>
  <si>
    <t>Vergadertafel 200x100 cm</t>
  </si>
  <si>
    <t>Vergadertafel 160x80 cm inklapbaar</t>
  </si>
  <si>
    <t>Meerprijs optioneel schaamschot bureau 140x80 cm</t>
  </si>
  <si>
    <t>Meerprijs optioneel schaamschot bureau 160x80 cm</t>
  </si>
  <si>
    <t>Meerprijs optioneel schaamschot bureau 180x80 cm</t>
  </si>
  <si>
    <t>Bureau 160*80cm</t>
  </si>
  <si>
    <t>meer dan 50 stuks (%)</t>
  </si>
  <si>
    <t>Merk</t>
  </si>
  <si>
    <t>Type</t>
  </si>
  <si>
    <t xml:space="preserve">Bijlage 9 Prijzenblad: Levering Kantoormeubilair </t>
  </si>
  <si>
    <t>• In het onderstaande tabel worden merknamen van het huidige meubilair benoemd. Deze merknamen dienen  te worden gelezen in combinatie met de toevoeging 'of gelijkwaardig',
  waarbij gelijkwaardigheid door inschrijver aantoonbaar moet worden gemaakt.</t>
  </si>
  <si>
    <t>Staffels</t>
  </si>
  <si>
    <t>Korting</t>
  </si>
  <si>
    <t>Zijpaneel akoestisch</t>
  </si>
  <si>
    <t>Zijpaneel 120cm hoogte vanaf de grond, bekleding standaard stof Medley, kleur ntb</t>
  </si>
  <si>
    <t>Deel II: Onderhoud en levering</t>
  </si>
  <si>
    <t>Toeslag (in %) op reguliere uurtarief voor leveringen en montage in het weekend</t>
  </si>
  <si>
    <t xml:space="preserve">Toeslag 'leveren en monteren' in het weeekend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</si>
</sst>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413]\ * #,##0.00_ ;_ [$€-413]\ * \-#,##0.00_ ;_ [$€-413]\ * &quot;-&quot;??_ ;_ @_ "/>
  </numFmts>
  <fonts count="12"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font>
    <font>
      <sz val="8"/>
      <name val="Calibri"/>
      <family val="2"/>
      <scheme val="minor"/>
    </font>
    <font>
      <i/>
      <sz val="11"/>
      <color theme="1"/>
      <name val="Calibri"/>
      <family val="2"/>
      <scheme val="minor"/>
    </font>
    <font>
      <b/>
      <sz val="14"/>
      <color theme="1"/>
      <name val="Calibri"/>
      <family val="2"/>
      <scheme val="minor"/>
    </font>
    <font>
      <sz val="12"/>
      <color theme="1"/>
      <name val="Calibri"/>
      <family val="2"/>
      <scheme val="minor"/>
    </font>
    <font>
      <b/>
      <sz val="26"/>
      <color rgb="FF00A685"/>
      <name val="Calibri"/>
      <family val="2"/>
      <scheme val="minor"/>
    </font>
    <font>
      <i/>
      <sz val="11"/>
      <color theme="1"/>
      <name val="Calibri"/>
      <family val="2"/>
    </font>
    <font>
      <sz val="11"/>
      <color rgb="FFFF0000"/>
      <name val="Calibri"/>
      <family val="2"/>
      <scheme val="minor"/>
    </font>
    <font>
      <sz val="11"/>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auto="1"/>
      </left>
      <right/>
      <top style="thin">
        <color auto="1"/>
      </top>
      <bottom/>
      <diagonal/>
    </border>
    <border>
      <left/>
      <right style="thin">
        <color auto="1"/>
      </right>
      <top style="thin">
        <color auto="1"/>
      </top>
      <bottom/>
      <diagonal/>
    </border>
    <border>
      <left style="thin">
        <color theme="1"/>
      </left>
      <right style="thin">
        <color auto="1"/>
      </right>
      <top style="thin">
        <color theme="1"/>
      </top>
      <bottom/>
      <diagonal/>
    </border>
    <border>
      <left style="thin">
        <color auto="1"/>
      </left>
      <right style="thin">
        <color auto="1"/>
      </right>
      <top style="thin">
        <color theme="1"/>
      </top>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s>
  <cellStyleXfs count="2">
    <xf numFmtId="0" fontId="0" fillId="0" borderId="0"/>
    <xf numFmtId="9" fontId="2" fillId="0" borderId="0" applyFont="0" applyFill="0" applyBorder="0" applyAlignment="0" applyProtection="0"/>
  </cellStyleXfs>
  <cellXfs count="94">
    <xf numFmtId="0" fontId="0" fillId="0" borderId="0" xfId="0"/>
    <xf numFmtId="0" fontId="0" fillId="0" borderId="0" xfId="0" applyFill="1"/>
    <xf numFmtId="0" fontId="0" fillId="0" borderId="0" xfId="0" applyBorder="1"/>
    <xf numFmtId="0" fontId="0" fillId="0" borderId="0" xfId="0" applyFont="1"/>
    <xf numFmtId="0" fontId="0" fillId="0" borderId="2" xfId="0" applyBorder="1"/>
    <xf numFmtId="164" fontId="7" fillId="0" borderId="2" xfId="0" applyNumberFormat="1" applyFont="1" applyBorder="1"/>
    <xf numFmtId="0" fontId="1" fillId="0" borderId="5" xfId="0" applyFont="1" applyBorder="1" applyAlignment="1">
      <alignment horizontal="center" wrapText="1"/>
    </xf>
    <xf numFmtId="0" fontId="1" fillId="0" borderId="6" xfId="0" applyFont="1" applyBorder="1" applyAlignment="1">
      <alignment horizontal="center"/>
    </xf>
    <xf numFmtId="0" fontId="1" fillId="0" borderId="6" xfId="0" applyFont="1" applyBorder="1" applyAlignment="1">
      <alignment horizontal="center" wrapText="1"/>
    </xf>
    <xf numFmtId="0" fontId="1" fillId="0" borderId="8" xfId="0" applyFont="1" applyBorder="1" applyAlignment="1">
      <alignment horizontal="center" wrapText="1"/>
    </xf>
    <xf numFmtId="0" fontId="0" fillId="0" borderId="7" xfId="0" applyFont="1" applyBorder="1" applyAlignment="1">
      <alignment horizontal="left" wrapText="1"/>
    </xf>
    <xf numFmtId="0" fontId="0" fillId="0" borderId="7" xfId="0" applyFont="1" applyBorder="1" applyAlignment="1">
      <alignment horizontal="left" vertical="top" wrapText="1"/>
    </xf>
    <xf numFmtId="164" fontId="6" fillId="4" borderId="2" xfId="0" applyNumberFormat="1" applyFont="1" applyFill="1" applyBorder="1"/>
    <xf numFmtId="0" fontId="0" fillId="0" borderId="12" xfId="0" applyBorder="1"/>
    <xf numFmtId="165" fontId="0" fillId="0" borderId="12" xfId="0" applyNumberFormat="1" applyFill="1" applyBorder="1"/>
    <xf numFmtId="165" fontId="0" fillId="0" borderId="12" xfId="0" applyNumberFormat="1" applyBorder="1"/>
    <xf numFmtId="1" fontId="0" fillId="0" borderId="12" xfId="0" applyNumberFormat="1" applyBorder="1"/>
    <xf numFmtId="0" fontId="1" fillId="0" borderId="13" xfId="0" applyFont="1" applyBorder="1" applyAlignment="1">
      <alignment horizontal="left"/>
    </xf>
    <xf numFmtId="0" fontId="1" fillId="0" borderId="12" xfId="0" applyFont="1" applyBorder="1"/>
    <xf numFmtId="165" fontId="0" fillId="5" borderId="12" xfId="0" applyNumberFormat="1" applyFill="1" applyBorder="1"/>
    <xf numFmtId="9" fontId="0" fillId="5" borderId="12" xfId="1" applyFont="1" applyFill="1" applyBorder="1"/>
    <xf numFmtId="0" fontId="0" fillId="0" borderId="12" xfId="0" applyFont="1" applyBorder="1"/>
    <xf numFmtId="0" fontId="0" fillId="0" borderId="13" xfId="0" applyFill="1" applyBorder="1"/>
    <xf numFmtId="0" fontId="10" fillId="0" borderId="0" xfId="0" applyFont="1"/>
    <xf numFmtId="0" fontId="0" fillId="0" borderId="12" xfId="0" applyBorder="1" applyAlignment="1">
      <alignment horizontal="center" vertical="center"/>
    </xf>
    <xf numFmtId="0" fontId="0" fillId="0" borderId="0" xfId="0" applyAlignment="1">
      <alignment horizontal="center" vertical="center"/>
    </xf>
    <xf numFmtId="0" fontId="0" fillId="5" borderId="12" xfId="0" applyFill="1" applyBorder="1" applyAlignment="1">
      <alignment horizontal="center" vertical="center"/>
    </xf>
    <xf numFmtId="0" fontId="0" fillId="5" borderId="12" xfId="0" applyFill="1" applyBorder="1"/>
    <xf numFmtId="1" fontId="0" fillId="5" borderId="12" xfId="0" applyNumberFormat="1" applyFill="1" applyBorder="1"/>
    <xf numFmtId="0" fontId="1" fillId="5" borderId="12" xfId="0" applyFont="1" applyFill="1" applyBorder="1"/>
    <xf numFmtId="0" fontId="0" fillId="0" borderId="12" xfId="0" applyBorder="1" applyAlignment="1">
      <alignment horizontal="left" vertical="top"/>
    </xf>
    <xf numFmtId="0" fontId="0" fillId="0" borderId="0" xfId="0" applyAlignment="1">
      <alignment horizontal="left" vertical="center"/>
    </xf>
    <xf numFmtId="0" fontId="5"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top"/>
    </xf>
    <xf numFmtId="0" fontId="1" fillId="0" borderId="12" xfId="0" applyFont="1" applyBorder="1" applyAlignment="1">
      <alignment horizontal="left" vertical="top"/>
    </xf>
    <xf numFmtId="0" fontId="0" fillId="5" borderId="12" xfId="0" applyFill="1" applyBorder="1" applyAlignment="1">
      <alignment horizontal="left" vertical="top"/>
    </xf>
    <xf numFmtId="0" fontId="0" fillId="5" borderId="14" xfId="0" applyFill="1" applyBorder="1" applyAlignment="1">
      <alignment horizontal="left" vertical="top"/>
    </xf>
    <xf numFmtId="0" fontId="11" fillId="5" borderId="0" xfId="0" applyFont="1" applyFill="1" applyAlignment="1">
      <alignment vertical="center" wrapText="1"/>
    </xf>
    <xf numFmtId="0" fontId="0" fillId="5" borderId="12" xfId="0" applyFill="1" applyBorder="1" applyAlignment="1">
      <alignment wrapText="1"/>
    </xf>
    <xf numFmtId="0" fontId="0" fillId="0" borderId="0" xfId="0" applyFill="1" applyBorder="1" applyAlignment="1">
      <alignment horizontal="right" vertical="center"/>
    </xf>
    <xf numFmtId="0" fontId="0" fillId="5" borderId="0" xfId="0" applyFill="1" applyBorder="1" applyAlignment="1">
      <alignment horizontal="center" vertical="center"/>
    </xf>
    <xf numFmtId="0" fontId="0" fillId="5" borderId="0" xfId="0" applyFill="1" applyBorder="1"/>
    <xf numFmtId="165" fontId="0" fillId="5" borderId="0" xfId="0" applyNumberFormat="1" applyFill="1" applyBorder="1"/>
    <xf numFmtId="9" fontId="0" fillId="5" borderId="0" xfId="1" applyFont="1" applyFill="1" applyBorder="1"/>
    <xf numFmtId="1" fontId="0" fillId="5" borderId="0" xfId="0" applyNumberFormat="1" applyFill="1" applyBorder="1"/>
    <xf numFmtId="0" fontId="0" fillId="0" borderId="14" xfId="0" applyBorder="1" applyAlignment="1">
      <alignment horizontal="center" vertical="center"/>
    </xf>
    <xf numFmtId="0" fontId="0" fillId="0" borderId="14" xfId="0" applyBorder="1" applyAlignment="1">
      <alignment horizontal="left" vertical="top"/>
    </xf>
    <xf numFmtId="0" fontId="11" fillId="5" borderId="14" xfId="0" applyFont="1" applyFill="1" applyBorder="1" applyAlignment="1">
      <alignment vertical="center" wrapText="1"/>
    </xf>
    <xf numFmtId="165" fontId="0" fillId="0" borderId="14" xfId="0" applyNumberFormat="1" applyFill="1" applyBorder="1"/>
    <xf numFmtId="165" fontId="0" fillId="0" borderId="14" xfId="0" applyNumberFormat="1" applyBorder="1"/>
    <xf numFmtId="1" fontId="0" fillId="0" borderId="14" xfId="0" applyNumberFormat="1" applyBorder="1"/>
    <xf numFmtId="165" fontId="0" fillId="0" borderId="0" xfId="0" applyNumberFormat="1" applyFill="1" applyBorder="1"/>
    <xf numFmtId="0" fontId="0" fillId="0" borderId="0" xfId="0" applyFill="1" applyBorder="1"/>
    <xf numFmtId="9" fontId="0" fillId="0" borderId="0" xfId="1" applyFont="1" applyFill="1" applyBorder="1"/>
    <xf numFmtId="1" fontId="0" fillId="0" borderId="0" xfId="0" applyNumberFormat="1" applyFill="1" applyBorder="1"/>
    <xf numFmtId="0" fontId="0" fillId="0" borderId="15" xfId="0" applyBorder="1" applyAlignment="1">
      <alignment horizontal="center" vertical="center"/>
    </xf>
    <xf numFmtId="0" fontId="1" fillId="0" borderId="12" xfId="0" applyFont="1" applyBorder="1" applyAlignment="1">
      <alignment horizontal="center"/>
    </xf>
    <xf numFmtId="0" fontId="1" fillId="0" borderId="20" xfId="0" applyFont="1" applyBorder="1" applyAlignment="1">
      <alignment horizontal="center"/>
    </xf>
    <xf numFmtId="0" fontId="1" fillId="0" borderId="20" xfId="0" applyFont="1" applyBorder="1" applyAlignment="1">
      <alignment horizontal="center" wrapText="1"/>
    </xf>
    <xf numFmtId="0" fontId="1" fillId="0" borderId="21" xfId="0" applyFont="1" applyBorder="1" applyAlignment="1">
      <alignment horizontal="center" wrapText="1"/>
    </xf>
    <xf numFmtId="0" fontId="0" fillId="2" borderId="16" xfId="0" applyFill="1" applyBorder="1" applyAlignment="1" applyProtection="1">
      <alignment vertical="center"/>
      <protection locked="0"/>
    </xf>
    <xf numFmtId="0" fontId="1" fillId="0" borderId="13"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0" fillId="2" borderId="12" xfId="0" applyFill="1" applyBorder="1" applyProtection="1">
      <protection locked="0"/>
    </xf>
    <xf numFmtId="165" fontId="0" fillId="2" borderId="12" xfId="0" applyNumberFormat="1" applyFill="1" applyBorder="1" applyProtection="1">
      <protection locked="0"/>
    </xf>
    <xf numFmtId="9" fontId="0" fillId="2" borderId="12" xfId="1" applyFont="1" applyFill="1" applyBorder="1" applyProtection="1">
      <protection locked="0"/>
    </xf>
    <xf numFmtId="0" fontId="0" fillId="2" borderId="12" xfId="0" applyFont="1" applyFill="1" applyBorder="1" applyProtection="1">
      <protection locked="0"/>
    </xf>
    <xf numFmtId="0" fontId="0" fillId="2" borderId="13" xfId="0" applyFill="1" applyBorder="1" applyProtection="1">
      <protection locked="0"/>
    </xf>
    <xf numFmtId="9" fontId="0" fillId="2" borderId="14" xfId="1" applyFont="1" applyFill="1" applyBorder="1" applyProtection="1">
      <protection locked="0"/>
    </xf>
    <xf numFmtId="165" fontId="0" fillId="2" borderId="14" xfId="0" applyNumberFormat="1" applyFill="1" applyBorder="1" applyProtection="1">
      <protection locked="0"/>
    </xf>
    <xf numFmtId="165" fontId="0" fillId="2" borderId="2" xfId="0" applyNumberFormat="1" applyFill="1" applyBorder="1" applyProtection="1">
      <protection locked="0"/>
    </xf>
    <xf numFmtId="9" fontId="0" fillId="2" borderId="2" xfId="1" applyFont="1" applyFill="1" applyBorder="1" applyProtection="1">
      <protection locked="0"/>
    </xf>
    <xf numFmtId="0" fontId="1" fillId="0" borderId="0" xfId="0" applyFont="1" applyAlignment="1">
      <alignment horizontal="left" vertical="center"/>
    </xf>
    <xf numFmtId="0" fontId="1" fillId="6" borderId="7" xfId="0" applyFont="1" applyFill="1" applyBorder="1" applyAlignment="1">
      <alignment horizontal="center" wrapText="1"/>
    </xf>
    <xf numFmtId="9" fontId="1" fillId="6" borderId="2" xfId="1" applyFont="1" applyFill="1" applyBorder="1" applyAlignment="1" applyProtection="1">
      <alignment horizontal="center"/>
      <protection locked="0"/>
    </xf>
    <xf numFmtId="0" fontId="7" fillId="6" borderId="2" xfId="0" applyFont="1" applyFill="1" applyBorder="1"/>
    <xf numFmtId="0" fontId="6" fillId="6" borderId="2" xfId="0" applyFont="1" applyFill="1" applyBorder="1"/>
    <xf numFmtId="0" fontId="1" fillId="6" borderId="1" xfId="0" applyFont="1" applyFill="1" applyBorder="1" applyAlignment="1">
      <alignment horizontal="center"/>
    </xf>
    <xf numFmtId="0" fontId="5" fillId="0" borderId="0" xfId="0" applyFont="1" applyAlignment="1">
      <alignment horizontal="left" vertic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164" fontId="0" fillId="0" borderId="2" xfId="0" applyNumberFormat="1" applyBorder="1" applyAlignment="1">
      <alignment horizontal="center"/>
    </xf>
    <xf numFmtId="0" fontId="0" fillId="0" borderId="0" xfId="0"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19" xfId="0" applyFont="1" applyFill="1" applyBorder="1" applyAlignment="1">
      <alignment horizontal="center"/>
    </xf>
    <xf numFmtId="0" fontId="5" fillId="0" borderId="0" xfId="0" quotePrefix="1" applyFont="1" applyBorder="1" applyAlignment="1">
      <alignment horizontal="left" vertical="top" wrapText="1"/>
    </xf>
    <xf numFmtId="164" fontId="0" fillId="0" borderId="0" xfId="0" applyNumberFormat="1" applyBorder="1" applyAlignment="1">
      <alignment horizontal="center"/>
    </xf>
    <xf numFmtId="0" fontId="1" fillId="0" borderId="0" xfId="0" applyFont="1"/>
  </cellXfs>
  <cellStyles count="2">
    <cellStyle name="Procent" xfId="1" builtinId="5"/>
    <cellStyle name="Standaard" xfId="0" builtinId="0"/>
  </cellStyles>
  <dxfs count="0"/>
  <tableStyles count="0" defaultTableStyle="TableStyleMedium9" defaultPivotStyle="PivotStyleLight16"/>
  <colors>
    <mruColors>
      <color rgb="FF00A6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8"/>
  <sheetViews>
    <sheetView showGridLines="0" tabSelected="1" zoomScale="60" zoomScaleNormal="60" workbookViewId="0">
      <selection activeCell="C5" sqref="C5"/>
    </sheetView>
  </sheetViews>
  <sheetFormatPr defaultRowHeight="15" x14ac:dyDescent="0.25"/>
  <cols>
    <col min="1" max="1" width="18.7109375" style="25" customWidth="1"/>
    <col min="2" max="2" width="83.28515625" customWidth="1"/>
    <col min="3" max="3" width="33.42578125" customWidth="1"/>
    <col min="4" max="4" width="39.28515625" customWidth="1"/>
    <col min="5" max="5" width="24.140625" bestFit="1" customWidth="1"/>
    <col min="6" max="6" width="11.5703125" bestFit="1" customWidth="1"/>
    <col min="7" max="7" width="13.140625" bestFit="1" customWidth="1"/>
    <col min="8" max="8" width="22.140625" bestFit="1" customWidth="1"/>
    <col min="9" max="9" width="13.7109375" bestFit="1" customWidth="1"/>
    <col min="10" max="11" width="13.7109375" customWidth="1"/>
    <col min="12" max="23" width="13.42578125" customWidth="1"/>
    <col min="24" max="24" width="38" bestFit="1" customWidth="1"/>
  </cols>
  <sheetData>
    <row r="1" spans="1:11" ht="33.75" x14ac:dyDescent="0.25">
      <c r="A1" s="35" t="s">
        <v>101</v>
      </c>
    </row>
    <row r="2" spans="1:11" ht="15.75" thickBot="1" x14ac:dyDescent="0.3"/>
    <row r="3" spans="1:11" ht="24.75" customHeight="1" thickBot="1" x14ac:dyDescent="0.3">
      <c r="A3" s="57" t="s">
        <v>82</v>
      </c>
      <c r="B3" s="62"/>
      <c r="C3" s="41"/>
      <c r="D3" s="41"/>
      <c r="E3" s="87"/>
      <c r="F3" s="87"/>
      <c r="G3" s="87"/>
      <c r="H3" s="87"/>
    </row>
    <row r="4" spans="1:11" x14ac:dyDescent="0.25">
      <c r="A4" s="31"/>
    </row>
    <row r="5" spans="1:11" x14ac:dyDescent="0.25">
      <c r="A5" s="32" t="s">
        <v>16</v>
      </c>
    </row>
    <row r="6" spans="1:11" x14ac:dyDescent="0.25">
      <c r="A6" s="32" t="s">
        <v>15</v>
      </c>
    </row>
    <row r="7" spans="1:11" x14ac:dyDescent="0.25">
      <c r="A7" s="33" t="s">
        <v>14</v>
      </c>
    </row>
    <row r="8" spans="1:11" ht="15.75" thickBot="1" x14ac:dyDescent="0.3">
      <c r="A8" s="34"/>
    </row>
    <row r="9" spans="1:11" s="1" customFormat="1" ht="15.75" thickBot="1" x14ac:dyDescent="0.3">
      <c r="A9" s="81" t="s">
        <v>4</v>
      </c>
      <c r="B9" s="82"/>
      <c r="C9" s="82"/>
      <c r="D9" s="82"/>
      <c r="E9" s="82"/>
      <c r="F9" s="82"/>
      <c r="G9" s="82"/>
      <c r="H9" s="82"/>
      <c r="I9" s="82"/>
      <c r="J9" s="82"/>
      <c r="K9" s="83"/>
    </row>
    <row r="10" spans="1:11" ht="45" x14ac:dyDescent="0.25">
      <c r="A10" s="6" t="s">
        <v>13</v>
      </c>
      <c r="B10" s="17" t="s">
        <v>33</v>
      </c>
      <c r="C10" s="63" t="s">
        <v>99</v>
      </c>
      <c r="D10" s="63" t="s">
        <v>100</v>
      </c>
      <c r="E10" s="64" t="s">
        <v>0</v>
      </c>
      <c r="F10" s="64" t="s">
        <v>8</v>
      </c>
      <c r="G10" s="7" t="s">
        <v>1</v>
      </c>
      <c r="H10" s="7" t="s">
        <v>2</v>
      </c>
      <c r="I10" s="7" t="s">
        <v>3</v>
      </c>
      <c r="J10" s="8" t="s">
        <v>17</v>
      </c>
      <c r="K10" s="9" t="s">
        <v>18</v>
      </c>
    </row>
    <row r="11" spans="1:11" x14ac:dyDescent="0.25">
      <c r="A11" s="24">
        <v>1</v>
      </c>
      <c r="B11" s="13" t="s">
        <v>39</v>
      </c>
      <c r="C11" s="65"/>
      <c r="D11" s="65"/>
      <c r="E11" s="66">
        <v>0</v>
      </c>
      <c r="F11" s="67">
        <v>0</v>
      </c>
      <c r="G11" s="14">
        <f>E11*((1+F11))</f>
        <v>0</v>
      </c>
      <c r="H11" s="67">
        <v>0</v>
      </c>
      <c r="I11" s="15">
        <f>G11*(1-H11)</f>
        <v>0</v>
      </c>
      <c r="J11" s="16">
        <v>10</v>
      </c>
      <c r="K11" s="15">
        <f>I11*J11</f>
        <v>0</v>
      </c>
    </row>
    <row r="12" spans="1:11" x14ac:dyDescent="0.25">
      <c r="A12" s="24">
        <v>2</v>
      </c>
      <c r="B12" s="13" t="s">
        <v>40</v>
      </c>
      <c r="C12" s="65"/>
      <c r="D12" s="65"/>
      <c r="E12" s="66">
        <v>0</v>
      </c>
      <c r="F12" s="67">
        <v>0</v>
      </c>
      <c r="G12" s="14">
        <f t="shared" ref="G12:G18" si="0">E12*((1+F12))</f>
        <v>0</v>
      </c>
      <c r="H12" s="67">
        <v>0</v>
      </c>
      <c r="I12" s="15">
        <f t="shared" ref="I12:I13" si="1">G12*(1-H12)</f>
        <v>0</v>
      </c>
      <c r="J12" s="16">
        <v>5</v>
      </c>
      <c r="K12" s="15">
        <f>I12*J12</f>
        <v>0</v>
      </c>
    </row>
    <row r="13" spans="1:11" x14ac:dyDescent="0.25">
      <c r="A13" s="24">
        <v>3</v>
      </c>
      <c r="B13" s="13" t="s">
        <v>41</v>
      </c>
      <c r="C13" s="65"/>
      <c r="D13" s="65"/>
      <c r="E13" s="66">
        <v>0</v>
      </c>
      <c r="F13" s="67">
        <v>0</v>
      </c>
      <c r="G13" s="14">
        <f t="shared" si="0"/>
        <v>0</v>
      </c>
      <c r="H13" s="67">
        <v>0</v>
      </c>
      <c r="I13" s="15">
        <f t="shared" si="1"/>
        <v>0</v>
      </c>
      <c r="J13" s="16">
        <v>5</v>
      </c>
      <c r="K13" s="15">
        <f t="shared" ref="K13:K18" si="2">I13*J13</f>
        <v>0</v>
      </c>
    </row>
    <row r="14" spans="1:11" x14ac:dyDescent="0.25">
      <c r="A14" s="24">
        <v>4</v>
      </c>
      <c r="B14" s="13" t="s">
        <v>42</v>
      </c>
      <c r="C14" s="65"/>
      <c r="D14" s="65"/>
      <c r="E14" s="66">
        <v>0</v>
      </c>
      <c r="F14" s="67">
        <v>0</v>
      </c>
      <c r="G14" s="14">
        <f t="shared" si="0"/>
        <v>0</v>
      </c>
      <c r="H14" s="67">
        <v>0</v>
      </c>
      <c r="I14" s="15">
        <f t="shared" ref="I14:I16" si="3">G14*(1-H14)</f>
        <v>0</v>
      </c>
      <c r="J14" s="16">
        <v>20</v>
      </c>
      <c r="K14" s="15">
        <f t="shared" si="2"/>
        <v>0</v>
      </c>
    </row>
    <row r="15" spans="1:11" x14ac:dyDescent="0.25">
      <c r="A15" s="24">
        <v>5</v>
      </c>
      <c r="B15" s="13" t="s">
        <v>43</v>
      </c>
      <c r="C15" s="65"/>
      <c r="D15" s="65"/>
      <c r="E15" s="66">
        <v>0</v>
      </c>
      <c r="F15" s="67">
        <v>0</v>
      </c>
      <c r="G15" s="14">
        <f t="shared" si="0"/>
        <v>0</v>
      </c>
      <c r="H15" s="67">
        <v>0</v>
      </c>
      <c r="I15" s="15">
        <f t="shared" si="3"/>
        <v>0</v>
      </c>
      <c r="J15" s="16">
        <v>5</v>
      </c>
      <c r="K15" s="15">
        <f t="shared" si="2"/>
        <v>0</v>
      </c>
    </row>
    <row r="16" spans="1:11" x14ac:dyDescent="0.25">
      <c r="A16" s="24">
        <v>6</v>
      </c>
      <c r="B16" s="13" t="s">
        <v>44</v>
      </c>
      <c r="C16" s="65"/>
      <c r="D16" s="65"/>
      <c r="E16" s="66">
        <v>0</v>
      </c>
      <c r="F16" s="67">
        <v>0</v>
      </c>
      <c r="G16" s="14">
        <f t="shared" si="0"/>
        <v>0</v>
      </c>
      <c r="H16" s="67">
        <v>0</v>
      </c>
      <c r="I16" s="15">
        <f t="shared" si="3"/>
        <v>0</v>
      </c>
      <c r="J16" s="16">
        <v>5</v>
      </c>
      <c r="K16" s="15">
        <f t="shared" si="2"/>
        <v>0</v>
      </c>
    </row>
    <row r="17" spans="1:12" x14ac:dyDescent="0.25">
      <c r="A17" s="24">
        <v>7</v>
      </c>
      <c r="B17" s="13" t="s">
        <v>45</v>
      </c>
      <c r="C17" s="65"/>
      <c r="D17" s="65"/>
      <c r="E17" s="66">
        <v>0</v>
      </c>
      <c r="F17" s="67">
        <v>0</v>
      </c>
      <c r="G17" s="14">
        <f t="shared" si="0"/>
        <v>0</v>
      </c>
      <c r="H17" s="67">
        <v>0</v>
      </c>
      <c r="I17" s="15">
        <f t="shared" ref="I17:I18" si="4">G17*(1-H17)</f>
        <v>0</v>
      </c>
      <c r="J17" s="16">
        <v>5</v>
      </c>
      <c r="K17" s="15">
        <f>I17*J17</f>
        <v>0</v>
      </c>
    </row>
    <row r="18" spans="1:12" x14ac:dyDescent="0.25">
      <c r="A18" s="24">
        <v>8</v>
      </c>
      <c r="B18" s="13" t="s">
        <v>46</v>
      </c>
      <c r="C18" s="65"/>
      <c r="D18" s="65"/>
      <c r="E18" s="66">
        <v>0</v>
      </c>
      <c r="F18" s="67">
        <v>0</v>
      </c>
      <c r="G18" s="14">
        <f t="shared" si="0"/>
        <v>0</v>
      </c>
      <c r="H18" s="67">
        <v>0</v>
      </c>
      <c r="I18" s="15">
        <f t="shared" si="4"/>
        <v>0</v>
      </c>
      <c r="J18" s="16">
        <v>30</v>
      </c>
      <c r="K18" s="15">
        <f t="shared" si="2"/>
        <v>0</v>
      </c>
    </row>
    <row r="19" spans="1:12" x14ac:dyDescent="0.25">
      <c r="A19" s="24">
        <v>9</v>
      </c>
      <c r="B19" s="13" t="s">
        <v>47</v>
      </c>
      <c r="C19" s="65"/>
      <c r="D19" s="65"/>
      <c r="E19" s="66">
        <v>0</v>
      </c>
      <c r="F19" s="67">
        <v>0</v>
      </c>
      <c r="G19" s="14">
        <f t="shared" ref="G19:G38" si="5">E19*((1+F19))</f>
        <v>0</v>
      </c>
      <c r="H19" s="67">
        <v>0</v>
      </c>
      <c r="I19" s="15">
        <f t="shared" ref="I19:I38" si="6">G19*(1-H19)</f>
        <v>0</v>
      </c>
      <c r="J19" s="16">
        <v>1</v>
      </c>
      <c r="K19" s="15">
        <f t="shared" ref="K19:K38" si="7">I19*J19</f>
        <v>0</v>
      </c>
    </row>
    <row r="20" spans="1:12" x14ac:dyDescent="0.25">
      <c r="A20" s="24">
        <v>10</v>
      </c>
      <c r="B20" s="13" t="s">
        <v>48</v>
      </c>
      <c r="C20" s="65"/>
      <c r="D20" s="65"/>
      <c r="E20" s="66">
        <v>0</v>
      </c>
      <c r="F20" s="67">
        <v>0</v>
      </c>
      <c r="G20" s="14">
        <f t="shared" si="5"/>
        <v>0</v>
      </c>
      <c r="H20" s="67">
        <v>0</v>
      </c>
      <c r="I20" s="15">
        <f t="shared" si="6"/>
        <v>0</v>
      </c>
      <c r="J20" s="16">
        <v>1</v>
      </c>
      <c r="K20" s="15">
        <f t="shared" si="7"/>
        <v>0</v>
      </c>
    </row>
    <row r="21" spans="1:12" x14ac:dyDescent="0.25">
      <c r="A21" s="24">
        <v>11</v>
      </c>
      <c r="B21" s="13" t="s">
        <v>49</v>
      </c>
      <c r="C21" s="65"/>
      <c r="D21" s="65"/>
      <c r="E21" s="66">
        <v>0</v>
      </c>
      <c r="F21" s="67">
        <v>0</v>
      </c>
      <c r="G21" s="14">
        <f t="shared" si="5"/>
        <v>0</v>
      </c>
      <c r="H21" s="67">
        <v>0</v>
      </c>
      <c r="I21" s="15">
        <f t="shared" si="6"/>
        <v>0</v>
      </c>
      <c r="J21" s="16">
        <v>1</v>
      </c>
      <c r="K21" s="15">
        <f t="shared" si="7"/>
        <v>0</v>
      </c>
    </row>
    <row r="22" spans="1:12" x14ac:dyDescent="0.25">
      <c r="A22" s="24">
        <v>12</v>
      </c>
      <c r="B22" s="13" t="s">
        <v>50</v>
      </c>
      <c r="C22" s="65"/>
      <c r="D22" s="65"/>
      <c r="E22" s="66">
        <v>0</v>
      </c>
      <c r="F22" s="67">
        <v>0</v>
      </c>
      <c r="G22" s="14">
        <f t="shared" ref="G22:G24" si="8">E22*((1+F22))</f>
        <v>0</v>
      </c>
      <c r="H22" s="67">
        <v>0</v>
      </c>
      <c r="I22" s="15">
        <f t="shared" si="6"/>
        <v>0</v>
      </c>
      <c r="J22" s="16">
        <v>1</v>
      </c>
      <c r="K22" s="15">
        <f t="shared" si="7"/>
        <v>0</v>
      </c>
    </row>
    <row r="23" spans="1:12" x14ac:dyDescent="0.25">
      <c r="A23" s="24">
        <v>13</v>
      </c>
      <c r="B23" s="13" t="s">
        <v>52</v>
      </c>
      <c r="C23" s="65"/>
      <c r="D23" s="65"/>
      <c r="E23" s="66">
        <v>0</v>
      </c>
      <c r="F23" s="67">
        <v>0</v>
      </c>
      <c r="G23" s="14">
        <f t="shared" si="8"/>
        <v>0</v>
      </c>
      <c r="H23" s="67">
        <v>0</v>
      </c>
      <c r="I23" s="15">
        <f t="shared" ref="I23:I25" si="9">G23*(1-H23)</f>
        <v>0</v>
      </c>
      <c r="J23" s="16">
        <v>20</v>
      </c>
      <c r="K23" s="15">
        <f t="shared" ref="K23:K25" si="10">I23*J23</f>
        <v>0</v>
      </c>
    </row>
    <row r="24" spans="1:12" x14ac:dyDescent="0.25">
      <c r="A24" s="24">
        <v>14</v>
      </c>
      <c r="B24" s="13" t="s">
        <v>53</v>
      </c>
      <c r="C24" s="65"/>
      <c r="D24" s="65"/>
      <c r="E24" s="66">
        <v>0</v>
      </c>
      <c r="F24" s="67">
        <v>0</v>
      </c>
      <c r="G24" s="14">
        <f t="shared" si="8"/>
        <v>0</v>
      </c>
      <c r="H24" s="67">
        <v>0</v>
      </c>
      <c r="I24" s="15">
        <f t="shared" si="9"/>
        <v>0</v>
      </c>
      <c r="J24" s="16">
        <v>20</v>
      </c>
      <c r="K24" s="15">
        <f t="shared" si="10"/>
        <v>0</v>
      </c>
    </row>
    <row r="25" spans="1:12" x14ac:dyDescent="0.25">
      <c r="A25" s="24">
        <v>15</v>
      </c>
      <c r="B25" s="13" t="s">
        <v>94</v>
      </c>
      <c r="C25" s="65"/>
      <c r="D25" s="65"/>
      <c r="E25" s="66">
        <v>0</v>
      </c>
      <c r="F25" s="67">
        <v>0</v>
      </c>
      <c r="G25" s="14">
        <f t="shared" si="5"/>
        <v>0</v>
      </c>
      <c r="H25" s="67">
        <v>0</v>
      </c>
      <c r="I25" s="15">
        <f t="shared" si="9"/>
        <v>0</v>
      </c>
      <c r="J25" s="16">
        <v>5</v>
      </c>
      <c r="K25" s="15">
        <f t="shared" si="10"/>
        <v>0</v>
      </c>
    </row>
    <row r="26" spans="1:12" x14ac:dyDescent="0.25">
      <c r="A26" s="24">
        <v>16</v>
      </c>
      <c r="B26" s="13" t="s">
        <v>95</v>
      </c>
      <c r="C26" s="65"/>
      <c r="D26" s="65"/>
      <c r="E26" s="66">
        <v>0</v>
      </c>
      <c r="F26" s="67">
        <v>0</v>
      </c>
      <c r="G26" s="14">
        <f t="shared" si="5"/>
        <v>0</v>
      </c>
      <c r="H26" s="67">
        <v>0</v>
      </c>
      <c r="I26" s="15">
        <f t="shared" si="6"/>
        <v>0</v>
      </c>
      <c r="J26" s="16">
        <v>5</v>
      </c>
      <c r="K26" s="15">
        <f t="shared" si="7"/>
        <v>0</v>
      </c>
    </row>
    <row r="27" spans="1:12" x14ac:dyDescent="0.25">
      <c r="A27" s="24">
        <v>17</v>
      </c>
      <c r="B27" s="13" t="s">
        <v>96</v>
      </c>
      <c r="C27" s="65"/>
      <c r="D27" s="65"/>
      <c r="E27" s="66">
        <v>0</v>
      </c>
      <c r="F27" s="67">
        <v>0</v>
      </c>
      <c r="G27" s="14">
        <f t="shared" si="5"/>
        <v>0</v>
      </c>
      <c r="H27" s="67">
        <v>0</v>
      </c>
      <c r="I27" s="15">
        <f t="shared" si="6"/>
        <v>0</v>
      </c>
      <c r="J27" s="16">
        <v>5</v>
      </c>
      <c r="K27" s="15">
        <f t="shared" si="7"/>
        <v>0</v>
      </c>
    </row>
    <row r="28" spans="1:12" x14ac:dyDescent="0.25">
      <c r="A28" s="24">
        <v>18</v>
      </c>
      <c r="B28" s="13" t="s">
        <v>83</v>
      </c>
      <c r="C28" s="65"/>
      <c r="D28" s="65"/>
      <c r="E28" s="66">
        <v>0</v>
      </c>
      <c r="F28" s="67">
        <v>0</v>
      </c>
      <c r="G28" s="14">
        <f t="shared" ref="G28:G29" si="11">E28*((1+F28))</f>
        <v>0</v>
      </c>
      <c r="H28" s="67">
        <v>0</v>
      </c>
      <c r="I28" s="15">
        <f t="shared" ref="I28:I30" si="12">G28*(1-H28)</f>
        <v>0</v>
      </c>
      <c r="J28" s="16">
        <v>30</v>
      </c>
      <c r="K28" s="15">
        <f t="shared" ref="K28:K30" si="13">I28*J28</f>
        <v>0</v>
      </c>
    </row>
    <row r="29" spans="1:12" x14ac:dyDescent="0.25">
      <c r="A29" s="24">
        <v>19</v>
      </c>
      <c r="B29" s="13" t="s">
        <v>84</v>
      </c>
      <c r="C29" s="65"/>
      <c r="D29" s="65"/>
      <c r="E29" s="66">
        <v>0</v>
      </c>
      <c r="F29" s="67">
        <v>0</v>
      </c>
      <c r="G29" s="14">
        <f t="shared" si="11"/>
        <v>0</v>
      </c>
      <c r="H29" s="67">
        <v>0</v>
      </c>
      <c r="I29" s="15">
        <f t="shared" si="12"/>
        <v>0</v>
      </c>
      <c r="J29" s="16">
        <v>1</v>
      </c>
      <c r="K29" s="15">
        <f t="shared" si="13"/>
        <v>0</v>
      </c>
      <c r="L29" s="23"/>
    </row>
    <row r="30" spans="1:12" x14ac:dyDescent="0.25">
      <c r="A30" s="24">
        <v>20</v>
      </c>
      <c r="B30" s="13" t="s">
        <v>85</v>
      </c>
      <c r="C30" s="65"/>
      <c r="D30" s="65"/>
      <c r="E30" s="66">
        <v>0</v>
      </c>
      <c r="F30" s="67">
        <v>0</v>
      </c>
      <c r="G30" s="14">
        <f t="shared" ref="G30:G32" si="14">E30*((1+F30))</f>
        <v>0</v>
      </c>
      <c r="H30" s="67">
        <v>0</v>
      </c>
      <c r="I30" s="15">
        <f t="shared" si="12"/>
        <v>0</v>
      </c>
      <c r="J30" s="16">
        <v>5</v>
      </c>
      <c r="K30" s="15">
        <f t="shared" si="13"/>
        <v>0</v>
      </c>
      <c r="L30" s="23"/>
    </row>
    <row r="31" spans="1:12" x14ac:dyDescent="0.25">
      <c r="A31" s="24">
        <v>21</v>
      </c>
      <c r="B31" s="13" t="s">
        <v>86</v>
      </c>
      <c r="C31" s="65"/>
      <c r="D31" s="65"/>
      <c r="E31" s="66">
        <v>0</v>
      </c>
      <c r="F31" s="67">
        <v>0</v>
      </c>
      <c r="G31" s="14">
        <f t="shared" si="14"/>
        <v>0</v>
      </c>
      <c r="H31" s="67">
        <v>0</v>
      </c>
      <c r="I31" s="15">
        <f t="shared" ref="I31:I32" si="15">G31*(1-H31)</f>
        <v>0</v>
      </c>
      <c r="J31" s="16">
        <v>1</v>
      </c>
      <c r="K31" s="15">
        <f t="shared" ref="K31:K32" si="16">I31*J31</f>
        <v>0</v>
      </c>
      <c r="L31" s="23"/>
    </row>
    <row r="32" spans="1:12" x14ac:dyDescent="0.25">
      <c r="A32" s="24">
        <v>22</v>
      </c>
      <c r="B32" s="13" t="s">
        <v>87</v>
      </c>
      <c r="C32" s="65"/>
      <c r="D32" s="65"/>
      <c r="E32" s="66">
        <v>0</v>
      </c>
      <c r="F32" s="67">
        <v>0</v>
      </c>
      <c r="G32" s="14">
        <f t="shared" si="14"/>
        <v>0</v>
      </c>
      <c r="H32" s="67">
        <v>0</v>
      </c>
      <c r="I32" s="15">
        <f t="shared" si="15"/>
        <v>0</v>
      </c>
      <c r="J32" s="16">
        <v>10</v>
      </c>
      <c r="K32" s="15">
        <f t="shared" si="16"/>
        <v>0</v>
      </c>
    </row>
    <row r="33" spans="1:11" x14ac:dyDescent="0.25">
      <c r="A33" s="24"/>
      <c r="B33" s="18" t="s">
        <v>34</v>
      </c>
      <c r="C33" s="18"/>
      <c r="D33" s="18"/>
      <c r="E33" s="19"/>
      <c r="F33" s="20"/>
      <c r="G33" s="19"/>
      <c r="H33" s="20"/>
      <c r="I33" s="15"/>
      <c r="J33" s="16"/>
      <c r="K33" s="15"/>
    </row>
    <row r="34" spans="1:11" x14ac:dyDescent="0.25">
      <c r="A34" s="24">
        <v>23</v>
      </c>
      <c r="B34" s="21" t="s">
        <v>60</v>
      </c>
      <c r="C34" s="68"/>
      <c r="D34" s="68"/>
      <c r="E34" s="66">
        <v>0</v>
      </c>
      <c r="F34" s="67">
        <v>0</v>
      </c>
      <c r="G34" s="14">
        <f t="shared" ref="G34:G35" si="17">E34*((1+F34))</f>
        <v>0</v>
      </c>
      <c r="H34" s="67">
        <v>0</v>
      </c>
      <c r="I34" s="15">
        <f t="shared" ref="I34" si="18">G34*(1-H34)</f>
        <v>0</v>
      </c>
      <c r="J34" s="16">
        <v>30</v>
      </c>
      <c r="K34" s="15">
        <f t="shared" ref="K34" si="19">I34*J34</f>
        <v>0</v>
      </c>
    </row>
    <row r="35" spans="1:11" x14ac:dyDescent="0.25">
      <c r="A35" s="24">
        <v>24</v>
      </c>
      <c r="B35" s="13" t="s">
        <v>64</v>
      </c>
      <c r="C35" s="65"/>
      <c r="D35" s="65"/>
      <c r="E35" s="66">
        <v>0</v>
      </c>
      <c r="F35" s="67">
        <v>0</v>
      </c>
      <c r="G35" s="14">
        <f t="shared" si="17"/>
        <v>0</v>
      </c>
      <c r="H35" s="67">
        <v>0</v>
      </c>
      <c r="I35" s="15">
        <f t="shared" ref="I35" si="20">G35*(1-H35)</f>
        <v>0</v>
      </c>
      <c r="J35" s="16">
        <v>40</v>
      </c>
      <c r="K35" s="15">
        <f t="shared" ref="K35" si="21">I35*J35</f>
        <v>0</v>
      </c>
    </row>
    <row r="36" spans="1:11" x14ac:dyDescent="0.25">
      <c r="A36" s="24"/>
      <c r="B36" s="18" t="s">
        <v>35</v>
      </c>
      <c r="C36" s="18"/>
      <c r="D36" s="18"/>
      <c r="E36" s="19"/>
      <c r="F36" s="20"/>
      <c r="G36" s="19"/>
      <c r="H36" s="20"/>
      <c r="I36" s="15"/>
      <c r="J36" s="16"/>
      <c r="K36" s="15"/>
    </row>
    <row r="37" spans="1:11" x14ac:dyDescent="0.25">
      <c r="A37" s="24">
        <v>25</v>
      </c>
      <c r="B37" s="13" t="s">
        <v>90</v>
      </c>
      <c r="C37" s="65"/>
      <c r="D37" s="65"/>
      <c r="E37" s="66">
        <v>0</v>
      </c>
      <c r="F37" s="67">
        <v>0</v>
      </c>
      <c r="G37" s="14">
        <f t="shared" si="5"/>
        <v>0</v>
      </c>
      <c r="H37" s="67">
        <v>0</v>
      </c>
      <c r="I37" s="15">
        <f t="shared" si="6"/>
        <v>0</v>
      </c>
      <c r="J37" s="16">
        <v>5</v>
      </c>
      <c r="K37" s="15">
        <f t="shared" si="7"/>
        <v>0</v>
      </c>
    </row>
    <row r="38" spans="1:11" x14ac:dyDescent="0.25">
      <c r="A38" s="24">
        <v>26</v>
      </c>
      <c r="B38" s="13" t="s">
        <v>91</v>
      </c>
      <c r="C38" s="65"/>
      <c r="D38" s="65"/>
      <c r="E38" s="66">
        <v>0</v>
      </c>
      <c r="F38" s="67">
        <v>0</v>
      </c>
      <c r="G38" s="14">
        <f t="shared" si="5"/>
        <v>0</v>
      </c>
      <c r="H38" s="67">
        <v>0</v>
      </c>
      <c r="I38" s="15">
        <f t="shared" si="6"/>
        <v>0</v>
      </c>
      <c r="J38" s="16">
        <v>2</v>
      </c>
      <c r="K38" s="15">
        <f t="shared" si="7"/>
        <v>0</v>
      </c>
    </row>
    <row r="39" spans="1:11" x14ac:dyDescent="0.25">
      <c r="A39" s="24">
        <v>27</v>
      </c>
      <c r="B39" s="13" t="s">
        <v>92</v>
      </c>
      <c r="C39" s="65"/>
      <c r="D39" s="65"/>
      <c r="E39" s="66">
        <v>0</v>
      </c>
      <c r="F39" s="67">
        <v>0</v>
      </c>
      <c r="G39" s="14">
        <f t="shared" ref="G39:G43" si="22">E39*((1+F39))</f>
        <v>0</v>
      </c>
      <c r="H39" s="67">
        <v>0</v>
      </c>
      <c r="I39" s="15">
        <f t="shared" ref="I39:I43" si="23">G39*(1-H39)</f>
        <v>0</v>
      </c>
      <c r="J39" s="16">
        <v>2</v>
      </c>
      <c r="K39" s="15">
        <f t="shared" ref="K39:K43" si="24">I39*J39</f>
        <v>0</v>
      </c>
    </row>
    <row r="40" spans="1:11" x14ac:dyDescent="0.25">
      <c r="A40" s="24">
        <v>28</v>
      </c>
      <c r="B40" s="13" t="s">
        <v>32</v>
      </c>
      <c r="C40" s="65"/>
      <c r="D40" s="65"/>
      <c r="E40" s="66">
        <v>0</v>
      </c>
      <c r="F40" s="67">
        <v>0</v>
      </c>
      <c r="G40" s="14">
        <f t="shared" si="22"/>
        <v>0</v>
      </c>
      <c r="H40" s="67">
        <v>0</v>
      </c>
      <c r="I40" s="15">
        <f t="shared" si="23"/>
        <v>0</v>
      </c>
      <c r="J40" s="16">
        <v>2</v>
      </c>
      <c r="K40" s="15">
        <f t="shared" si="24"/>
        <v>0</v>
      </c>
    </row>
    <row r="41" spans="1:11" x14ac:dyDescent="0.25">
      <c r="A41" s="24">
        <v>29</v>
      </c>
      <c r="B41" s="13" t="s">
        <v>28</v>
      </c>
      <c r="C41" s="65"/>
      <c r="D41" s="65"/>
      <c r="E41" s="66">
        <v>0</v>
      </c>
      <c r="F41" s="67">
        <v>0</v>
      </c>
      <c r="G41" s="14">
        <f t="shared" ref="G41:G42" si="25">E41*((1+F41))</f>
        <v>0</v>
      </c>
      <c r="H41" s="67">
        <v>0</v>
      </c>
      <c r="I41" s="15">
        <f t="shared" ref="I41:I42" si="26">G41*(1-H41)</f>
        <v>0</v>
      </c>
      <c r="J41" s="16">
        <v>2</v>
      </c>
      <c r="K41" s="15">
        <f t="shared" ref="K41:K42" si="27">I41*J41</f>
        <v>0</v>
      </c>
    </row>
    <row r="42" spans="1:11" x14ac:dyDescent="0.25">
      <c r="A42" s="24">
        <v>30</v>
      </c>
      <c r="B42" s="13" t="s">
        <v>29</v>
      </c>
      <c r="C42" s="65"/>
      <c r="D42" s="65"/>
      <c r="E42" s="66">
        <v>0</v>
      </c>
      <c r="F42" s="67">
        <v>0</v>
      </c>
      <c r="G42" s="14">
        <f t="shared" si="25"/>
        <v>0</v>
      </c>
      <c r="H42" s="67">
        <v>0</v>
      </c>
      <c r="I42" s="15">
        <f t="shared" si="26"/>
        <v>0</v>
      </c>
      <c r="J42" s="16">
        <v>2</v>
      </c>
      <c r="K42" s="15">
        <f t="shared" si="27"/>
        <v>0</v>
      </c>
    </row>
    <row r="43" spans="1:11" x14ac:dyDescent="0.25">
      <c r="A43" s="24">
        <v>31</v>
      </c>
      <c r="B43" s="13" t="s">
        <v>30</v>
      </c>
      <c r="C43" s="65"/>
      <c r="D43" s="65"/>
      <c r="E43" s="66">
        <v>0</v>
      </c>
      <c r="F43" s="67">
        <v>0</v>
      </c>
      <c r="G43" s="14">
        <f t="shared" si="22"/>
        <v>0</v>
      </c>
      <c r="H43" s="67">
        <v>0</v>
      </c>
      <c r="I43" s="15">
        <f t="shared" si="23"/>
        <v>0</v>
      </c>
      <c r="J43" s="16">
        <v>2</v>
      </c>
      <c r="K43" s="15">
        <f t="shared" si="24"/>
        <v>0</v>
      </c>
    </row>
    <row r="44" spans="1:11" x14ac:dyDescent="0.25">
      <c r="A44" s="24">
        <v>32</v>
      </c>
      <c r="B44" s="13" t="s">
        <v>31</v>
      </c>
      <c r="C44" s="65"/>
      <c r="D44" s="65"/>
      <c r="E44" s="66">
        <v>0</v>
      </c>
      <c r="F44" s="67">
        <v>0</v>
      </c>
      <c r="G44" s="14">
        <f>E44*((1+F44))</f>
        <v>0</v>
      </c>
      <c r="H44" s="67">
        <v>0</v>
      </c>
      <c r="I44" s="15">
        <f>G44*(1-H44)</f>
        <v>0</v>
      </c>
      <c r="J44" s="16">
        <v>2</v>
      </c>
      <c r="K44" s="15">
        <f>I44*J44</f>
        <v>0</v>
      </c>
    </row>
    <row r="45" spans="1:11" x14ac:dyDescent="0.25">
      <c r="A45" s="24">
        <v>33</v>
      </c>
      <c r="B45" s="13" t="s">
        <v>88</v>
      </c>
      <c r="C45" s="65"/>
      <c r="D45" s="65"/>
      <c r="E45" s="66">
        <v>0</v>
      </c>
      <c r="F45" s="67">
        <v>0</v>
      </c>
      <c r="G45" s="14">
        <f t="shared" ref="G45:G73" si="28">E45*((1+F45))</f>
        <v>0</v>
      </c>
      <c r="H45" s="67">
        <v>0</v>
      </c>
      <c r="I45" s="15">
        <f t="shared" ref="I45:I67" si="29">G45*(1-H45)</f>
        <v>0</v>
      </c>
      <c r="J45" s="16">
        <v>2</v>
      </c>
      <c r="K45" s="15">
        <f t="shared" ref="K45:K67" si="30">I45*J45</f>
        <v>0</v>
      </c>
    </row>
    <row r="46" spans="1:11" x14ac:dyDescent="0.25">
      <c r="A46" s="24">
        <v>34</v>
      </c>
      <c r="B46" s="13" t="s">
        <v>93</v>
      </c>
      <c r="C46" s="65"/>
      <c r="D46" s="65"/>
      <c r="E46" s="66">
        <v>0</v>
      </c>
      <c r="F46" s="67">
        <v>0</v>
      </c>
      <c r="G46" s="14">
        <f t="shared" si="28"/>
        <v>0</v>
      </c>
      <c r="H46" s="67">
        <v>0</v>
      </c>
      <c r="I46" s="15">
        <f t="shared" si="29"/>
        <v>0</v>
      </c>
      <c r="J46" s="16">
        <v>10</v>
      </c>
      <c r="K46" s="15">
        <f t="shared" si="30"/>
        <v>0</v>
      </c>
    </row>
    <row r="47" spans="1:11" x14ac:dyDescent="0.25">
      <c r="A47" s="24"/>
      <c r="B47" s="18" t="s">
        <v>36</v>
      </c>
      <c r="C47" s="18"/>
      <c r="D47" s="18"/>
      <c r="E47" s="19"/>
      <c r="F47" s="20"/>
      <c r="G47" s="19"/>
      <c r="H47" s="20"/>
      <c r="I47" s="15"/>
      <c r="J47" s="16"/>
      <c r="K47" s="15"/>
    </row>
    <row r="48" spans="1:11" x14ac:dyDescent="0.25">
      <c r="A48" s="24">
        <v>35</v>
      </c>
      <c r="B48" s="13" t="s">
        <v>37</v>
      </c>
      <c r="C48" s="65"/>
      <c r="D48" s="65"/>
      <c r="E48" s="66">
        <v>0</v>
      </c>
      <c r="F48" s="67">
        <v>0</v>
      </c>
      <c r="G48" s="14">
        <f t="shared" si="28"/>
        <v>0</v>
      </c>
      <c r="H48" s="67">
        <v>0</v>
      </c>
      <c r="I48" s="15">
        <f t="shared" si="29"/>
        <v>0</v>
      </c>
      <c r="J48" s="16">
        <v>10</v>
      </c>
      <c r="K48" s="15">
        <f t="shared" si="30"/>
        <v>0</v>
      </c>
    </row>
    <row r="49" spans="1:12" x14ac:dyDescent="0.25">
      <c r="A49" s="24">
        <v>36</v>
      </c>
      <c r="B49" s="13" t="s">
        <v>38</v>
      </c>
      <c r="C49" s="65"/>
      <c r="D49" s="65"/>
      <c r="E49" s="66">
        <v>0</v>
      </c>
      <c r="F49" s="67">
        <v>0</v>
      </c>
      <c r="G49" s="14">
        <f t="shared" si="28"/>
        <v>0</v>
      </c>
      <c r="H49" s="67">
        <v>0</v>
      </c>
      <c r="I49" s="15">
        <f t="shared" si="29"/>
        <v>0</v>
      </c>
      <c r="J49" s="16">
        <v>25</v>
      </c>
      <c r="K49" s="15">
        <f t="shared" si="30"/>
        <v>0</v>
      </c>
    </row>
    <row r="50" spans="1:12" x14ac:dyDescent="0.25">
      <c r="A50" s="24"/>
      <c r="B50" s="18" t="s">
        <v>51</v>
      </c>
      <c r="C50" s="18"/>
      <c r="D50" s="18"/>
      <c r="E50" s="19"/>
      <c r="F50" s="20"/>
      <c r="G50" s="19"/>
      <c r="H50" s="20"/>
      <c r="I50" s="15"/>
      <c r="J50" s="16"/>
      <c r="K50" s="15"/>
    </row>
    <row r="51" spans="1:12" x14ac:dyDescent="0.25">
      <c r="A51" s="24">
        <v>37</v>
      </c>
      <c r="B51" s="22" t="s">
        <v>54</v>
      </c>
      <c r="C51" s="69"/>
      <c r="D51" s="69"/>
      <c r="E51" s="66">
        <v>0</v>
      </c>
      <c r="F51" s="67">
        <v>0</v>
      </c>
      <c r="G51" s="14">
        <f t="shared" si="28"/>
        <v>0</v>
      </c>
      <c r="H51" s="67">
        <v>0</v>
      </c>
      <c r="I51" s="15">
        <f t="shared" si="29"/>
        <v>0</v>
      </c>
      <c r="J51" s="16">
        <v>3</v>
      </c>
      <c r="K51" s="15">
        <f t="shared" si="30"/>
        <v>0</v>
      </c>
    </row>
    <row r="52" spans="1:12" x14ac:dyDescent="0.25">
      <c r="A52" s="24">
        <v>38</v>
      </c>
      <c r="B52" s="13" t="s">
        <v>55</v>
      </c>
      <c r="C52" s="65"/>
      <c r="D52" s="65"/>
      <c r="E52" s="66">
        <v>0</v>
      </c>
      <c r="F52" s="67">
        <v>0</v>
      </c>
      <c r="G52" s="14">
        <f t="shared" si="28"/>
        <v>0</v>
      </c>
      <c r="H52" s="67">
        <v>0</v>
      </c>
      <c r="I52" s="15">
        <f t="shared" si="29"/>
        <v>0</v>
      </c>
      <c r="J52" s="16">
        <v>30</v>
      </c>
      <c r="K52" s="15">
        <f t="shared" si="30"/>
        <v>0</v>
      </c>
      <c r="L52" s="23"/>
    </row>
    <row r="53" spans="1:12" x14ac:dyDescent="0.25">
      <c r="A53" s="26"/>
      <c r="B53" s="29" t="s">
        <v>69</v>
      </c>
      <c r="C53" s="27"/>
      <c r="D53" s="27"/>
      <c r="E53" s="19"/>
      <c r="F53" s="20"/>
      <c r="G53" s="19"/>
      <c r="H53" s="20"/>
      <c r="I53" s="19"/>
      <c r="J53" s="28"/>
      <c r="K53" s="19"/>
    </row>
    <row r="54" spans="1:12" x14ac:dyDescent="0.25">
      <c r="A54" s="26">
        <v>39</v>
      </c>
      <c r="B54" s="27" t="s">
        <v>68</v>
      </c>
      <c r="C54" s="65"/>
      <c r="D54" s="65"/>
      <c r="E54" s="66">
        <v>0</v>
      </c>
      <c r="F54" s="67">
        <v>0</v>
      </c>
      <c r="G54" s="14">
        <f t="shared" ref="G54" si="31">E54*((1+F54))</f>
        <v>0</v>
      </c>
      <c r="H54" s="67">
        <v>0</v>
      </c>
      <c r="I54" s="15">
        <f t="shared" ref="I54" si="32">G54*(1-H54)</f>
        <v>0</v>
      </c>
      <c r="J54" s="16">
        <v>1</v>
      </c>
      <c r="K54" s="15">
        <f t="shared" ref="K54" si="33">I54*J54</f>
        <v>0</v>
      </c>
    </row>
    <row r="55" spans="1:12" x14ac:dyDescent="0.25">
      <c r="A55" s="26"/>
      <c r="B55" s="27"/>
      <c r="C55" s="27"/>
      <c r="D55" s="27"/>
      <c r="E55" s="19"/>
      <c r="F55" s="20"/>
      <c r="G55" s="19"/>
      <c r="H55" s="20"/>
      <c r="I55" s="19"/>
      <c r="J55" s="28"/>
      <c r="K55" s="19"/>
    </row>
    <row r="56" spans="1:12" x14ac:dyDescent="0.25">
      <c r="A56" s="42"/>
      <c r="B56" s="43"/>
      <c r="C56" s="43"/>
      <c r="D56" s="43"/>
      <c r="E56" s="44"/>
      <c r="F56" s="45"/>
      <c r="G56" s="44"/>
      <c r="H56" s="45"/>
      <c r="I56" s="44"/>
      <c r="J56" s="46"/>
      <c r="K56" s="44"/>
    </row>
    <row r="57" spans="1:12" ht="36.75" customHeight="1" x14ac:dyDescent="0.25">
      <c r="B57" s="91" t="s">
        <v>102</v>
      </c>
      <c r="C57" s="91"/>
      <c r="D57" s="91"/>
      <c r="E57" s="91"/>
      <c r="F57" s="45"/>
      <c r="G57" s="44"/>
      <c r="H57" s="45"/>
      <c r="I57" s="44"/>
      <c r="J57" s="46"/>
      <c r="K57" s="44"/>
    </row>
    <row r="58" spans="1:12" x14ac:dyDescent="0.25">
      <c r="A58" s="42"/>
      <c r="C58" s="43"/>
      <c r="D58" s="43"/>
      <c r="E58" s="44"/>
      <c r="F58" s="45"/>
      <c r="G58" s="44"/>
      <c r="H58" s="45"/>
      <c r="I58" s="44"/>
      <c r="J58" s="46"/>
      <c r="K58" s="44"/>
    </row>
    <row r="59" spans="1:12" s="2" customFormat="1" ht="45" x14ac:dyDescent="0.25">
      <c r="A59" s="6" t="s">
        <v>13</v>
      </c>
      <c r="B59" s="29" t="s">
        <v>56</v>
      </c>
      <c r="C59" s="58" t="s">
        <v>99</v>
      </c>
      <c r="D59" s="58" t="s">
        <v>100</v>
      </c>
      <c r="E59" s="58" t="s">
        <v>0</v>
      </c>
      <c r="F59" s="58" t="s">
        <v>8</v>
      </c>
      <c r="G59" s="59" t="s">
        <v>1</v>
      </c>
      <c r="H59" s="59" t="s">
        <v>2</v>
      </c>
      <c r="I59" s="59" t="s">
        <v>3</v>
      </c>
      <c r="J59" s="60" t="s">
        <v>17</v>
      </c>
      <c r="K59" s="61" t="s">
        <v>18</v>
      </c>
    </row>
    <row r="60" spans="1:12" ht="90" x14ac:dyDescent="0.25">
      <c r="A60" s="47">
        <v>40</v>
      </c>
      <c r="B60" s="48" t="s">
        <v>61</v>
      </c>
      <c r="C60" s="38" t="s">
        <v>57</v>
      </c>
      <c r="D60" s="49" t="s">
        <v>58</v>
      </c>
      <c r="E60" s="66">
        <v>0</v>
      </c>
      <c r="F60" s="70">
        <v>0</v>
      </c>
      <c r="G60" s="50">
        <f t="shared" si="28"/>
        <v>0</v>
      </c>
      <c r="H60" s="70">
        <v>0</v>
      </c>
      <c r="I60" s="51">
        <f t="shared" si="29"/>
        <v>0</v>
      </c>
      <c r="J60" s="52">
        <v>1</v>
      </c>
      <c r="K60" s="51">
        <f t="shared" si="30"/>
        <v>0</v>
      </c>
    </row>
    <row r="61" spans="1:12" ht="135" x14ac:dyDescent="0.25">
      <c r="A61" s="24">
        <v>41</v>
      </c>
      <c r="B61" s="30" t="s">
        <v>62</v>
      </c>
      <c r="C61" s="38" t="s">
        <v>57</v>
      </c>
      <c r="D61" s="39" t="s">
        <v>63</v>
      </c>
      <c r="E61" s="71">
        <v>0</v>
      </c>
      <c r="F61" s="67">
        <v>0</v>
      </c>
      <c r="G61" s="14">
        <f t="shared" ref="G61" si="34">E61*((1+F61))</f>
        <v>0</v>
      </c>
      <c r="H61" s="67">
        <v>0</v>
      </c>
      <c r="I61" s="15">
        <f t="shared" ref="I61" si="35">G61*(1-H61)</f>
        <v>0</v>
      </c>
      <c r="J61" s="16">
        <v>1</v>
      </c>
      <c r="K61" s="15">
        <f t="shared" ref="K61" si="36">I61*J61</f>
        <v>0</v>
      </c>
    </row>
    <row r="62" spans="1:12" ht="60" x14ac:dyDescent="0.25">
      <c r="A62" s="24">
        <v>42</v>
      </c>
      <c r="B62" s="30" t="s">
        <v>65</v>
      </c>
      <c r="C62" s="37" t="s">
        <v>59</v>
      </c>
      <c r="D62" s="40" t="s">
        <v>70</v>
      </c>
      <c r="E62" s="66">
        <v>0</v>
      </c>
      <c r="F62" s="70">
        <v>0</v>
      </c>
      <c r="G62" s="14">
        <f t="shared" si="28"/>
        <v>0</v>
      </c>
      <c r="H62" s="70">
        <v>0</v>
      </c>
      <c r="I62" s="15">
        <f t="shared" si="29"/>
        <v>0</v>
      </c>
      <c r="J62" s="16">
        <v>1</v>
      </c>
      <c r="K62" s="15">
        <f t="shared" si="30"/>
        <v>0</v>
      </c>
    </row>
    <row r="63" spans="1:12" ht="60" x14ac:dyDescent="0.25">
      <c r="A63" s="24">
        <v>43</v>
      </c>
      <c r="B63" s="30" t="s">
        <v>66</v>
      </c>
      <c r="C63" s="37" t="s">
        <v>59</v>
      </c>
      <c r="D63" s="40" t="s">
        <v>70</v>
      </c>
      <c r="E63" s="71">
        <v>0</v>
      </c>
      <c r="F63" s="67">
        <v>0</v>
      </c>
      <c r="G63" s="14">
        <f t="shared" ref="G63" si="37">E63*((1+F63))</f>
        <v>0</v>
      </c>
      <c r="H63" s="67">
        <v>0</v>
      </c>
      <c r="I63" s="15">
        <f t="shared" ref="I63" si="38">G63*(1-H63)</f>
        <v>0</v>
      </c>
      <c r="J63" s="16">
        <v>1</v>
      </c>
      <c r="K63" s="15">
        <f t="shared" ref="K63" si="39">I63*J63</f>
        <v>0</v>
      </c>
    </row>
    <row r="64" spans="1:12" ht="45" x14ac:dyDescent="0.25">
      <c r="A64" s="24">
        <v>44</v>
      </c>
      <c r="B64" s="30" t="s">
        <v>105</v>
      </c>
      <c r="C64" s="37" t="s">
        <v>59</v>
      </c>
      <c r="D64" s="40" t="s">
        <v>106</v>
      </c>
      <c r="E64" s="66">
        <v>0</v>
      </c>
      <c r="F64" s="70">
        <v>0</v>
      </c>
      <c r="G64" s="14">
        <f t="shared" ref="G64" si="40">E64*((1+F64))</f>
        <v>0</v>
      </c>
      <c r="H64" s="70">
        <v>0</v>
      </c>
      <c r="I64" s="15">
        <f t="shared" ref="I64" si="41">G64*(1-H64)</f>
        <v>0</v>
      </c>
      <c r="J64" s="16">
        <v>1</v>
      </c>
      <c r="K64" s="15">
        <f t="shared" ref="K64" si="42">I64*J64</f>
        <v>0</v>
      </c>
    </row>
    <row r="65" spans="1:11" ht="45" x14ac:dyDescent="0.25">
      <c r="A65" s="24">
        <v>45</v>
      </c>
      <c r="B65" s="30" t="s">
        <v>43</v>
      </c>
      <c r="C65" s="37" t="s">
        <v>59</v>
      </c>
      <c r="D65" s="40" t="s">
        <v>74</v>
      </c>
      <c r="E65" s="71">
        <v>0</v>
      </c>
      <c r="F65" s="67">
        <v>0</v>
      </c>
      <c r="G65" s="14">
        <f t="shared" si="28"/>
        <v>0</v>
      </c>
      <c r="H65" s="67">
        <v>0</v>
      </c>
      <c r="I65" s="15">
        <f t="shared" si="29"/>
        <v>0</v>
      </c>
      <c r="J65" s="16">
        <v>1</v>
      </c>
      <c r="K65" s="15">
        <f t="shared" si="30"/>
        <v>0</v>
      </c>
    </row>
    <row r="66" spans="1:11" ht="60" x14ac:dyDescent="0.25">
      <c r="A66" s="24">
        <v>46</v>
      </c>
      <c r="B66" s="30" t="s">
        <v>44</v>
      </c>
      <c r="C66" s="37" t="s">
        <v>59</v>
      </c>
      <c r="D66" s="40" t="s">
        <v>73</v>
      </c>
      <c r="E66" s="66">
        <v>0</v>
      </c>
      <c r="F66" s="70">
        <v>0</v>
      </c>
      <c r="G66" s="14">
        <f t="shared" si="28"/>
        <v>0</v>
      </c>
      <c r="H66" s="70">
        <v>0</v>
      </c>
      <c r="I66" s="15">
        <f t="shared" si="29"/>
        <v>0</v>
      </c>
      <c r="J66" s="16">
        <v>1</v>
      </c>
      <c r="K66" s="15">
        <f t="shared" si="30"/>
        <v>0</v>
      </c>
    </row>
    <row r="67" spans="1:11" ht="45" x14ac:dyDescent="0.25">
      <c r="A67" s="24">
        <v>47</v>
      </c>
      <c r="B67" s="30" t="s">
        <v>45</v>
      </c>
      <c r="C67" s="37" t="s">
        <v>59</v>
      </c>
      <c r="D67" s="40" t="s">
        <v>75</v>
      </c>
      <c r="E67" s="71">
        <v>0</v>
      </c>
      <c r="F67" s="67">
        <v>0</v>
      </c>
      <c r="G67" s="14">
        <f t="shared" si="28"/>
        <v>0</v>
      </c>
      <c r="H67" s="67">
        <v>0</v>
      </c>
      <c r="I67" s="15">
        <f t="shared" si="29"/>
        <v>0</v>
      </c>
      <c r="J67" s="16">
        <v>1</v>
      </c>
      <c r="K67" s="15">
        <f t="shared" si="30"/>
        <v>0</v>
      </c>
    </row>
    <row r="68" spans="1:11" ht="60" x14ac:dyDescent="0.25">
      <c r="A68" s="24">
        <v>48</v>
      </c>
      <c r="B68" s="30" t="s">
        <v>46</v>
      </c>
      <c r="C68" s="37" t="s">
        <v>59</v>
      </c>
      <c r="D68" s="40" t="s">
        <v>76</v>
      </c>
      <c r="E68" s="66">
        <v>0</v>
      </c>
      <c r="F68" s="70">
        <v>0</v>
      </c>
      <c r="G68" s="14">
        <f t="shared" si="28"/>
        <v>0</v>
      </c>
      <c r="H68" s="70">
        <v>0</v>
      </c>
      <c r="I68" s="15">
        <f t="shared" ref="I68" si="43">G68*(1-H68)</f>
        <v>0</v>
      </c>
      <c r="J68" s="16">
        <v>1</v>
      </c>
      <c r="K68" s="15">
        <f t="shared" ref="K68" si="44">I68*J68</f>
        <v>0</v>
      </c>
    </row>
    <row r="69" spans="1:11" x14ac:dyDescent="0.25">
      <c r="A69" s="24">
        <v>49</v>
      </c>
      <c r="B69" s="13" t="s">
        <v>89</v>
      </c>
      <c r="C69" s="37" t="s">
        <v>71</v>
      </c>
      <c r="D69" s="40" t="s">
        <v>72</v>
      </c>
      <c r="E69" s="71">
        <v>0</v>
      </c>
      <c r="F69" s="67">
        <v>0</v>
      </c>
      <c r="G69" s="14">
        <f t="shared" si="28"/>
        <v>0</v>
      </c>
      <c r="H69" s="67">
        <v>0</v>
      </c>
      <c r="I69" s="15">
        <f t="shared" ref="I69" si="45">G69*(1-H69)</f>
        <v>0</v>
      </c>
      <c r="J69" s="16">
        <v>30</v>
      </c>
      <c r="K69" s="15">
        <f t="shared" ref="K69" si="46">I69*J69</f>
        <v>0</v>
      </c>
    </row>
    <row r="70" spans="1:11" x14ac:dyDescent="0.25">
      <c r="A70" s="24">
        <v>50</v>
      </c>
      <c r="B70" s="30" t="s">
        <v>78</v>
      </c>
      <c r="C70" s="37" t="s">
        <v>59</v>
      </c>
      <c r="D70" s="40" t="s">
        <v>77</v>
      </c>
      <c r="E70" s="66">
        <v>0</v>
      </c>
      <c r="F70" s="70">
        <v>0</v>
      </c>
      <c r="G70" s="14">
        <f t="shared" si="28"/>
        <v>0</v>
      </c>
      <c r="H70" s="70">
        <v>0</v>
      </c>
      <c r="I70" s="15">
        <f t="shared" ref="I70" si="47">G70*(1-H70)</f>
        <v>0</v>
      </c>
      <c r="J70" s="16">
        <v>1</v>
      </c>
      <c r="K70" s="15">
        <f t="shared" ref="K70" si="48">I70*J70</f>
        <v>0</v>
      </c>
    </row>
    <row r="71" spans="1:11" x14ac:dyDescent="0.25">
      <c r="A71" s="24"/>
      <c r="B71" s="36" t="s">
        <v>79</v>
      </c>
      <c r="C71" s="37"/>
      <c r="D71" s="40"/>
      <c r="E71" s="37"/>
      <c r="F71" s="40"/>
      <c r="G71" s="14"/>
      <c r="H71" s="37"/>
      <c r="I71" s="40"/>
      <c r="J71" s="16"/>
      <c r="K71" s="15"/>
    </row>
    <row r="72" spans="1:11" ht="30" x14ac:dyDescent="0.25">
      <c r="A72" s="24">
        <v>51</v>
      </c>
      <c r="B72" s="30" t="s">
        <v>80</v>
      </c>
      <c r="C72" s="37" t="s">
        <v>71</v>
      </c>
      <c r="D72" s="40" t="s">
        <v>81</v>
      </c>
      <c r="E72" s="66">
        <v>0</v>
      </c>
      <c r="F72" s="67">
        <v>0</v>
      </c>
      <c r="G72" s="14">
        <f t="shared" si="28"/>
        <v>0</v>
      </c>
      <c r="H72" s="67">
        <v>0</v>
      </c>
      <c r="I72" s="15">
        <f t="shared" ref="I72:I73" si="49">G72*(1-H72)</f>
        <v>0</v>
      </c>
      <c r="J72" s="16">
        <v>1</v>
      </c>
      <c r="K72" s="15">
        <f t="shared" ref="K72:K73" si="50">I72*J72</f>
        <v>0</v>
      </c>
    </row>
    <row r="73" spans="1:11" ht="30" x14ac:dyDescent="0.25">
      <c r="A73" s="24">
        <v>52</v>
      </c>
      <c r="B73" s="30" t="s">
        <v>97</v>
      </c>
      <c r="C73" s="37" t="s">
        <v>71</v>
      </c>
      <c r="D73" s="40" t="s">
        <v>81</v>
      </c>
      <c r="E73" s="66">
        <v>0</v>
      </c>
      <c r="F73" s="67">
        <v>0</v>
      </c>
      <c r="G73" s="14">
        <f t="shared" si="28"/>
        <v>0</v>
      </c>
      <c r="H73" s="67">
        <v>0</v>
      </c>
      <c r="I73" s="15">
        <f t="shared" si="49"/>
        <v>0</v>
      </c>
      <c r="J73" s="16">
        <v>1</v>
      </c>
      <c r="K73" s="15">
        <f t="shared" si="50"/>
        <v>0</v>
      </c>
    </row>
    <row r="74" spans="1:11" s="54" customFormat="1" ht="15.75" thickBot="1" x14ac:dyDescent="0.3">
      <c r="E74" s="53"/>
      <c r="F74" s="55"/>
      <c r="G74" s="53"/>
      <c r="H74" s="55"/>
      <c r="I74" s="53"/>
      <c r="J74" s="56"/>
      <c r="K74" s="53"/>
    </row>
    <row r="75" spans="1:11" s="2" customFormat="1" ht="15.75" thickBot="1" x14ac:dyDescent="0.3">
      <c r="A75" s="88" t="s">
        <v>107</v>
      </c>
      <c r="B75" s="89"/>
      <c r="C75" s="89"/>
      <c r="D75" s="89"/>
      <c r="E75" s="89"/>
      <c r="F75" s="89"/>
      <c r="G75" s="89"/>
      <c r="H75" s="89"/>
      <c r="I75" s="89"/>
      <c r="J75" s="89"/>
      <c r="K75" s="90"/>
    </row>
    <row r="77" spans="1:11" x14ac:dyDescent="0.25">
      <c r="B77" s="93" t="s">
        <v>5</v>
      </c>
    </row>
    <row r="79" spans="1:11" x14ac:dyDescent="0.25">
      <c r="B79" s="79" t="s">
        <v>10</v>
      </c>
      <c r="C79" s="79" t="s">
        <v>9</v>
      </c>
      <c r="D79" s="84" t="s">
        <v>5</v>
      </c>
      <c r="E79" s="85"/>
    </row>
    <row r="80" spans="1:11" x14ac:dyDescent="0.25">
      <c r="B80" s="4">
        <v>200</v>
      </c>
      <c r="C80" s="72">
        <v>0</v>
      </c>
      <c r="D80" s="86">
        <f>B80*C80</f>
        <v>0</v>
      </c>
      <c r="E80" s="86"/>
    </row>
    <row r="82" spans="1:11" x14ac:dyDescent="0.25">
      <c r="B82" s="93" t="s">
        <v>109</v>
      </c>
    </row>
    <row r="84" spans="1:11" x14ac:dyDescent="0.25">
      <c r="B84" s="21" t="s">
        <v>108</v>
      </c>
      <c r="C84" s="67">
        <v>0</v>
      </c>
      <c r="D84" s="92"/>
      <c r="E84" s="92"/>
    </row>
    <row r="86" spans="1:11" ht="15.75" thickBot="1" x14ac:dyDescent="0.3"/>
    <row r="87" spans="1:11" ht="15.75" thickBot="1" x14ac:dyDescent="0.3">
      <c r="A87" s="81" t="s">
        <v>21</v>
      </c>
      <c r="B87" s="82"/>
      <c r="C87" s="82"/>
      <c r="D87" s="82"/>
      <c r="E87" s="82"/>
      <c r="F87" s="82"/>
      <c r="G87" s="82"/>
      <c r="H87" s="82"/>
      <c r="I87" s="82"/>
      <c r="J87" s="82"/>
      <c r="K87" s="83"/>
    </row>
    <row r="88" spans="1:11" x14ac:dyDescent="0.25">
      <c r="B88" s="2"/>
      <c r="C88" s="2"/>
      <c r="D88" s="2"/>
    </row>
    <row r="89" spans="1:11" x14ac:dyDescent="0.25">
      <c r="B89" s="74" t="s">
        <v>22</v>
      </c>
    </row>
    <row r="90" spans="1:11" x14ac:dyDescent="0.25">
      <c r="B90" s="80" t="s">
        <v>20</v>
      </c>
    </row>
    <row r="92" spans="1:11" x14ac:dyDescent="0.25">
      <c r="B92" s="4" t="s">
        <v>19</v>
      </c>
      <c r="C92" s="73">
        <v>0</v>
      </c>
    </row>
    <row r="93" spans="1:11" x14ac:dyDescent="0.25">
      <c r="B93" s="2"/>
      <c r="C93" s="2"/>
      <c r="D93" s="2"/>
    </row>
    <row r="94" spans="1:11" x14ac:dyDescent="0.25">
      <c r="B94" s="74" t="s">
        <v>26</v>
      </c>
      <c r="C94" s="2"/>
      <c r="D94" s="2"/>
    </row>
    <row r="95" spans="1:11" x14ac:dyDescent="0.25">
      <c r="B95" s="32" t="s">
        <v>67</v>
      </c>
      <c r="C95" s="2"/>
      <c r="D95" s="2"/>
      <c r="F95" s="23"/>
    </row>
    <row r="96" spans="1:11" x14ac:dyDescent="0.25">
      <c r="B96" s="32"/>
      <c r="C96" s="2"/>
      <c r="D96" s="2"/>
      <c r="F96" s="23"/>
    </row>
    <row r="97" spans="1:11" x14ac:dyDescent="0.25">
      <c r="B97" s="75" t="s">
        <v>103</v>
      </c>
      <c r="C97" s="76" t="s">
        <v>104</v>
      </c>
      <c r="I97" s="3"/>
    </row>
    <row r="98" spans="1:11" x14ac:dyDescent="0.25">
      <c r="B98" s="10" t="s">
        <v>27</v>
      </c>
      <c r="C98" s="73">
        <v>0</v>
      </c>
    </row>
    <row r="99" spans="1:11" x14ac:dyDescent="0.25">
      <c r="B99" s="10" t="s">
        <v>23</v>
      </c>
      <c r="C99" s="73">
        <v>0</v>
      </c>
    </row>
    <row r="100" spans="1:11" x14ac:dyDescent="0.25">
      <c r="B100" s="10" t="s">
        <v>24</v>
      </c>
      <c r="C100" s="73">
        <v>0</v>
      </c>
    </row>
    <row r="101" spans="1:11" x14ac:dyDescent="0.25">
      <c r="B101" s="10" t="s">
        <v>25</v>
      </c>
      <c r="C101" s="73">
        <v>0</v>
      </c>
    </row>
    <row r="102" spans="1:11" x14ac:dyDescent="0.25">
      <c r="B102" s="11" t="s">
        <v>98</v>
      </c>
      <c r="C102" s="73">
        <v>0</v>
      </c>
    </row>
    <row r="103" spans="1:11" ht="15.75" thickBot="1" x14ac:dyDescent="0.3"/>
    <row r="104" spans="1:11" ht="15.75" thickBot="1" x14ac:dyDescent="0.3">
      <c r="A104" s="81" t="s">
        <v>11</v>
      </c>
      <c r="B104" s="82"/>
      <c r="C104" s="82"/>
      <c r="D104" s="82"/>
      <c r="E104" s="82"/>
      <c r="F104" s="82"/>
      <c r="G104" s="82"/>
      <c r="H104" s="82"/>
      <c r="I104" s="82"/>
      <c r="J104" s="82"/>
      <c r="K104" s="83"/>
    </row>
    <row r="106" spans="1:11" ht="15.75" x14ac:dyDescent="0.25">
      <c r="B106" s="77" t="s">
        <v>6</v>
      </c>
      <c r="C106" s="5">
        <f>6*SUM(K11:K54,K60:K73)</f>
        <v>0</v>
      </c>
    </row>
    <row r="107" spans="1:11" ht="15.75" x14ac:dyDescent="0.25">
      <c r="B107" s="77" t="s">
        <v>7</v>
      </c>
      <c r="C107" s="5">
        <f>D80</f>
        <v>0</v>
      </c>
    </row>
    <row r="108" spans="1:11" ht="18.75" x14ac:dyDescent="0.3">
      <c r="B108" s="78" t="s">
        <v>12</v>
      </c>
      <c r="C108" s="12">
        <f>SUM(C106:C107)</f>
        <v>0</v>
      </c>
    </row>
  </sheetData>
  <sheetProtection algorithmName="SHA-512" hashValue="wnt4V99H+sWJ2r+Oqyz5g+IExo1+v4Cb9HixrDlpfqVAcTNHU8Uxky7wnc3dWctp1toPa0/vGtfK7U7oHZCutA==" saltValue="xoPmR3ZQV2sY9zMK96c87Q==" spinCount="100000" sheet="1" objects="1" scenarios="1"/>
  <mergeCells count="8">
    <mergeCell ref="A104:K104"/>
    <mergeCell ref="D79:E79"/>
    <mergeCell ref="D80:E80"/>
    <mergeCell ref="E3:H3"/>
    <mergeCell ref="A9:K9"/>
    <mergeCell ref="A75:K75"/>
    <mergeCell ref="A87:K87"/>
    <mergeCell ref="B57:E57"/>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Ishimwe, J.B. (Jules)</dc:creator>
  <cp:lastModifiedBy>Ishimwe, J.B. (Jules)</cp:lastModifiedBy>
  <dcterms:created xsi:type="dcterms:W3CDTF">2025-02-10T08:39:46Z</dcterms:created>
  <dcterms:modified xsi:type="dcterms:W3CDTF">2025-03-21T10:16:08Z</dcterms:modified>
</cp:coreProperties>
</file>