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en\Meetdiensten\NVI 1\"/>
    </mc:Choice>
  </mc:AlternateContent>
  <xr:revisionPtr revIDLastSave="0" documentId="8_{90CA549E-0C66-4206-BD14-15E7D76D2B5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jzenblad" sheetId="1" r:id="rId1"/>
    <sheet name="Input Innax " sheetId="6" r:id="rId2"/>
    <sheet name="Input Innax" sheetId="5" r:id="rId3"/>
  </sheets>
  <definedNames>
    <definedName name="_xlnm._FilterDatabase" localSheetId="2" hidden="1">'Input Innax'!$A$1:$W$1</definedName>
    <definedName name="_xlnm._FilterDatabase" localSheetId="1" hidden="1">'Input Innax '!$A$1:$T$227</definedName>
    <definedName name="_xlnm.Print_Area" localSheetId="0">Prijzenblad!$B$3:$E$45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4" i="1"/>
  <c r="E15" i="1"/>
  <c r="E16" i="1"/>
  <c r="E17" i="1"/>
  <c r="E18" i="1"/>
  <c r="E19" i="1"/>
  <c r="E20" i="1"/>
  <c r="E21" i="1"/>
  <c r="E22" i="1"/>
  <c r="L91" i="6"/>
  <c r="L94" i="6"/>
  <c r="L96" i="6"/>
  <c r="L99" i="6"/>
  <c r="L101" i="6"/>
  <c r="L104" i="6"/>
  <c r="M227" i="6"/>
  <c r="S413" i="5"/>
  <c r="R413" i="5"/>
  <c r="Q413" i="5"/>
  <c r="S412" i="5"/>
  <c r="R412" i="5"/>
  <c r="Q412" i="5"/>
  <c r="S410" i="5"/>
  <c r="R410" i="5"/>
  <c r="Q410" i="5"/>
  <c r="S409" i="5"/>
  <c r="R409" i="5"/>
  <c r="Q409" i="5"/>
  <c r="S407" i="5"/>
  <c r="R407" i="5"/>
  <c r="Q407" i="5"/>
  <c r="S406" i="5"/>
  <c r="R406" i="5"/>
  <c r="Q406" i="5"/>
  <c r="S404" i="5"/>
  <c r="R404" i="5"/>
  <c r="Q404" i="5"/>
  <c r="S403" i="5"/>
  <c r="R403" i="5"/>
  <c r="Q403" i="5"/>
  <c r="S402" i="5"/>
  <c r="R402" i="5"/>
  <c r="Q402" i="5"/>
  <c r="S399" i="5"/>
  <c r="S400" i="5" s="1"/>
  <c r="R399" i="5"/>
  <c r="R400" i="5" s="1"/>
  <c r="Q399" i="5"/>
  <c r="Q400" i="5" s="1"/>
  <c r="S397" i="5"/>
  <c r="R397" i="5"/>
  <c r="Q397" i="5"/>
  <c r="S396" i="5"/>
  <c r="R396" i="5"/>
  <c r="Q396" i="5"/>
  <c r="S394" i="5"/>
  <c r="R394" i="5"/>
  <c r="Q394" i="5"/>
  <c r="S393" i="5"/>
  <c r="R393" i="5"/>
  <c r="Q393" i="5"/>
  <c r="S391" i="5"/>
  <c r="R391" i="5"/>
  <c r="Q391" i="5"/>
  <c r="S390" i="5"/>
  <c r="R390" i="5"/>
  <c r="Q390" i="5"/>
  <c r="S389" i="5"/>
  <c r="R389" i="5"/>
  <c r="Q389" i="5"/>
  <c r="S387" i="5"/>
  <c r="R387" i="5"/>
  <c r="Q387" i="5"/>
  <c r="S386" i="5"/>
  <c r="R386" i="5"/>
  <c r="Q386" i="5"/>
  <c r="S385" i="5"/>
  <c r="R385" i="5"/>
  <c r="Q385" i="5"/>
  <c r="S383" i="5"/>
  <c r="R383" i="5"/>
  <c r="Q383" i="5"/>
  <c r="S382" i="5"/>
  <c r="R382" i="5"/>
  <c r="Q382" i="5"/>
  <c r="S381" i="5"/>
  <c r="R381" i="5"/>
  <c r="Q381" i="5"/>
  <c r="S379" i="5"/>
  <c r="R379" i="5"/>
  <c r="Q379" i="5"/>
  <c r="S378" i="5"/>
  <c r="R378" i="5"/>
  <c r="Q378" i="5"/>
  <c r="S377" i="5"/>
  <c r="R377" i="5"/>
  <c r="Q377" i="5"/>
  <c r="S375" i="5"/>
  <c r="R375" i="5"/>
  <c r="Q375" i="5"/>
  <c r="S374" i="5"/>
  <c r="R374" i="5"/>
  <c r="Q374" i="5"/>
  <c r="S373" i="5"/>
  <c r="R373" i="5"/>
  <c r="Q373" i="5"/>
  <c r="S371" i="5"/>
  <c r="R371" i="5"/>
  <c r="Q371" i="5"/>
  <c r="S370" i="5"/>
  <c r="R370" i="5"/>
  <c r="Q370" i="5"/>
  <c r="S369" i="5"/>
  <c r="R369" i="5"/>
  <c r="Q369" i="5"/>
  <c r="S367" i="5"/>
  <c r="R367" i="5"/>
  <c r="Q367" i="5"/>
  <c r="S366" i="5"/>
  <c r="R366" i="5"/>
  <c r="Q366" i="5"/>
  <c r="S365" i="5"/>
  <c r="R365" i="5"/>
  <c r="Q365" i="5"/>
  <c r="S363" i="5"/>
  <c r="R363" i="5"/>
  <c r="Q363" i="5"/>
  <c r="S362" i="5"/>
  <c r="R362" i="5"/>
  <c r="Q362" i="5"/>
  <c r="S361" i="5"/>
  <c r="R361" i="5"/>
  <c r="Q361" i="5"/>
  <c r="S359" i="5"/>
  <c r="R359" i="5"/>
  <c r="Q359" i="5"/>
  <c r="S358" i="5"/>
  <c r="R358" i="5"/>
  <c r="Q358" i="5"/>
  <c r="S357" i="5"/>
  <c r="R357" i="5"/>
  <c r="Q357" i="5"/>
  <c r="S355" i="5"/>
  <c r="R355" i="5"/>
  <c r="Q355" i="5"/>
  <c r="S354" i="5"/>
  <c r="R354" i="5"/>
  <c r="Q354" i="5"/>
  <c r="S352" i="5"/>
  <c r="R352" i="5"/>
  <c r="Q352" i="5"/>
  <c r="S351" i="5"/>
  <c r="R351" i="5"/>
  <c r="Q351" i="5"/>
  <c r="S349" i="5"/>
  <c r="R349" i="5"/>
  <c r="Q349" i="5"/>
  <c r="S348" i="5"/>
  <c r="R348" i="5"/>
  <c r="Q348" i="5"/>
  <c r="S347" i="5"/>
  <c r="R347" i="5"/>
  <c r="Q347" i="5"/>
  <c r="S345" i="5"/>
  <c r="R345" i="5"/>
  <c r="Q345" i="5"/>
  <c r="S344" i="5"/>
  <c r="R344" i="5"/>
  <c r="Q344" i="5"/>
  <c r="S343" i="5"/>
  <c r="R343" i="5"/>
  <c r="Q343" i="5"/>
  <c r="S341" i="5"/>
  <c r="R341" i="5"/>
  <c r="Q341" i="5"/>
  <c r="S340" i="5"/>
  <c r="R340" i="5"/>
  <c r="Q340" i="5"/>
  <c r="S339" i="5"/>
  <c r="R339" i="5"/>
  <c r="Q339" i="5"/>
  <c r="S337" i="5"/>
  <c r="R337" i="5"/>
  <c r="Q337" i="5"/>
  <c r="S336" i="5"/>
  <c r="R336" i="5"/>
  <c r="Q336" i="5"/>
  <c r="S334" i="5"/>
  <c r="R334" i="5"/>
  <c r="Q334" i="5"/>
  <c r="S333" i="5"/>
  <c r="R333" i="5"/>
  <c r="Q333" i="5"/>
  <c r="S332" i="5"/>
  <c r="R332" i="5"/>
  <c r="Q332" i="5"/>
  <c r="S330" i="5"/>
  <c r="R330" i="5"/>
  <c r="Q330" i="5"/>
  <c r="S329" i="5"/>
  <c r="R329" i="5"/>
  <c r="Q329" i="5"/>
  <c r="S328" i="5"/>
  <c r="R328" i="5"/>
  <c r="Q328" i="5"/>
  <c r="S326" i="5"/>
  <c r="R326" i="5"/>
  <c r="Q326" i="5"/>
  <c r="S325" i="5"/>
  <c r="R325" i="5"/>
  <c r="Q325" i="5"/>
  <c r="S324" i="5"/>
  <c r="R324" i="5"/>
  <c r="Q324" i="5"/>
  <c r="S322" i="5"/>
  <c r="R322" i="5"/>
  <c r="Q322" i="5"/>
  <c r="S321" i="5"/>
  <c r="R321" i="5"/>
  <c r="Q321" i="5"/>
  <c r="S320" i="5"/>
  <c r="R320" i="5"/>
  <c r="Q320" i="5"/>
  <c r="S318" i="5"/>
  <c r="R318" i="5"/>
  <c r="Q318" i="5"/>
  <c r="S317" i="5"/>
  <c r="R317" i="5"/>
  <c r="Q317" i="5"/>
  <c r="S316" i="5"/>
  <c r="R316" i="5"/>
  <c r="Q316" i="5"/>
  <c r="S314" i="5"/>
  <c r="R314" i="5"/>
  <c r="Q314" i="5"/>
  <c r="S313" i="5"/>
  <c r="R313" i="5"/>
  <c r="Q313" i="5"/>
  <c r="S312" i="5"/>
  <c r="R312" i="5"/>
  <c r="Q312" i="5"/>
  <c r="S310" i="5"/>
  <c r="R310" i="5"/>
  <c r="Q310" i="5"/>
  <c r="S309" i="5"/>
  <c r="R309" i="5"/>
  <c r="Q309" i="5"/>
  <c r="S308" i="5"/>
  <c r="R308" i="5"/>
  <c r="Q308" i="5"/>
  <c r="S306" i="5"/>
  <c r="R306" i="5"/>
  <c r="Q306" i="5"/>
  <c r="S305" i="5"/>
  <c r="R305" i="5"/>
  <c r="Q305" i="5"/>
  <c r="S304" i="5"/>
  <c r="R304" i="5"/>
  <c r="Q304" i="5"/>
  <c r="S302" i="5"/>
  <c r="R302" i="5"/>
  <c r="Q302" i="5"/>
  <c r="S301" i="5"/>
  <c r="R301" i="5"/>
  <c r="Q301" i="5"/>
  <c r="S300" i="5"/>
  <c r="R300" i="5"/>
  <c r="Q300" i="5"/>
  <c r="S298" i="5"/>
  <c r="R298" i="5"/>
  <c r="Q298" i="5"/>
  <c r="S297" i="5"/>
  <c r="R297" i="5"/>
  <c r="Q297" i="5"/>
  <c r="S296" i="5"/>
  <c r="R296" i="5"/>
  <c r="Q296" i="5"/>
  <c r="S294" i="5"/>
  <c r="R294" i="5"/>
  <c r="Q294" i="5"/>
  <c r="S293" i="5"/>
  <c r="R293" i="5"/>
  <c r="Q293" i="5"/>
  <c r="S292" i="5"/>
  <c r="R292" i="5"/>
  <c r="Q292" i="5"/>
  <c r="S290" i="5"/>
  <c r="R290" i="5"/>
  <c r="Q290" i="5"/>
  <c r="S289" i="5"/>
  <c r="R289" i="5"/>
  <c r="Q289" i="5"/>
  <c r="S288" i="5"/>
  <c r="R288" i="5"/>
  <c r="Q288" i="5"/>
  <c r="S286" i="5"/>
  <c r="R286" i="5"/>
  <c r="Q286" i="5"/>
  <c r="S285" i="5"/>
  <c r="R285" i="5"/>
  <c r="Q285" i="5"/>
  <c r="S284" i="5"/>
  <c r="R284" i="5"/>
  <c r="Q284" i="5"/>
  <c r="E10" i="1"/>
  <c r="E23" i="1" l="1"/>
  <c r="E25" i="1" s="1"/>
  <c r="M13" i="1"/>
  <c r="M14" i="1" s="1"/>
</calcChain>
</file>

<file path=xl/sharedStrings.xml><?xml version="1.0" encoding="utf-8"?>
<sst xmlns="http://schemas.openxmlformats.org/spreadsheetml/2006/main" count="8865" uniqueCount="1338">
  <si>
    <t>Meterhuur, meetdiensten en overige kosten elektriciteit</t>
  </si>
  <si>
    <t>GROOTVERBRUIK</t>
  </si>
  <si>
    <t>&gt; 3x80A tot 1 MW</t>
  </si>
  <si>
    <t>Totaal per maand</t>
  </si>
  <si>
    <t>Meterhuur, meetdiensten en overige kosten aardgas</t>
  </si>
  <si>
    <t>Ondergetekende stemt, zonder voorbehoud, in met het in deze bijlage vermelde.</t>
  </si>
  <si>
    <t>Kenmerk Aanbesteding</t>
  </si>
  <si>
    <t>Organisatie Inschrijver</t>
  </si>
  <si>
    <t>Naam Vertegenwoordigingsbevoegde</t>
  </si>
  <si>
    <t>Functie</t>
  </si>
  <si>
    <t>Handtekening</t>
  </si>
  <si>
    <t>Datum</t>
  </si>
  <si>
    <t>1 tot 2 MW</t>
  </si>
  <si>
    <t>Maandprijs</t>
  </si>
  <si>
    <t>Aantallen</t>
  </si>
  <si>
    <t>Totaal prijs</t>
  </si>
  <si>
    <r>
      <t xml:space="preserve">De </t>
    </r>
    <r>
      <rPr>
        <i/>
        <u/>
        <sz val="11"/>
        <color theme="1"/>
        <rFont val="Arial"/>
        <family val="2"/>
      </rPr>
      <t>vertegenwoordigings-bevoegdheid</t>
    </r>
    <r>
      <rPr>
        <i/>
        <sz val="11"/>
        <color theme="1"/>
        <rFont val="Arial"/>
        <family val="2"/>
      </rPr>
      <t xml:space="preserve"> van de ondertekenaar dient te blijken uit het uittreksel uit het handelsregister of uit een daartoe strekkende machtiging.</t>
    </r>
  </si>
  <si>
    <t>Hieronder dienen de vaste prijzen per maand ingevuld te worden.</t>
  </si>
  <si>
    <t>2 tot 5 MW</t>
  </si>
  <si>
    <t>Productsoort
(Elektriciteit / Gas)</t>
  </si>
  <si>
    <t>Profielcategorie 
(E3A, E3B, GXX, ..)</t>
  </si>
  <si>
    <t>Serienummer</t>
  </si>
  <si>
    <t>EAN code
Aansluiting</t>
  </si>
  <si>
    <t>Type uitlezing</t>
  </si>
  <si>
    <t>Meterhuur/Aanlevering 
Meetdata</t>
  </si>
  <si>
    <t>Meter Type</t>
  </si>
  <si>
    <t>Bouwjaar Meter</t>
  </si>
  <si>
    <t>Aansluitwaarde/Doorlaatwaarde 
aansluiting</t>
  </si>
  <si>
    <t>Installatie
datum</t>
  </si>
  <si>
    <t>Ijk
datum</t>
  </si>
  <si>
    <t>Ijkstatus</t>
  </si>
  <si>
    <t>Straatnaam</t>
  </si>
  <si>
    <t>Postcode</t>
  </si>
  <si>
    <t>Plaats</t>
  </si>
  <si>
    <t>Elektra</t>
  </si>
  <si>
    <t>---</t>
  </si>
  <si>
    <t>9420509</t>
  </si>
  <si>
    <t>871691200131930012</t>
  </si>
  <si>
    <t>1H</t>
  </si>
  <si>
    <t>Huur</t>
  </si>
  <si>
    <t>LZQJ-XC-S1F3-A0-FMB-D4-02001B-F50/Q kl.1 (58...415V)</t>
  </si>
  <si>
    <t>2019</t>
  </si>
  <si>
    <t>geen info</t>
  </si>
  <si>
    <t>11-5-2023</t>
  </si>
  <si>
    <t>8-3-2024</t>
  </si>
  <si>
    <t>2030</t>
  </si>
  <si>
    <t xml:space="preserve">Kinholtsweg 7 </t>
  </si>
  <si>
    <t>7909CA</t>
  </si>
  <si>
    <t>HOOGEVEEN</t>
  </si>
  <si>
    <t>E3A</t>
  </si>
  <si>
    <t>9436315</t>
  </si>
  <si>
    <t>871687110003699220</t>
  </si>
  <si>
    <t>&gt;3x900A</t>
  </si>
  <si>
    <t>13-2-2020</t>
  </si>
  <si>
    <t>1-9-2020</t>
  </si>
  <si>
    <t>2026</t>
  </si>
  <si>
    <t>Elingsloane 63 A</t>
  </si>
  <si>
    <t>9251MN</t>
  </si>
  <si>
    <t>Burgum</t>
  </si>
  <si>
    <t>10656277</t>
  </si>
  <si>
    <t>871685920004171371</t>
  </si>
  <si>
    <t>1C</t>
  </si>
  <si>
    <t>2021</t>
  </si>
  <si>
    <t>29-9-2022</t>
  </si>
  <si>
    <t>6-3-2023</t>
  </si>
  <si>
    <t>2029</t>
  </si>
  <si>
    <t xml:space="preserve">Wijkermeerweg 7 </t>
  </si>
  <si>
    <t>1951 AH</t>
  </si>
  <si>
    <t>Velsen-Noord</t>
  </si>
  <si>
    <t>10656276</t>
  </si>
  <si>
    <t>10956019</t>
  </si>
  <si>
    <t>871690930000840579</t>
  </si>
  <si>
    <t>3X880A</t>
  </si>
  <si>
    <t>7-12-2022</t>
  </si>
  <si>
    <t>24-3-2023</t>
  </si>
  <si>
    <t xml:space="preserve">Haagse Schouwweg 8 </t>
  </si>
  <si>
    <t>2332 KG</t>
  </si>
  <si>
    <t>Leiden</t>
  </si>
  <si>
    <t>10956018</t>
  </si>
  <si>
    <t>3 x 630A</t>
  </si>
  <si>
    <t>10955835</t>
  </si>
  <si>
    <t>871691600001892554</t>
  </si>
  <si>
    <t>Koop</t>
  </si>
  <si>
    <t>25-5-2023</t>
  </si>
  <si>
    <t>Vriezenveenseweg 170 A</t>
  </si>
  <si>
    <t>7602PV</t>
  </si>
  <si>
    <t>Almelo</t>
  </si>
  <si>
    <t>10955834</t>
  </si>
  <si>
    <t>10955970</t>
  </si>
  <si>
    <t>871692150000026010</t>
  </si>
  <si>
    <t>3x2000A</t>
  </si>
  <si>
    <t>13-4-2023</t>
  </si>
  <si>
    <t>29-6-2023</t>
  </si>
  <si>
    <t xml:space="preserve">Groningenweg 6 </t>
  </si>
  <si>
    <t>2803 PV</t>
  </si>
  <si>
    <t>Gouda</t>
  </si>
  <si>
    <t>13428270</t>
  </si>
  <si>
    <t>871689260010286451</t>
  </si>
  <si>
    <t>1BP</t>
  </si>
  <si>
    <t>DMTZ-XC-W1EV-A0-FMB-D4-02001B-F50Q Direct 2PI 230/400V-5/100A (ZAGF)</t>
  </si>
  <si>
    <t>2023</t>
  </si>
  <si>
    <t>3x40A</t>
  </si>
  <si>
    <t>15-10-2024</t>
  </si>
  <si>
    <t xml:space="preserve">Lage Biezenweg 1 </t>
  </si>
  <si>
    <t>4131 LV</t>
  </si>
  <si>
    <t>Vianen</t>
  </si>
  <si>
    <t>E3B</t>
  </si>
  <si>
    <t>51946951</t>
  </si>
  <si>
    <t>871685900000029500</t>
  </si>
  <si>
    <t>Iskra</t>
  </si>
  <si>
    <t>Indirecte meter MT375 - T1A42R52.</t>
  </si>
  <si>
    <t>2014</t>
  </si>
  <si>
    <t>3x200A</t>
  </si>
  <si>
    <t>31-10-2018</t>
  </si>
  <si>
    <t>2028</t>
  </si>
  <si>
    <t>Willinklaan 3 -7</t>
  </si>
  <si>
    <t>1067SL</t>
  </si>
  <si>
    <t>Amsterdam</t>
  </si>
  <si>
    <t>51947036</t>
  </si>
  <si>
    <t>871687110002942129</t>
  </si>
  <si>
    <t>22-10-2018</t>
  </si>
  <si>
    <t>2024</t>
  </si>
  <si>
    <t xml:space="preserve">Jancko Douwamastraat 31 </t>
  </si>
  <si>
    <t>8602BK</t>
  </si>
  <si>
    <t>SNEEK</t>
  </si>
  <si>
    <t>51947050</t>
  </si>
  <si>
    <t>871687910000394988</t>
  </si>
  <si>
    <t>1h</t>
  </si>
  <si>
    <t>&gt;3x1000A</t>
  </si>
  <si>
    <t>12-11-2018</t>
  </si>
  <si>
    <t>19-9-2024</t>
  </si>
  <si>
    <t xml:space="preserve">Intendanceplantsoen 1 </t>
  </si>
  <si>
    <t>5363VZ</t>
  </si>
  <si>
    <t>Velp Nb</t>
  </si>
  <si>
    <t>E3C</t>
  </si>
  <si>
    <t>51947053</t>
  </si>
  <si>
    <t>871685900000005269</t>
  </si>
  <si>
    <t>&gt;3x600A</t>
  </si>
  <si>
    <t>20-11-2018</t>
  </si>
  <si>
    <t>15-7-2024</t>
  </si>
  <si>
    <t>Nieuweweg 3 A</t>
  </si>
  <si>
    <t>1782AZ</t>
  </si>
  <si>
    <t>Den Helder</t>
  </si>
  <si>
    <t>Indirecte meter MT382 -T1-A42R52 3x230/400 5(6)A</t>
  </si>
  <si>
    <t>2017</t>
  </si>
  <si>
    <t>4-4-2018</t>
  </si>
  <si>
    <t>Groningensingel 1225 GE</t>
  </si>
  <si>
    <t>6835HZ</t>
  </si>
  <si>
    <t>Arnhem</t>
  </si>
  <si>
    <t>68715137</t>
  </si>
  <si>
    <t>871687120000009861</t>
  </si>
  <si>
    <t>10-4-2018</t>
  </si>
  <si>
    <t>27-9-2024</t>
  </si>
  <si>
    <t xml:space="preserve">Voorsterallee 25 </t>
  </si>
  <si>
    <t>7203DN</t>
  </si>
  <si>
    <t>ZUTPHEN</t>
  </si>
  <si>
    <t>68715158</t>
  </si>
  <si>
    <t>871685920001474345</t>
  </si>
  <si>
    <t>&gt;3x250A</t>
  </si>
  <si>
    <t xml:space="preserve">Doggersvaart 27 </t>
  </si>
  <si>
    <t>1784PD</t>
  </si>
  <si>
    <t>68715157</t>
  </si>
  <si>
    <t>871685900041069428</t>
  </si>
  <si>
    <t>3x1000A</t>
  </si>
  <si>
    <t xml:space="preserve">Burgemeester Ritmeesterweg 20 </t>
  </si>
  <si>
    <t>1784NV</t>
  </si>
  <si>
    <t>68715169</t>
  </si>
  <si>
    <t>871687120000084325</t>
  </si>
  <si>
    <t>3 x 125A</t>
  </si>
  <si>
    <t>13-4-2018</t>
  </si>
  <si>
    <t>24-4-2024</t>
  </si>
  <si>
    <t xml:space="preserve">Dommer v Poldersveldtweg 112 </t>
  </si>
  <si>
    <t>6523DC</t>
  </si>
  <si>
    <t>Nijmegen</t>
  </si>
  <si>
    <t>68715118</t>
  </si>
  <si>
    <t>68715117</t>
  </si>
  <si>
    <t>871687120000021757</t>
  </si>
  <si>
    <t>3x500A</t>
  </si>
  <si>
    <t>25-6-2018</t>
  </si>
  <si>
    <t xml:space="preserve">Elderhofseweg 51 </t>
  </si>
  <si>
    <t>6842CR</t>
  </si>
  <si>
    <t>68715150</t>
  </si>
  <si>
    <t>871687400008440676</t>
  </si>
  <si>
    <t>3 x 315A</t>
  </si>
  <si>
    <t>3-4-2018</t>
  </si>
  <si>
    <t xml:space="preserve">Barchman Wuytierslaan 53 </t>
  </si>
  <si>
    <t>3819AB</t>
  </si>
  <si>
    <t>AMERSFOORT</t>
  </si>
  <si>
    <t>68715146</t>
  </si>
  <si>
    <t>871687460009876966</t>
  </si>
  <si>
    <t>2H</t>
  </si>
  <si>
    <t>68715145</t>
  </si>
  <si>
    <t>871687120000333638</t>
  </si>
  <si>
    <t>15-6-2018</t>
  </si>
  <si>
    <t>2-9-2024</t>
  </si>
  <si>
    <t>Estafetteln 1 AZC</t>
  </si>
  <si>
    <t>1318EG</t>
  </si>
  <si>
    <t>Almere</t>
  </si>
  <si>
    <t>68715176</t>
  </si>
  <si>
    <t>871687120000042066</t>
  </si>
  <si>
    <t>3 x 1000A</t>
  </si>
  <si>
    <t>21-6-2018</t>
  </si>
  <si>
    <t>16-9-2024</t>
  </si>
  <si>
    <t xml:space="preserve">Bosrandweg 20 </t>
  </si>
  <si>
    <t>6704PH</t>
  </si>
  <si>
    <t>WAGENINGEN</t>
  </si>
  <si>
    <t>67036323</t>
  </si>
  <si>
    <t>871687460009905833</t>
  </si>
  <si>
    <t>2016</t>
  </si>
  <si>
    <t>3 x 250A</t>
  </si>
  <si>
    <t>2-5-2018</t>
  </si>
  <si>
    <t>18-9-2024</t>
  </si>
  <si>
    <t>Joseph Haydnlaan 2 A</t>
  </si>
  <si>
    <t>3533AE</t>
  </si>
  <si>
    <t>Utrecht</t>
  </si>
  <si>
    <t>67036317</t>
  </si>
  <si>
    <t>871685900000003227</t>
  </si>
  <si>
    <t>&gt;3X400A</t>
  </si>
  <si>
    <t>17-5-2018</t>
  </si>
  <si>
    <t>26-3-2019</t>
  </si>
  <si>
    <t>2025</t>
  </si>
  <si>
    <t xml:space="preserve">Van Noortwijklaan 2 </t>
  </si>
  <si>
    <t>1701BP</t>
  </si>
  <si>
    <t>HEERHUGOWAARD</t>
  </si>
  <si>
    <t>68715175</t>
  </si>
  <si>
    <t>871688520000046696</t>
  </si>
  <si>
    <t>30-5-2018</t>
  </si>
  <si>
    <t>17-4-2024</t>
  </si>
  <si>
    <t xml:space="preserve">Exaeten 1 </t>
  </si>
  <si>
    <t>6095PD</t>
  </si>
  <si>
    <t>Baexem</t>
  </si>
  <si>
    <t>67036331</t>
  </si>
  <si>
    <t>871687400008457216</t>
  </si>
  <si>
    <t>12-4-2018</t>
  </si>
  <si>
    <t>24-6-2024</t>
  </si>
  <si>
    <t xml:space="preserve">Hoogstraat 8 </t>
  </si>
  <si>
    <t>3956NB</t>
  </si>
  <si>
    <t>Leersum</t>
  </si>
  <si>
    <t>67036318</t>
  </si>
  <si>
    <t>871688520000034099</t>
  </si>
  <si>
    <t>3-5-2018</t>
  </si>
  <si>
    <t>28-12-2023</t>
  </si>
  <si>
    <t xml:space="preserve">Moorheide 1 </t>
  </si>
  <si>
    <t>6174RZ</t>
  </si>
  <si>
    <t>Sweikhuizen</t>
  </si>
  <si>
    <t>67036345</t>
  </si>
  <si>
    <t>871694831000092769</t>
  </si>
  <si>
    <t>3x630A</t>
  </si>
  <si>
    <t>16-5-2018</t>
  </si>
  <si>
    <t>26-6-2018</t>
  </si>
  <si>
    <t>Oosterringweg 41 A</t>
  </si>
  <si>
    <t>8315PS</t>
  </si>
  <si>
    <t>Luttelgeest</t>
  </si>
  <si>
    <t>67036344</t>
  </si>
  <si>
    <t>871694831000050813</t>
  </si>
  <si>
    <t>26-4-2018</t>
  </si>
  <si>
    <t>25-9-2024</t>
  </si>
  <si>
    <t xml:space="preserve">De Brink 7 </t>
  </si>
  <si>
    <t>9581TR</t>
  </si>
  <si>
    <t>MUSSELKANAAL</t>
  </si>
  <si>
    <t>67036335</t>
  </si>
  <si>
    <t>871687120101340221</t>
  </si>
  <si>
    <t>3 x 500A</t>
  </si>
  <si>
    <t>24-4-2018</t>
  </si>
  <si>
    <t xml:space="preserve">Middelweg-West 176 </t>
  </si>
  <si>
    <t>9076GE</t>
  </si>
  <si>
    <t>Sint Annaparochie</t>
  </si>
  <si>
    <t>68715179</t>
  </si>
  <si>
    <t>871694831000059519</t>
  </si>
  <si>
    <t>14-5-2018</t>
  </si>
  <si>
    <t xml:space="preserve">Wilhelmsweg 85 </t>
  </si>
  <si>
    <t>7814VG</t>
  </si>
  <si>
    <t>EMMEN</t>
  </si>
  <si>
    <t>67036347</t>
  </si>
  <si>
    <t>871694831000093704</t>
  </si>
  <si>
    <t>3X400A</t>
  </si>
  <si>
    <t xml:space="preserve">Oosterringweg 41 </t>
  </si>
  <si>
    <t>67036350</t>
  </si>
  <si>
    <t>871687400002075140</t>
  </si>
  <si>
    <t>3 x 355A</t>
  </si>
  <si>
    <t xml:space="preserve">Joseph Haydnlaan 2 </t>
  </si>
  <si>
    <t>67036340</t>
  </si>
  <si>
    <t>871694831000077056</t>
  </si>
  <si>
    <t>25-4-2018</t>
  </si>
  <si>
    <t>29-6-2018</t>
  </si>
  <si>
    <t xml:space="preserve">Frieswijkerweg 2 </t>
  </si>
  <si>
    <t>7433RB</t>
  </si>
  <si>
    <t>Schalkhaar</t>
  </si>
  <si>
    <t>68715236</t>
  </si>
  <si>
    <t>871687120000016555</t>
  </si>
  <si>
    <t>26-9-2024</t>
  </si>
  <si>
    <t xml:space="preserve">Noorderend 2 </t>
  </si>
  <si>
    <t>9207AL</t>
  </si>
  <si>
    <t>Drachten</t>
  </si>
  <si>
    <t>66846677</t>
  </si>
  <si>
    <t>66846561</t>
  </si>
  <si>
    <t>871687910000075160</t>
  </si>
  <si>
    <t>23-5-2018</t>
  </si>
  <si>
    <t xml:space="preserve">Scheibaan 3 </t>
  </si>
  <si>
    <t>5062SV</t>
  </si>
  <si>
    <t>OISTERWIJK</t>
  </si>
  <si>
    <t>71091078</t>
  </si>
  <si>
    <t>871688520000063518</t>
  </si>
  <si>
    <t>2018</t>
  </si>
  <si>
    <t>10-7-2018</t>
  </si>
  <si>
    <t xml:space="preserve">Imstenrade 6 </t>
  </si>
  <si>
    <t>6419PL</t>
  </si>
  <si>
    <t>Heerlen</t>
  </si>
  <si>
    <t>71707139</t>
  </si>
  <si>
    <t>871694831000384000</t>
  </si>
  <si>
    <t>3 x 1250A</t>
  </si>
  <si>
    <t>27-11-2018</t>
  </si>
  <si>
    <t>Jachthuisweg 6 D</t>
  </si>
  <si>
    <t>7796HJ</t>
  </si>
  <si>
    <t>HEEMSERVEEN</t>
  </si>
  <si>
    <t>72127915</t>
  </si>
  <si>
    <t>871687110002823527</t>
  </si>
  <si>
    <t>15-5-2019</t>
  </si>
  <si>
    <t xml:space="preserve">Wikelerdyk 26 </t>
  </si>
  <si>
    <t>8561BE</t>
  </si>
  <si>
    <t>BALK</t>
  </si>
  <si>
    <t>76447722</t>
  </si>
  <si>
    <t>871694831000459005</t>
  </si>
  <si>
    <t>Indirecte meter AM550-TT2</t>
  </si>
  <si>
    <t>2020</t>
  </si>
  <si>
    <t>3 x 160A</t>
  </si>
  <si>
    <t>15-3-2022</t>
  </si>
  <si>
    <t>26-4-2022</t>
  </si>
  <si>
    <t>Mw. Bahler-Boermalaan 6 A</t>
  </si>
  <si>
    <t>9765 AP</t>
  </si>
  <si>
    <t>Paterswolde</t>
  </si>
  <si>
    <t>76447738</t>
  </si>
  <si>
    <t>871687120000161736</t>
  </si>
  <si>
    <t>1-4-2022</t>
  </si>
  <si>
    <t>2-6-2022</t>
  </si>
  <si>
    <t xml:space="preserve">Nico Bovenweg 44 </t>
  </si>
  <si>
    <t>6861 BW</t>
  </si>
  <si>
    <t>Oosterbeek</t>
  </si>
  <si>
    <t>76447652</t>
  </si>
  <si>
    <t>871688650000104468</t>
  </si>
  <si>
    <t>28-2-2022</t>
  </si>
  <si>
    <t>4-5-2022</t>
  </si>
  <si>
    <t xml:space="preserve">Rokkeveenseweg 50 </t>
  </si>
  <si>
    <t>2712 XZ</t>
  </si>
  <si>
    <t>Zoetermeer</t>
  </si>
  <si>
    <t>95181359</t>
  </si>
  <si>
    <t>871687910000045149</t>
  </si>
  <si>
    <t>ZMD410CT44.0007 (230/400V) /5A</t>
  </si>
  <si>
    <t>2008</t>
  </si>
  <si>
    <t>&gt;3x100A</t>
  </si>
  <si>
    <t>4-6-2018</t>
  </si>
  <si>
    <t>8-4-2024</t>
  </si>
  <si>
    <t xml:space="preserve">Randweg-Oost 26 </t>
  </si>
  <si>
    <t>6021PB</t>
  </si>
  <si>
    <t>Budel</t>
  </si>
  <si>
    <t>96249019</t>
  </si>
  <si>
    <t>871694831000372120</t>
  </si>
  <si>
    <t>ZMD410CT44.0007S3 (58/415V)/5A</t>
  </si>
  <si>
    <t>2009</t>
  </si>
  <si>
    <t xml:space="preserve">Ter Apelervenen 5 </t>
  </si>
  <si>
    <t>9561MC</t>
  </si>
  <si>
    <t>TER APEL</t>
  </si>
  <si>
    <t>53932806</t>
  </si>
  <si>
    <t>871694831000388541</t>
  </si>
  <si>
    <t>ZMD410CT21.0007S3 58..415V 5//1A</t>
  </si>
  <si>
    <t>3x550A</t>
  </si>
  <si>
    <t>11-10-2019</t>
  </si>
  <si>
    <t xml:space="preserve">Havezatenlaan 2 </t>
  </si>
  <si>
    <t>7557VZ</t>
  </si>
  <si>
    <t>Hengelo Ov</t>
  </si>
  <si>
    <t>54014893</t>
  </si>
  <si>
    <t>871690460000013388</t>
  </si>
  <si>
    <t>3x1250A</t>
  </si>
  <si>
    <t>21-11-2019</t>
  </si>
  <si>
    <t>18-12-2019</t>
  </si>
  <si>
    <t xml:space="preserve">Francois de Veijestraat 4 </t>
  </si>
  <si>
    <t>6221AB</t>
  </si>
  <si>
    <t>Maastricht</t>
  </si>
  <si>
    <t>54564532</t>
  </si>
  <si>
    <t>ZMY410CW1U0L40.11.1020 S2</t>
  </si>
  <si>
    <t>56286616</t>
  </si>
  <si>
    <t>871687910000287525</t>
  </si>
  <si>
    <t>3 x 400A</t>
  </si>
  <si>
    <t>7-4-2022</t>
  </si>
  <si>
    <t>24-5-2022</t>
  </si>
  <si>
    <t xml:space="preserve">Oerlesedijk 1 </t>
  </si>
  <si>
    <t>5688 GV</t>
  </si>
  <si>
    <t>Oirschot</t>
  </si>
  <si>
    <t>56380309</t>
  </si>
  <si>
    <t>871687400008461930</t>
  </si>
  <si>
    <t>3 x 200A</t>
  </si>
  <si>
    <t xml:space="preserve">Regulierenring 22 </t>
  </si>
  <si>
    <t>3981 LB</t>
  </si>
  <si>
    <t>Bunnik</t>
  </si>
  <si>
    <t>56031826</t>
  </si>
  <si>
    <t>871690200017260432</t>
  </si>
  <si>
    <t>12-1-2021</t>
  </si>
  <si>
    <t>2027</t>
  </si>
  <si>
    <t>Laurens Stommesweg 1 ALG</t>
  </si>
  <si>
    <t>4335AX</t>
  </si>
  <si>
    <t>Middelburg</t>
  </si>
  <si>
    <t>56380247</t>
  </si>
  <si>
    <t>871687110004066878</t>
  </si>
  <si>
    <t>&gt;3x2000A</t>
  </si>
  <si>
    <t>8-9-2021</t>
  </si>
  <si>
    <t>17-1-2022</t>
  </si>
  <si>
    <t xml:space="preserve">Deventerstraat 461 </t>
  </si>
  <si>
    <t>7323PT</t>
  </si>
  <si>
    <t>APELDOORN</t>
  </si>
  <si>
    <t>56380297</t>
  </si>
  <si>
    <t>871694831000444971</t>
  </si>
  <si>
    <t>4-2-2021</t>
  </si>
  <si>
    <t>3-6-2021</t>
  </si>
  <si>
    <t xml:space="preserve">Zwet 40 </t>
  </si>
  <si>
    <t>9932AB</t>
  </si>
  <si>
    <t>DELFZIJL</t>
  </si>
  <si>
    <t>56892434</t>
  </si>
  <si>
    <t>871689276000064992</t>
  </si>
  <si>
    <t>18-6-2021</t>
  </si>
  <si>
    <t xml:space="preserve">Vroedschapstraat 15 </t>
  </si>
  <si>
    <t>4204AJ</t>
  </si>
  <si>
    <t>GORINCHEM</t>
  </si>
  <si>
    <t>56892395</t>
  </si>
  <si>
    <t>871694831000372120_TM</t>
  </si>
  <si>
    <t>29-4-2021</t>
  </si>
  <si>
    <t xml:space="preserve">Ter Apelervenen 12 </t>
  </si>
  <si>
    <t>56892354</t>
  </si>
  <si>
    <t>871694831000445350</t>
  </si>
  <si>
    <t>3x100A</t>
  </si>
  <si>
    <t>15-4-2021</t>
  </si>
  <si>
    <t>23-8-2021</t>
  </si>
  <si>
    <t xml:space="preserve">Schepersmaat 4 </t>
  </si>
  <si>
    <t>9405TA</t>
  </si>
  <si>
    <t>Assen</t>
  </si>
  <si>
    <t>57295900</t>
  </si>
  <si>
    <t>871687910000041691</t>
  </si>
  <si>
    <t>3x560A</t>
  </si>
  <si>
    <t>21-4-2021</t>
  </si>
  <si>
    <t>Heerbaan 44 -52</t>
  </si>
  <si>
    <t>4817NL</t>
  </si>
  <si>
    <t>Breda</t>
  </si>
  <si>
    <t>57295868</t>
  </si>
  <si>
    <t>871687120000171377</t>
  </si>
  <si>
    <t>3x160A</t>
  </si>
  <si>
    <t>25-5-2021</t>
  </si>
  <si>
    <t>28-7-2021</t>
  </si>
  <si>
    <t xml:space="preserve">Keijenbergseweg 10 </t>
  </si>
  <si>
    <t>6705BN</t>
  </si>
  <si>
    <t>58386453</t>
  </si>
  <si>
    <t>871688520000050945</t>
  </si>
  <si>
    <t>5-10-2021</t>
  </si>
  <si>
    <t>16-6-2022</t>
  </si>
  <si>
    <t xml:space="preserve">Pepinusbrug 2 </t>
  </si>
  <si>
    <t>6102RJ</t>
  </si>
  <si>
    <t>ECHT</t>
  </si>
  <si>
    <t>62093080</t>
  </si>
  <si>
    <t>871689260012349956</t>
  </si>
  <si>
    <t>2022</t>
  </si>
  <si>
    <t>14-3-2023</t>
  </si>
  <si>
    <t>20-3-2023</t>
  </si>
  <si>
    <t xml:space="preserve">Seringenstraat 16 </t>
  </si>
  <si>
    <t>3353 VJ</t>
  </si>
  <si>
    <t>Papendrecht</t>
  </si>
  <si>
    <t>62664159</t>
  </si>
  <si>
    <t>871694831000086737</t>
  </si>
  <si>
    <t>23-5-2023</t>
  </si>
  <si>
    <t>24-8-2023</t>
  </si>
  <si>
    <t xml:space="preserve">Meeuwenlaan 8 </t>
  </si>
  <si>
    <t>8011 BZ</t>
  </si>
  <si>
    <t>Zwolle</t>
  </si>
  <si>
    <t>63298983</t>
  </si>
  <si>
    <t>871689260009552376</t>
  </si>
  <si>
    <t>3 x 1440A</t>
  </si>
  <si>
    <t>5-7-2023</t>
  </si>
  <si>
    <t xml:space="preserve">Kilweg 41 </t>
  </si>
  <si>
    <t>3295KC</t>
  </si>
  <si>
    <t>S-GRAVENDEEL</t>
  </si>
  <si>
    <t>63298985</t>
  </si>
  <si>
    <t>871685920004290355</t>
  </si>
  <si>
    <t>3 x 900A</t>
  </si>
  <si>
    <t>14-9-2023</t>
  </si>
  <si>
    <t>3-10-2023</t>
  </si>
  <si>
    <t xml:space="preserve">Tafelbergweg 6 </t>
  </si>
  <si>
    <t>1105 BN</t>
  </si>
  <si>
    <t>63299116</t>
  </si>
  <si>
    <t>871694831000480863</t>
  </si>
  <si>
    <t>2072</t>
  </si>
  <si>
    <t>1-12-2023</t>
  </si>
  <si>
    <t>IJKEN</t>
  </si>
  <si>
    <t xml:space="preserve">Gelpenberg 17 </t>
  </si>
  <si>
    <t>7854TA</t>
  </si>
  <si>
    <t>Aalden</t>
  </si>
  <si>
    <t>65656500</t>
  </si>
  <si>
    <t>871688660012172256</t>
  </si>
  <si>
    <t>4-10-2023</t>
  </si>
  <si>
    <t>Thijsseweg 1 T.H.V.</t>
  </si>
  <si>
    <t>2629 JA</t>
  </si>
  <si>
    <t>Delft</t>
  </si>
  <si>
    <t>63299123</t>
  </si>
  <si>
    <t>871687110004523388</t>
  </si>
  <si>
    <t>3 x 800A</t>
  </si>
  <si>
    <t>11-10-2023</t>
  </si>
  <si>
    <t>16-11-2023</t>
  </si>
  <si>
    <t>63299124</t>
  </si>
  <si>
    <t>871687910000527188</t>
  </si>
  <si>
    <t>3x880A</t>
  </si>
  <si>
    <t>30-1-2024</t>
  </si>
  <si>
    <t>14-3-2024</t>
  </si>
  <si>
    <t xml:space="preserve">Dirk Boutslaan 24 </t>
  </si>
  <si>
    <t>5613 LH</t>
  </si>
  <si>
    <t>Eindhoven</t>
  </si>
  <si>
    <t>65644042</t>
  </si>
  <si>
    <t>871687120000041670</t>
  </si>
  <si>
    <t>7-11-2023</t>
  </si>
  <si>
    <t>11-4-2024</t>
  </si>
  <si>
    <t xml:space="preserve">Vossemeerdijk 40 </t>
  </si>
  <si>
    <t>8251PN</t>
  </si>
  <si>
    <t>Dronten</t>
  </si>
  <si>
    <t>63299217</t>
  </si>
  <si>
    <t>871685900000022518</t>
  </si>
  <si>
    <t>3x1440A</t>
  </si>
  <si>
    <t>24-11-2023</t>
  </si>
  <si>
    <t>4-12-2023</t>
  </si>
  <si>
    <t xml:space="preserve">Planeetbaan 2 </t>
  </si>
  <si>
    <t>2132 HZ</t>
  </si>
  <si>
    <t>Hoofddorp</t>
  </si>
  <si>
    <t>63299201</t>
  </si>
  <si>
    <t>871694831000475180</t>
  </si>
  <si>
    <t>29-12-2023</t>
  </si>
  <si>
    <t xml:space="preserve">Gravendijk 6 </t>
  </si>
  <si>
    <t>7665 SK</t>
  </si>
  <si>
    <t>Albergen</t>
  </si>
  <si>
    <t>66573907</t>
  </si>
  <si>
    <t>871685920004418704</t>
  </si>
  <si>
    <t>12-12-2023</t>
  </si>
  <si>
    <t>18-1-2024</t>
  </si>
  <si>
    <t xml:space="preserve">Langs der Werf 10 </t>
  </si>
  <si>
    <t>1185 XT</t>
  </si>
  <si>
    <t>Amstelveen</t>
  </si>
  <si>
    <t>66573896</t>
  </si>
  <si>
    <t>871687120000165727</t>
  </si>
  <si>
    <t>9-2-2024</t>
  </si>
  <si>
    <t>19-3-2024</t>
  </si>
  <si>
    <t xml:space="preserve">Elspeterweg 44 </t>
  </si>
  <si>
    <t>8071 PA</t>
  </si>
  <si>
    <t>Nunspeet</t>
  </si>
  <si>
    <t>67069914</t>
  </si>
  <si>
    <t>871687110004505629</t>
  </si>
  <si>
    <t>3 x 600A</t>
  </si>
  <si>
    <t>26-3-2024</t>
  </si>
  <si>
    <t>ijken</t>
  </si>
  <si>
    <t xml:space="preserve">Engelse mijl 2 </t>
  </si>
  <si>
    <t>1318 EN</t>
  </si>
  <si>
    <t>69766177</t>
  </si>
  <si>
    <t>871687400008461893</t>
  </si>
  <si>
    <t xml:space="preserve">Regulierenring 4 </t>
  </si>
  <si>
    <t>69766102</t>
  </si>
  <si>
    <t>871689260013085297</t>
  </si>
  <si>
    <t>3 x 100A</t>
  </si>
  <si>
    <t>12-6-2024</t>
  </si>
  <si>
    <t>Buys Ballotstraat 4 nabij</t>
  </si>
  <si>
    <t>4207 HT</t>
  </si>
  <si>
    <t>Gorinchem</t>
  </si>
  <si>
    <t>70337502</t>
  </si>
  <si>
    <t>871689260013094619</t>
  </si>
  <si>
    <t>5-7-2024</t>
  </si>
  <si>
    <t xml:space="preserve">Ruwaard van Puttenweg 500 </t>
  </si>
  <si>
    <t>3201 GZ</t>
  </si>
  <si>
    <t>Spijkernisse</t>
  </si>
  <si>
    <t>72423781</t>
  </si>
  <si>
    <t>871689260013147636</t>
  </si>
  <si>
    <t>10-9-2024</t>
  </si>
  <si>
    <t xml:space="preserve">Overgoo 5 </t>
  </si>
  <si>
    <t>Leidschendam</t>
  </si>
  <si>
    <t>2266 JZ</t>
  </si>
  <si>
    <t>73001569</t>
  </si>
  <si>
    <t>871689200000017481</t>
  </si>
  <si>
    <t>7-10-2024</t>
  </si>
  <si>
    <t>73001567</t>
  </si>
  <si>
    <t>871687910000051935</t>
  </si>
  <si>
    <t>8-10-2024</t>
  </si>
  <si>
    <t xml:space="preserve">Mon Plaisir 40 </t>
  </si>
  <si>
    <t>4879 AN</t>
  </si>
  <si>
    <t>Etten-Leur</t>
  </si>
  <si>
    <t>68200476</t>
  </si>
  <si>
    <t>871687910000530775</t>
  </si>
  <si>
    <t>2-7-2024</t>
  </si>
  <si>
    <t>IJken</t>
  </si>
  <si>
    <t xml:space="preserve">Schansdijk 14 </t>
  </si>
  <si>
    <t>4761 RH</t>
  </si>
  <si>
    <t>Zevenbergen</t>
  </si>
  <si>
    <t>66410830</t>
  </si>
  <si>
    <t>871687910000497146</t>
  </si>
  <si>
    <t>2013</t>
  </si>
  <si>
    <t>18-4-2024</t>
  </si>
  <si>
    <t xml:space="preserve">Prinsenbosch 2 </t>
  </si>
  <si>
    <t>5126ND</t>
  </si>
  <si>
    <t>GILZE</t>
  </si>
  <si>
    <t>65638361</t>
  </si>
  <si>
    <t>70761948</t>
  </si>
  <si>
    <t>871688660013004587</t>
  </si>
  <si>
    <t>11-9-2024</t>
  </si>
  <si>
    <t xml:space="preserve">Tobias Asserlaan 9 </t>
  </si>
  <si>
    <t>2662 SB</t>
  </si>
  <si>
    <t>Bergschenhoek</t>
  </si>
  <si>
    <t>70761946</t>
  </si>
  <si>
    <t>Gas</t>
  </si>
  <si>
    <t>G2C</t>
  </si>
  <si>
    <t>871687140024065735</t>
  </si>
  <si>
    <t>G65 Gasmeter DN50 (80702)</t>
  </si>
  <si>
    <t>Willinklaan 5</t>
  </si>
  <si>
    <t>1067 SL</t>
  </si>
  <si>
    <t>R000034234</t>
  </si>
  <si>
    <t>871687460009876973</t>
  </si>
  <si>
    <t>G40 Gasmeter Namur (78402)</t>
  </si>
  <si>
    <t>Barchman Wuytierslaan 53</t>
  </si>
  <si>
    <t>3819 AB</t>
  </si>
  <si>
    <t>Amersfoort</t>
  </si>
  <si>
    <t>R000055159</t>
  </si>
  <si>
    <t>871687140011129464</t>
  </si>
  <si>
    <t>G65 Gasmeter DN50 Namur standaard (88400)</t>
  </si>
  <si>
    <t>Groningensingel 1237</t>
  </si>
  <si>
    <t>6835 HZ</t>
  </si>
  <si>
    <t>R000040630</t>
  </si>
  <si>
    <t>G100 Gasmeter Namur (98400)</t>
  </si>
  <si>
    <t>Zwet 1</t>
  </si>
  <si>
    <t>9932 AA</t>
  </si>
  <si>
    <t>Delfzijl</t>
  </si>
  <si>
    <t>R000054182</t>
  </si>
  <si>
    <t>871690460000013142</t>
  </si>
  <si>
    <t>G100 DN80 Gasmeter Namur standaard (98400)</t>
  </si>
  <si>
    <t>Francois de Veijestraat 4</t>
  </si>
  <si>
    <t>6221 AB</t>
  </si>
  <si>
    <t>GXX</t>
  </si>
  <si>
    <t>R000054405</t>
  </si>
  <si>
    <t>871694831000213881</t>
  </si>
  <si>
    <t>G400 Gasmeter Namur DN150 (98410) special</t>
  </si>
  <si>
    <t>Schepersmaat 4</t>
  </si>
  <si>
    <t>9405 TA</t>
  </si>
  <si>
    <t>Unigas 300 EVHI (96565) LD PTZ-0.8-2-2.5 BAR-Int-B Ommen</t>
  </si>
  <si>
    <t>r000034264</t>
  </si>
  <si>
    <t>871717720000000310</t>
  </si>
  <si>
    <t>G250 Gasmeter Namur (98407)</t>
  </si>
  <si>
    <t>Randweg-Oost 32</t>
  </si>
  <si>
    <t>6021 PB</t>
  </si>
  <si>
    <t>Unigas 300 EVHI (96567) HD PTZ 2.5-10 BAR int-B West</t>
  </si>
  <si>
    <t>R000065301</t>
  </si>
  <si>
    <t>871688540008732049</t>
  </si>
  <si>
    <t>Exaeten 1</t>
  </si>
  <si>
    <t>6095 PD</t>
  </si>
  <si>
    <t>R000034251</t>
  </si>
  <si>
    <t>871687400008440683</t>
  </si>
  <si>
    <t>G160 Gameter Namur (98416)</t>
  </si>
  <si>
    <t>R000060196</t>
  </si>
  <si>
    <t>871687140000078094</t>
  </si>
  <si>
    <t>G160 Gasmeter Namur (98417)</t>
  </si>
  <si>
    <t>Van Noortwijklaan 2</t>
  </si>
  <si>
    <t>1701 BP</t>
  </si>
  <si>
    <t>Heerhugowaard</t>
  </si>
  <si>
    <t>R000034243</t>
  </si>
  <si>
    <t>871712775017333987</t>
  </si>
  <si>
    <t>G100 Gasmeter Namur (98445)</t>
  </si>
  <si>
    <t>4335 AX</t>
  </si>
  <si>
    <t>R000034239</t>
  </si>
  <si>
    <t>871687140021245536</t>
  </si>
  <si>
    <t>G65 Gasmeter Namur (88402)</t>
  </si>
  <si>
    <t>Keijenbergseweg 10</t>
  </si>
  <si>
    <t>6705 BN</t>
  </si>
  <si>
    <t>Wageningen</t>
  </si>
  <si>
    <t>R000040462G160</t>
  </si>
  <si>
    <t>871694831000351460</t>
  </si>
  <si>
    <t>G160 Gameter Namur (98417)</t>
  </si>
  <si>
    <t>Oosterringweg 41</t>
  </si>
  <si>
    <t>8315 PS</t>
  </si>
  <si>
    <t>R000034261</t>
  </si>
  <si>
    <t>871687140000058690</t>
  </si>
  <si>
    <t>Vossemeerdijk 40</t>
  </si>
  <si>
    <t>8251 PN</t>
  </si>
  <si>
    <t>R000040629</t>
  </si>
  <si>
    <t>871694831000213065</t>
  </si>
  <si>
    <t>Wilhelmsweg 85</t>
  </si>
  <si>
    <t>7814 VG</t>
  </si>
  <si>
    <t>Emmen</t>
  </si>
  <si>
    <t>R000034250</t>
  </si>
  <si>
    <t>871691600001972836</t>
  </si>
  <si>
    <t>7796 HJ</t>
  </si>
  <si>
    <t>Heemserveen</t>
  </si>
  <si>
    <t>R000034245</t>
  </si>
  <si>
    <t>871687140000046024</t>
  </si>
  <si>
    <t>Noorderend 2</t>
  </si>
  <si>
    <t>9207 AL</t>
  </si>
  <si>
    <t>R000034230</t>
  </si>
  <si>
    <t>871687140023838347</t>
  </si>
  <si>
    <t>Jancko Douwamastraat 31</t>
  </si>
  <si>
    <t>8602 BK</t>
  </si>
  <si>
    <t>Sneek</t>
  </si>
  <si>
    <t>R000040465</t>
  </si>
  <si>
    <t>871694831000219623</t>
  </si>
  <si>
    <t>G400 Gasmeter Namur (98410)</t>
  </si>
  <si>
    <t>Frieswijkerweg 2</t>
  </si>
  <si>
    <t>7433 RB</t>
  </si>
  <si>
    <t>R000034235</t>
  </si>
  <si>
    <t>871687400002075157</t>
  </si>
  <si>
    <t>Joseph Haydnlaan 2</t>
  </si>
  <si>
    <t>3533 AE</t>
  </si>
  <si>
    <t>R000034255</t>
  </si>
  <si>
    <t>871694831000213683</t>
  </si>
  <si>
    <t>G160 Gameter Namur (98414)</t>
  </si>
  <si>
    <t>Gelpenberg 15 A</t>
  </si>
  <si>
    <t>7854 TA</t>
  </si>
  <si>
    <t>871688540008739673</t>
  </si>
  <si>
    <t>Elster G250 IRM3 (94068)</t>
  </si>
  <si>
    <t>Imstenrade 6</t>
  </si>
  <si>
    <t>6419 PL</t>
  </si>
  <si>
    <t>R000034236</t>
  </si>
  <si>
    <t>871691600001892547</t>
  </si>
  <si>
    <t>7602 PV</t>
  </si>
  <si>
    <t>R000034254</t>
  </si>
  <si>
    <t>871689740011866178</t>
  </si>
  <si>
    <t>Middelweg-West 176</t>
  </si>
  <si>
    <t>9076 GE</t>
  </si>
  <si>
    <t xml:space="preserve">St. Annaparochie </t>
  </si>
  <si>
    <t>R000031942</t>
  </si>
  <si>
    <t>871715494070034217</t>
  </si>
  <si>
    <t>G40 Gasmeter Namur (78400)</t>
  </si>
  <si>
    <t>Intendanceplantsoen 1</t>
  </si>
  <si>
    <t>5363 VZ</t>
  </si>
  <si>
    <t>Velp NB</t>
  </si>
  <si>
    <t>R000040714</t>
  </si>
  <si>
    <t>871687140023819544</t>
  </si>
  <si>
    <t>Wikelerdyk 26</t>
  </si>
  <si>
    <t>8561 BE</t>
  </si>
  <si>
    <t>Balk</t>
  </si>
  <si>
    <t>R000034266</t>
  </si>
  <si>
    <t>871687140000055552</t>
  </si>
  <si>
    <t>Voorsterallee 25</t>
  </si>
  <si>
    <t>7203 DN</t>
  </si>
  <si>
    <t>Zutphen</t>
  </si>
  <si>
    <t>R000034259</t>
  </si>
  <si>
    <t>871687910000228931</t>
  </si>
  <si>
    <t>Prinsenbosch 2</t>
  </si>
  <si>
    <t>5126 ND</t>
  </si>
  <si>
    <t>Gilze</t>
  </si>
  <si>
    <t>R000034253</t>
  </si>
  <si>
    <t>871694831000216417</t>
  </si>
  <si>
    <t>De Brink 7</t>
  </si>
  <si>
    <t>9581 TR</t>
  </si>
  <si>
    <t>Musselkanaal</t>
  </si>
  <si>
    <t>Unigas 300 EVHI (96565) LD PTZ-0.8-2-2.5 BAR-Int-B West</t>
  </si>
  <si>
    <t>R000063975</t>
  </si>
  <si>
    <t>871694831000349542</t>
  </si>
  <si>
    <t>R000065905</t>
  </si>
  <si>
    <t>871687140024602077</t>
  </si>
  <si>
    <t>G40 gasmeter DN50 Namur Standaard (78400)</t>
  </si>
  <si>
    <t>Deventerstraat 461</t>
  </si>
  <si>
    <t>7323 PT</t>
  </si>
  <si>
    <t>Apeldoorn</t>
  </si>
  <si>
    <t>R000034247</t>
  </si>
  <si>
    <t>871687140021227068</t>
  </si>
  <si>
    <t>Burg Ritmeesterweg 20</t>
  </si>
  <si>
    <t>1784 NV</t>
  </si>
  <si>
    <t>R000034246</t>
  </si>
  <si>
    <t>871688540008733817</t>
  </si>
  <si>
    <t>Pepinusbrug 2</t>
  </si>
  <si>
    <t>6102 RJ</t>
  </si>
  <si>
    <t>Echt</t>
  </si>
  <si>
    <t>871694840013971510</t>
  </si>
  <si>
    <t>Elster M12 (84056)</t>
  </si>
  <si>
    <t>Dokter van Deenweg 96-104</t>
  </si>
  <si>
    <t>8025 BJ</t>
  </si>
  <si>
    <t>871687910000228825</t>
  </si>
  <si>
    <t>Gasmtr G65 Rotor /2050/100 MP</t>
  </si>
  <si>
    <t>Heerbaan 44-52</t>
  </si>
  <si>
    <t>4817 NL</t>
  </si>
  <si>
    <t xml:space="preserve">Breda   </t>
  </si>
  <si>
    <t>R000034267</t>
  </si>
  <si>
    <t>871687140000035998</t>
  </si>
  <si>
    <t>Elderhofseweg 51</t>
  </si>
  <si>
    <t>6842 CR</t>
  </si>
  <si>
    <t>R000034242</t>
  </si>
  <si>
    <t>871687400008457223</t>
  </si>
  <si>
    <t>Hoogstraat 8</t>
  </si>
  <si>
    <t>3956 NB</t>
  </si>
  <si>
    <t>R000067178</t>
  </si>
  <si>
    <t>871688650000104475</t>
  </si>
  <si>
    <t>G250 Gasmeter DN100 Namur standaard (98407)</t>
  </si>
  <si>
    <t>Rokkeveenseweg 50</t>
  </si>
  <si>
    <t>2712 VX</t>
  </si>
  <si>
    <t>R000065298</t>
  </si>
  <si>
    <t>871687140000079466</t>
  </si>
  <si>
    <t>G100 DN80 Gasmeter Namur standaard (98400</t>
  </si>
  <si>
    <t>Nieuweweg 3</t>
  </si>
  <si>
    <t>1782 AZ</t>
  </si>
  <si>
    <t>Unigas 300 EVHI (96567) HD PTZ 2.5-10 BAR int-B Noord</t>
  </si>
  <si>
    <t>871717900000000903</t>
  </si>
  <si>
    <t>G160-DN100-PN16-E-MP2 (90798)</t>
  </si>
  <si>
    <t>Planeetbaan 2</t>
  </si>
  <si>
    <t>871687140000044310</t>
  </si>
  <si>
    <t>Loswal 4 A</t>
  </si>
  <si>
    <t>9206 AH</t>
  </si>
  <si>
    <t>Unigas 300 EVHI (96565) LD PTZ-0.8-2-2.5 BAR-Int-B Noord</t>
  </si>
  <si>
    <t>871688520000254985</t>
  </si>
  <si>
    <t>G40-DN50-PN16-E-MP2 (70701)</t>
  </si>
  <si>
    <t>Marienwaard 51</t>
  </si>
  <si>
    <t>6222 AM</t>
  </si>
  <si>
    <t>R000034263</t>
  </si>
  <si>
    <t>871694831000217896</t>
  </si>
  <si>
    <t>Ter Apelervenen 5</t>
  </si>
  <si>
    <t>9561 MC</t>
  </si>
  <si>
    <t>Ter Apel</t>
  </si>
  <si>
    <t>R000040717</t>
  </si>
  <si>
    <t>871687910000222434</t>
  </si>
  <si>
    <t>Scheibaan 3</t>
  </si>
  <si>
    <t>5062 TM</t>
  </si>
  <si>
    <t>Oisterwijk</t>
  </si>
  <si>
    <t>R000065297</t>
  </si>
  <si>
    <t>871687140000051714</t>
  </si>
  <si>
    <t>Nico Bovenweg 44</t>
  </si>
  <si>
    <t>R000065310</t>
  </si>
  <si>
    <t>871694840014678029</t>
  </si>
  <si>
    <t>Havezatenlaan 2</t>
  </si>
  <si>
    <t>7557 VZ</t>
  </si>
  <si>
    <t>Hengelo OV</t>
  </si>
  <si>
    <t>R000080378</t>
  </si>
  <si>
    <t>871694831000477733</t>
  </si>
  <si>
    <t>G40 gasmeter DN50 Namur Standaard (78400) FMG</t>
  </si>
  <si>
    <t>Meeuwenlaan 8</t>
  </si>
  <si>
    <t>R000065347</t>
  </si>
  <si>
    <t>871688540008729957</t>
  </si>
  <si>
    <t>Moorheide 1</t>
  </si>
  <si>
    <t>6174 RZ</t>
  </si>
  <si>
    <t>Unigas 300 EVHI (96567) HD PTZ 2.5-10 BAR int-B Ommen</t>
  </si>
  <si>
    <t>R000085438</t>
  </si>
  <si>
    <t>871687140015301538</t>
  </si>
  <si>
    <t>FMR G65 DN50 PN16 0.61dm³ encoder (88402) Incl. Encoder, EO06, Filter, Thermowell &amp; LF kabel</t>
  </si>
  <si>
    <t>Duin en Kruidbergerweg 1</t>
  </si>
  <si>
    <t>1985 HG</t>
  </si>
  <si>
    <t>Driehuis</t>
  </si>
  <si>
    <t>R000040458</t>
  </si>
  <si>
    <t>871687140022923464</t>
  </si>
  <si>
    <t>Dommer v Poldersveldtweg 112</t>
  </si>
  <si>
    <t>6523 DC</t>
  </si>
  <si>
    <t>R000034240</t>
  </si>
  <si>
    <t>871687140022923242</t>
  </si>
  <si>
    <t>Onbekend</t>
  </si>
  <si>
    <t xml:space="preserve">Aantallen </t>
  </si>
  <si>
    <t>EVHI</t>
  </si>
  <si>
    <t>G2C G100</t>
  </si>
  <si>
    <t xml:space="preserve">G2C G40 </t>
  </si>
  <si>
    <t xml:space="preserve">G2C G65 </t>
  </si>
  <si>
    <t>GXX G100</t>
  </si>
  <si>
    <t>GXX G160</t>
  </si>
  <si>
    <t>GXX G250</t>
  </si>
  <si>
    <t xml:space="preserve">GXX G40 </t>
  </si>
  <si>
    <t>GXX G400</t>
  </si>
  <si>
    <t xml:space="preserve">GXX G65 </t>
  </si>
  <si>
    <t>Installatienaam</t>
  </si>
  <si>
    <t>Status switch</t>
  </si>
  <si>
    <t>Bouwjaar</t>
  </si>
  <si>
    <t>Installatiedatum</t>
  </si>
  <si>
    <t>Contracttype</t>
  </si>
  <si>
    <t>Product: Product Name</t>
  </si>
  <si>
    <t>Type communicatie</t>
  </si>
  <si>
    <t>IP-adres</t>
  </si>
  <si>
    <t>Accountnaam</t>
  </si>
  <si>
    <t>Accountmanager</t>
  </si>
  <si>
    <t>IJkdatum</t>
  </si>
  <si>
    <t>IJkstatus</t>
  </si>
  <si>
    <t>Adres</t>
  </si>
  <si>
    <t>Hercertificeren</t>
  </si>
  <si>
    <t>Reden niet certificeren</t>
  </si>
  <si>
    <t>Geef aan waarom het anders is</t>
  </si>
  <si>
    <t>EM0200357</t>
  </si>
  <si>
    <t>Meter</t>
  </si>
  <si>
    <t>Actief</t>
  </si>
  <si>
    <t/>
  </si>
  <si>
    <t>COA</t>
  </si>
  <si>
    <t>Evert Jan van Roekel</t>
  </si>
  <si>
    <t>Ja</t>
  </si>
  <si>
    <t>Modem</t>
  </si>
  <si>
    <t>9420577</t>
  </si>
  <si>
    <t>EMH Variomod XC VAXCLT-1 E1-H20 exclusief antenne 4G LTE</t>
  </si>
  <si>
    <t>4G LTE</t>
  </si>
  <si>
    <t>SIM</t>
  </si>
  <si>
    <t>8931080119107934878</t>
  </si>
  <si>
    <t>SIM Card - KPN Jasper Wireless</t>
  </si>
  <si>
    <t>10.20.38.59</t>
  </si>
  <si>
    <t>EM0200426</t>
  </si>
  <si>
    <t>9436272</t>
  </si>
  <si>
    <t>8931080119107935644</t>
  </si>
  <si>
    <t>10.20.38.210</t>
  </si>
  <si>
    <t>EM0201076</t>
  </si>
  <si>
    <t>10656562</t>
  </si>
  <si>
    <t>8931081421075720365</t>
  </si>
  <si>
    <t>10.20.59.67</t>
  </si>
  <si>
    <t>EM0201083</t>
  </si>
  <si>
    <t>10656578</t>
  </si>
  <si>
    <t>8931081421075721025</t>
  </si>
  <si>
    <t>10.20.58.182</t>
  </si>
  <si>
    <t>EM0201098</t>
  </si>
  <si>
    <t>10956057</t>
  </si>
  <si>
    <t>8931082222051270410</t>
  </si>
  <si>
    <t>10.20.61.224</t>
  </si>
  <si>
    <t>EM0201141</t>
  </si>
  <si>
    <t>10656430</t>
  </si>
  <si>
    <t>8931082222051259132</t>
  </si>
  <si>
    <t>10.20.60.204</t>
  </si>
  <si>
    <t>EM0400390</t>
  </si>
  <si>
    <t>13568625</t>
  </si>
  <si>
    <t>8931081822017380749</t>
  </si>
  <si>
    <t>10.20.71.148</t>
  </si>
  <si>
    <t>IK0100449</t>
  </si>
  <si>
    <t>2G GPRS</t>
  </si>
  <si>
    <t>Nee</t>
  </si>
  <si>
    <t>Meetopstelling wordt vervangen</t>
  </si>
  <si>
    <t>8931088817124339672</t>
  </si>
  <si>
    <t>10.20.24.112</t>
  </si>
  <si>
    <t>IK0100550</t>
  </si>
  <si>
    <t>8931088817124339847</t>
  </si>
  <si>
    <t>10.20.24.199</t>
  </si>
  <si>
    <t>IK0100567</t>
  </si>
  <si>
    <t>8931088817124339805</t>
  </si>
  <si>
    <t>10.20.24.182</t>
  </si>
  <si>
    <t>IK0100579</t>
  </si>
  <si>
    <t>8931088817124339623</t>
  </si>
  <si>
    <t>10.20.24.90</t>
  </si>
  <si>
    <t>IK0301437</t>
  </si>
  <si>
    <t>68715109</t>
  </si>
  <si>
    <t>8931088517078090251</t>
  </si>
  <si>
    <t>10.20.23.72</t>
  </si>
  <si>
    <t>IK0301438</t>
  </si>
  <si>
    <t>8931088517078090269</t>
  </si>
  <si>
    <t>10.20.23.5</t>
  </si>
  <si>
    <t>IK0301443</t>
  </si>
  <si>
    <t>8931088517078090632</t>
  </si>
  <si>
    <t>10.20.22.223</t>
  </si>
  <si>
    <t>IK0301444</t>
  </si>
  <si>
    <t>8931088517078090640</t>
  </si>
  <si>
    <t>10.20.22.222</t>
  </si>
  <si>
    <t>IK0301447</t>
  </si>
  <si>
    <t>8931088517078090673</t>
  </si>
  <si>
    <t>10.20.23.101</t>
  </si>
  <si>
    <t>IK0301456</t>
  </si>
  <si>
    <t>8931088517078090582</t>
  </si>
  <si>
    <t>10.20.22.217</t>
  </si>
  <si>
    <t>IK0301457</t>
  </si>
  <si>
    <t>8931088517078090590</t>
  </si>
  <si>
    <t>10.20.23.96</t>
  </si>
  <si>
    <t>IK0301459</t>
  </si>
  <si>
    <t>8931088517078090483</t>
  </si>
  <si>
    <t>10.20.23.21</t>
  </si>
  <si>
    <t>IK0301460</t>
  </si>
  <si>
    <t>8931088517078090491</t>
  </si>
  <si>
    <t>10.20.22.212</t>
  </si>
  <si>
    <t>IK0301475</t>
  </si>
  <si>
    <t>8931088517078 090889</t>
  </si>
  <si>
    <t>10.20.23.81</t>
  </si>
  <si>
    <t>IK0301476</t>
  </si>
  <si>
    <t>8931088517078091937</t>
  </si>
  <si>
    <t>10.20.22.243</t>
  </si>
  <si>
    <t>IK0301478</t>
  </si>
  <si>
    <t>8931088517078091911</t>
  </si>
  <si>
    <t>10.20.23.117</t>
  </si>
  <si>
    <t>IK0301479</t>
  </si>
  <si>
    <t>8931088517078091903</t>
  </si>
  <si>
    <t>10.20.22.239</t>
  </si>
  <si>
    <t>IK0301488</t>
  </si>
  <si>
    <t>8931088517078091796</t>
  </si>
  <si>
    <t>10.20.22.233</t>
  </si>
  <si>
    <t>IK0301489</t>
  </si>
  <si>
    <t>8931088517078091804</t>
  </si>
  <si>
    <t>10.20.23.110</t>
  </si>
  <si>
    <t>IK0301493</t>
  </si>
  <si>
    <t>8931088517078091846</t>
  </si>
  <si>
    <t>10.20.22.236</t>
  </si>
  <si>
    <t>IK0301494</t>
  </si>
  <si>
    <t>89314238005001200593</t>
  </si>
  <si>
    <t>SIM Card - SIM-Services</t>
  </si>
  <si>
    <t>10.163.35.219</t>
  </si>
  <si>
    <t>IK0301495</t>
  </si>
  <si>
    <t>8931088517078091671</t>
  </si>
  <si>
    <t>10.20.23.63</t>
  </si>
  <si>
    <t>IK0301497</t>
  </si>
  <si>
    <t>8931088517078091655</t>
  </si>
  <si>
    <t>10.20.22.254</t>
  </si>
  <si>
    <t>IK0301502</t>
  </si>
  <si>
    <t>8931088517078091606</t>
  </si>
  <si>
    <t>10.20.23.60</t>
  </si>
  <si>
    <t>IK0301506</t>
  </si>
  <si>
    <t>8931088517078091580</t>
  </si>
  <si>
    <t>10.20.23.127</t>
  </si>
  <si>
    <t>IK0301507</t>
  </si>
  <si>
    <t>8931088517078091572</t>
  </si>
  <si>
    <t>10.20.22.249</t>
  </si>
  <si>
    <t>IK0301509</t>
  </si>
  <si>
    <t>8931088517078091556</t>
  </si>
  <si>
    <t>10.20.23.125</t>
  </si>
  <si>
    <t>IK0301517</t>
  </si>
  <si>
    <t>8931088517078091713</t>
  </si>
  <si>
    <t>10.20.23.104</t>
  </si>
  <si>
    <t>IK0301528</t>
  </si>
  <si>
    <t>8931087916062176038</t>
  </si>
  <si>
    <t>10.20.15.118</t>
  </si>
  <si>
    <t>IK0301545</t>
  </si>
  <si>
    <t>8931088817124155011</t>
  </si>
  <si>
    <t>10.20.23.188</t>
  </si>
  <si>
    <t>IK0301597</t>
  </si>
  <si>
    <t>8931088817124156415</t>
  </si>
  <si>
    <t>10.20.24.37</t>
  </si>
  <si>
    <t>IK0302015</t>
  </si>
  <si>
    <t>8931088817124885971</t>
  </si>
  <si>
    <t>10.20.27.7</t>
  </si>
  <si>
    <t>IK0302255</t>
  </si>
  <si>
    <t>8931089318101649380</t>
  </si>
  <si>
    <t>10.20.29.31</t>
  </si>
  <si>
    <t>IK0500049</t>
  </si>
  <si>
    <t>8013237917</t>
  </si>
  <si>
    <t>AC150-A5 modulaire communicatie module 2G/4G CAT 1 tbv AM550</t>
  </si>
  <si>
    <t>8931081121038645622</t>
  </si>
  <si>
    <t>10.20.55.69</t>
  </si>
  <si>
    <t>IK0500065</t>
  </si>
  <si>
    <t>8013238010</t>
  </si>
  <si>
    <t>8931081121038645788</t>
  </si>
  <si>
    <t>10.20.56.37</t>
  </si>
  <si>
    <t>IK0500147</t>
  </si>
  <si>
    <t>8013237950</t>
  </si>
  <si>
    <t>8931081121038647180</t>
  </si>
  <si>
    <t>10.20.55.159</t>
  </si>
  <si>
    <t>LG0102879</t>
  </si>
  <si>
    <t>50649992-2</t>
  </si>
  <si>
    <t>CU-P40 GSM, GPRS</t>
  </si>
  <si>
    <t>8931088217012729995</t>
  </si>
  <si>
    <t>10.20.21.63</t>
  </si>
  <si>
    <t>LG0103642</t>
  </si>
  <si>
    <t>25-10-2022</t>
  </si>
  <si>
    <t>60247532-2</t>
  </si>
  <si>
    <t>CU-L52 GSM/GPRS/LTE met RS485</t>
  </si>
  <si>
    <t>8931088217012729953</t>
  </si>
  <si>
    <t>10.20.21.106</t>
  </si>
  <si>
    <t>LG0107794</t>
  </si>
  <si>
    <t>54093862</t>
  </si>
  <si>
    <t>8931089619043585412</t>
  </si>
  <si>
    <t>10.20.35.226</t>
  </si>
  <si>
    <t>LG0107985</t>
  </si>
  <si>
    <t>54014985</t>
  </si>
  <si>
    <t>8931089619043587863</t>
  </si>
  <si>
    <t>10.20.35.217</t>
  </si>
  <si>
    <t>LG0108626</t>
  </si>
  <si>
    <t>39190639</t>
  </si>
  <si>
    <t>4G (ZMY s2) Modem L10.L incl. Smartblade SMA antenne</t>
  </si>
  <si>
    <t>8931080219127253083</t>
  </si>
  <si>
    <t>10.20.42.48</t>
  </si>
  <si>
    <t>LG0109537</t>
  </si>
  <si>
    <t>39238175</t>
  </si>
  <si>
    <t>8931081121038648287</t>
  </si>
  <si>
    <t>10.20.57.15</t>
  </si>
  <si>
    <t>LG0109595</t>
  </si>
  <si>
    <t>39229306</t>
  </si>
  <si>
    <t>8931080520032226696</t>
  </si>
  <si>
    <t>10.20.47.202</t>
  </si>
  <si>
    <t>LG0109718</t>
  </si>
  <si>
    <t>39218537</t>
  </si>
  <si>
    <t>8931080520032228213</t>
  </si>
  <si>
    <t>10.20.49.77</t>
  </si>
  <si>
    <t>LG0109773</t>
  </si>
  <si>
    <t>39229244</t>
  </si>
  <si>
    <t>8931080520032228593</t>
  </si>
  <si>
    <t>10.20.48.179</t>
  </si>
  <si>
    <t>LG0110032</t>
  </si>
  <si>
    <t>39229294</t>
  </si>
  <si>
    <t>8931080620054742636</t>
  </si>
  <si>
    <t>10.20.49.139</t>
  </si>
  <si>
    <t>LG0110227</t>
  </si>
  <si>
    <t>39244937</t>
  </si>
  <si>
    <t>8931080620054745266</t>
  </si>
  <si>
    <t>10.20.49.87</t>
  </si>
  <si>
    <t>LG0110261</t>
  </si>
  <si>
    <t>39244941</t>
  </si>
  <si>
    <t>8931080620055174474</t>
  </si>
  <si>
    <t>10.20.52.106</t>
  </si>
  <si>
    <t>LG0110321</t>
  </si>
  <si>
    <t>39244856</t>
  </si>
  <si>
    <t>8931080620055171744</t>
  </si>
  <si>
    <t>10.20.51.41</t>
  </si>
  <si>
    <t>LG0110358</t>
  </si>
  <si>
    <t>43477535</t>
  </si>
  <si>
    <t>8931080620055172460</t>
  </si>
  <si>
    <t>10.20.51.230</t>
  </si>
  <si>
    <t>LG0110447</t>
  </si>
  <si>
    <t>43477502</t>
  </si>
  <si>
    <t>89314238005001201542</t>
  </si>
  <si>
    <t>10.163.40.61</t>
  </si>
  <si>
    <t>LG0110764</t>
  </si>
  <si>
    <t>43561574</t>
  </si>
  <si>
    <t>8931081121038642595</t>
  </si>
  <si>
    <t>10.20.55.245</t>
  </si>
  <si>
    <t>LG0111428</t>
  </si>
  <si>
    <t>43647458</t>
  </si>
  <si>
    <t>8931082222051260940</t>
  </si>
  <si>
    <t>10.20.60.43</t>
  </si>
  <si>
    <t>LG0111569</t>
  </si>
  <si>
    <t>43665414</t>
  </si>
  <si>
    <t>8931082222051269982</t>
  </si>
  <si>
    <t>10.20.61.71</t>
  </si>
  <si>
    <t>LG0111612</t>
  </si>
  <si>
    <t>43668984</t>
  </si>
  <si>
    <t>4G (ZMY s2) Modem L10.L excl. Smartblade SMA antenne</t>
  </si>
  <si>
    <t>8931082222051309085</t>
  </si>
  <si>
    <t>10.20.62.82</t>
  </si>
  <si>
    <t>LG0111614</t>
  </si>
  <si>
    <t>43668986</t>
  </si>
  <si>
    <t>8931082222051309101</t>
  </si>
  <si>
    <t>10.20.64.37</t>
  </si>
  <si>
    <t>LG0111695</t>
  </si>
  <si>
    <t>43672608</t>
  </si>
  <si>
    <t>8931082222051312154</t>
  </si>
  <si>
    <t>10.20.63.76</t>
  </si>
  <si>
    <t>LG0111840</t>
  </si>
  <si>
    <t>43698383</t>
  </si>
  <si>
    <t>8931081822017083590</t>
  </si>
  <si>
    <t>10.20.66.8</t>
  </si>
  <si>
    <t>LG0111862</t>
  </si>
  <si>
    <t>43672613</t>
  </si>
  <si>
    <t>8931081822017083020</t>
  </si>
  <si>
    <t>10.20.65.244</t>
  </si>
  <si>
    <t>LG0111863</t>
  </si>
  <si>
    <t>43672615</t>
  </si>
  <si>
    <t>8931081822017083038</t>
  </si>
  <si>
    <t>10.20.64.169</t>
  </si>
  <si>
    <t>LG0111898</t>
  </si>
  <si>
    <t>43702762</t>
  </si>
  <si>
    <t>8931081822017081651</t>
  </si>
  <si>
    <t>10.20.64.90</t>
  </si>
  <si>
    <t>LG0111946</t>
  </si>
  <si>
    <t>43681914</t>
  </si>
  <si>
    <t>8931081822017301364</t>
  </si>
  <si>
    <t>10.20.66.230</t>
  </si>
  <si>
    <t>LG0111956</t>
  </si>
  <si>
    <t>43681873</t>
  </si>
  <si>
    <t>8931081822017301646</t>
  </si>
  <si>
    <t>10.20.67.21</t>
  </si>
  <si>
    <t>LG0112094</t>
  </si>
  <si>
    <t>43746830</t>
  </si>
  <si>
    <t>8931081822017304624</t>
  </si>
  <si>
    <t>10.20.67.251</t>
  </si>
  <si>
    <t>LG0112132</t>
  </si>
  <si>
    <t>43746816</t>
  </si>
  <si>
    <t>8931081822017305258</t>
  </si>
  <si>
    <t>10.20.66.77</t>
  </si>
  <si>
    <t>LG0112340</t>
  </si>
  <si>
    <t>43771268</t>
  </si>
  <si>
    <t>8931081822017368751</t>
  </si>
  <si>
    <t>10.20.69.75</t>
  </si>
  <si>
    <t>LG0112499</t>
  </si>
  <si>
    <t>43800486</t>
  </si>
  <si>
    <t>8931081822017378321</t>
  </si>
  <si>
    <t>10.20.71.59</t>
  </si>
  <si>
    <t>LG0112544</t>
  </si>
  <si>
    <t>43800412</t>
  </si>
  <si>
    <t>8931081822017379287</t>
  </si>
  <si>
    <t>10.20.71.134</t>
  </si>
  <si>
    <t>LG0112715</t>
  </si>
  <si>
    <t>43843304</t>
  </si>
  <si>
    <t>8931082222051446507</t>
  </si>
  <si>
    <t>10.20.73.173</t>
  </si>
  <si>
    <t>LG0112898</t>
  </si>
  <si>
    <t>43864900</t>
  </si>
  <si>
    <t>8931083323098240017</t>
  </si>
  <si>
    <t>10.20.76.221</t>
  </si>
  <si>
    <t>LG0112976</t>
  </si>
  <si>
    <t>43874914</t>
  </si>
  <si>
    <t>8931083323098242062</t>
  </si>
  <si>
    <t>10.20.77.164</t>
  </si>
  <si>
    <t>LG0112978</t>
  </si>
  <si>
    <t>43874916</t>
  </si>
  <si>
    <t>8931083323098242088</t>
  </si>
  <si>
    <t>10.20.77.172</t>
  </si>
  <si>
    <t>LG1000211</t>
  </si>
  <si>
    <t>64310150-2</t>
  </si>
  <si>
    <t>8931081822017306058</t>
  </si>
  <si>
    <t>10.20.67.237</t>
  </si>
  <si>
    <t>LG1000249</t>
  </si>
  <si>
    <t>68231615</t>
  </si>
  <si>
    <t>CU-Xe211 R2 Ethernet + Modbus + 104</t>
  </si>
  <si>
    <t>66410920-2</t>
  </si>
  <si>
    <t>8931081822017378925</t>
  </si>
  <si>
    <t>10.20.71.226</t>
  </si>
  <si>
    <t>LG1000361</t>
  </si>
  <si>
    <t>38100024-2</t>
  </si>
  <si>
    <t>CU-B2 Comm. unit tbv ZMD4xx</t>
  </si>
  <si>
    <t>55530779-2</t>
  </si>
  <si>
    <t>8931083323098240876</t>
  </si>
  <si>
    <t>10.20.77.21</t>
  </si>
  <si>
    <t>KS0200352</t>
  </si>
  <si>
    <t>Geactiveerd</t>
  </si>
  <si>
    <t>Sim</t>
  </si>
  <si>
    <t>8931088217012730860</t>
  </si>
  <si>
    <t>Unilog 300 batterij puls/encoder/serieel - universeel</t>
  </si>
  <si>
    <t>KS0200398</t>
  </si>
  <si>
    <t>8931088817124156597</t>
  </si>
  <si>
    <t>KS0200420</t>
  </si>
  <si>
    <t>8931088817124779588</t>
  </si>
  <si>
    <t>KS0200471</t>
  </si>
  <si>
    <t>8931088817124156670</t>
  </si>
  <si>
    <t>KS0200686</t>
  </si>
  <si>
    <t>8931080019072479026</t>
  </si>
  <si>
    <t>Unicom 300 batterij puls/encoder/serieel - universeel</t>
  </si>
  <si>
    <t>KS0200714</t>
  </si>
  <si>
    <t>8931081121038646810</t>
  </si>
  <si>
    <t>WS04-UNICOM 300 1x bat. logger tbv gasmeter</t>
  </si>
  <si>
    <t>KS0200817</t>
  </si>
  <si>
    <t>8931080219127255682</t>
  </si>
  <si>
    <t>WS03-UNICOM 300 2x bat. modem, tbv EVHI</t>
  </si>
  <si>
    <t>KS0200849</t>
  </si>
  <si>
    <t>8931080420033765521</t>
  </si>
  <si>
    <t>KS0200862</t>
  </si>
  <si>
    <t>8931080420033765901</t>
  </si>
  <si>
    <t>KS0200873</t>
  </si>
  <si>
    <t>8931080119107936519</t>
  </si>
  <si>
    <t>KS0200888</t>
  </si>
  <si>
    <t>8931080520032228635</t>
  </si>
  <si>
    <t>KS0200947</t>
  </si>
  <si>
    <t>8931080520032167007</t>
  </si>
  <si>
    <t>KS0200964</t>
  </si>
  <si>
    <t>8931080520032167056</t>
  </si>
  <si>
    <t>KS0200965</t>
  </si>
  <si>
    <t>8931082222051259553</t>
  </si>
  <si>
    <t>KS0200970</t>
  </si>
  <si>
    <t>8931080520032167098</t>
  </si>
  <si>
    <t>KS0200971</t>
  </si>
  <si>
    <t>8931080520032167122</t>
  </si>
  <si>
    <t>KS0200977</t>
  </si>
  <si>
    <t>8931080520032167353</t>
  </si>
  <si>
    <t>KS0201012</t>
  </si>
  <si>
    <t>8931080620055175315</t>
  </si>
  <si>
    <t>KS0201026</t>
  </si>
  <si>
    <t>8931080520032167346</t>
  </si>
  <si>
    <t>KS0201031</t>
  </si>
  <si>
    <t>8931080520032166892</t>
  </si>
  <si>
    <t>KS0201035</t>
  </si>
  <si>
    <t>8931080520032167502</t>
  </si>
  <si>
    <t>KS0201037</t>
  </si>
  <si>
    <t>8931080520032167510</t>
  </si>
  <si>
    <t>KS0201040</t>
  </si>
  <si>
    <t>8931080620055175182</t>
  </si>
  <si>
    <t>KS0201046</t>
  </si>
  <si>
    <t>8931080620055175406</t>
  </si>
  <si>
    <t>KS0201053</t>
  </si>
  <si>
    <t>8931080520032166835</t>
  </si>
  <si>
    <t>KS0201069</t>
  </si>
  <si>
    <t>8931081021011502446</t>
  </si>
  <si>
    <t>KS0201071</t>
  </si>
  <si>
    <t>8931080620055175265</t>
  </si>
  <si>
    <t>KS0201076</t>
  </si>
  <si>
    <t>8931080520032167080</t>
  </si>
  <si>
    <t>KS0201077</t>
  </si>
  <si>
    <t>8931080620055171512</t>
  </si>
  <si>
    <t>KS0201079</t>
  </si>
  <si>
    <t>8931080420033765810</t>
  </si>
  <si>
    <t>KS0201081</t>
  </si>
  <si>
    <t>8931080620055175166</t>
  </si>
  <si>
    <t>KS0201114</t>
  </si>
  <si>
    <t>8931080620055175174</t>
  </si>
  <si>
    <t>KS0201165</t>
  </si>
  <si>
    <t>8931080620055175208</t>
  </si>
  <si>
    <t>OP0600059</t>
  </si>
  <si>
    <t>8931440300468614706</t>
  </si>
  <si>
    <t>SIM Card</t>
  </si>
  <si>
    <t>043-01-04582</t>
  </si>
  <si>
    <t>Atlas 8c-P10</t>
  </si>
  <si>
    <t>OP0600807</t>
  </si>
  <si>
    <t>043-01-05623</t>
  </si>
  <si>
    <t>ATLAS 8c-P10</t>
  </si>
  <si>
    <t>WS0300003</t>
  </si>
  <si>
    <t>8931081021011502461</t>
  </si>
  <si>
    <t>WS0300005</t>
  </si>
  <si>
    <t>8931081021011502222</t>
  </si>
  <si>
    <t>WS0300007</t>
  </si>
  <si>
    <t>8931081021011502164</t>
  </si>
  <si>
    <t>WS0300011</t>
  </si>
  <si>
    <t>8931080620055175190</t>
  </si>
  <si>
    <t>WS0300040</t>
  </si>
  <si>
    <t>8931081822017085074</t>
  </si>
  <si>
    <t>WS0300050</t>
  </si>
  <si>
    <t>8931081822017084804</t>
  </si>
  <si>
    <t>WS0300052</t>
  </si>
  <si>
    <t>8931081822017084812</t>
  </si>
  <si>
    <t>WS0400010</t>
  </si>
  <si>
    <t>8931081021011502313</t>
  </si>
  <si>
    <t>WS0400011</t>
  </si>
  <si>
    <t>8931081021011502388</t>
  </si>
  <si>
    <t>WS0400024</t>
  </si>
  <si>
    <t>8931081121038646802</t>
  </si>
  <si>
    <t>WS0400096</t>
  </si>
  <si>
    <t>8931081421075851277</t>
  </si>
  <si>
    <t>WS04-UNICOM 300 2x bat. logger tbv gasmeter</t>
  </si>
  <si>
    <t>WS0400103</t>
  </si>
  <si>
    <t>8931082222051308624</t>
  </si>
  <si>
    <t>WS0400125</t>
  </si>
  <si>
    <t>8931080620055175125</t>
  </si>
  <si>
    <t>WS0400129</t>
  </si>
  <si>
    <t>8931081822017084911</t>
  </si>
  <si>
    <t>WS0400137</t>
  </si>
  <si>
    <t>8931082222051308210</t>
  </si>
  <si>
    <t>WS0400146</t>
  </si>
  <si>
    <t>8931081822017302453</t>
  </si>
  <si>
    <t>Meetbedrijf</t>
  </si>
  <si>
    <t>Fabrikant</t>
  </si>
  <si>
    <t>2G-4G vervanging</t>
  </si>
  <si>
    <t>Innax</t>
  </si>
  <si>
    <t>EMH</t>
  </si>
  <si>
    <t xml:space="preserve">L&amp;G </t>
  </si>
  <si>
    <t>L&amp;G</t>
  </si>
  <si>
    <t>FMG</t>
  </si>
  <si>
    <t>N.v.t., meterpool</t>
  </si>
  <si>
    <t>Wigersma &amp; Sikkema</t>
  </si>
  <si>
    <t>Alectryon</t>
  </si>
  <si>
    <t>871694831000383140</t>
  </si>
  <si>
    <t>G40 -DN50-PN16-E-MP2 (70701)</t>
  </si>
  <si>
    <t>G100</t>
  </si>
  <si>
    <t>G160</t>
  </si>
  <si>
    <t>G250</t>
  </si>
  <si>
    <t xml:space="preserve">G40 </t>
  </si>
  <si>
    <t>G400</t>
  </si>
  <si>
    <t xml:space="preserve">G65 </t>
  </si>
  <si>
    <t>Aansluitwaarde prijsblad</t>
  </si>
  <si>
    <t>&lt;= 3x80A</t>
  </si>
  <si>
    <t>Gewogen totaalprijs</t>
  </si>
  <si>
    <t>Gewogen punten</t>
  </si>
  <si>
    <t>Totaalprijs bij max. aantal gewogen punten</t>
  </si>
  <si>
    <t>Totaalprijs bij min. aantal gewogen punten</t>
  </si>
  <si>
    <t>Uw ingediende prijs</t>
  </si>
  <si>
    <t>Totaalprijs bij knikpunt</t>
  </si>
  <si>
    <t xml:space="preserve">Uw behaalde gewogen punten </t>
  </si>
  <si>
    <t>BIJLAGE G - Prijzenblad 'Aanbesteding Meetdiensten – COA'</t>
  </si>
  <si>
    <r>
      <rPr>
        <b/>
        <sz val="11"/>
        <color theme="1"/>
        <rFont val="Arial"/>
        <family val="2"/>
      </rPr>
      <t>Invulinstructie</t>
    </r>
    <r>
      <rPr>
        <sz val="11"/>
        <color theme="1"/>
        <rFont val="Arial"/>
        <family val="2"/>
      </rPr>
      <t xml:space="preserve">
In kolom C vult u in de gele cellen </t>
    </r>
    <r>
      <rPr>
        <sz val="11"/>
        <rFont val="Arial"/>
        <family val="2"/>
      </rPr>
      <t>(C9 en C14 t/m C22)</t>
    </r>
    <r>
      <rPr>
        <sz val="11"/>
        <color rgb="FFFFFF0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vaste maandprijzen in voor de gevraagde diensten in de verschillende aansluitcategorieën elektriciteit en gas. In kolom D zijn door Aanbestedende dienst indicatieve aantallen ingevuld. De totalen in kolom E worden automatisch uitgerekend. In cel E25 wordt automatisch de totaalprijs berekend waarmee uw uiteindelijke score wordt bepaald.                                                                                                                                                                                                                               </t>
    </r>
  </si>
  <si>
    <t>Transitiewaarde per 31-12-2024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</si>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</sst>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5DA8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56585B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Arial"/>
      <family val="2"/>
    </font>
    <font>
      <sz val="11"/>
      <color rgb="FFFFFF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E8E5"/>
      </patternFill>
    </fill>
    <fill>
      <patternFill patternType="solid">
        <fgColor rgb="FFFFFFFF"/>
      </patternFill>
    </fill>
    <fill>
      <patternFill patternType="solid">
        <fgColor rgb="FFF9F9F7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 style="thin">
        <color rgb="FF8E9297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4" fontId="5" fillId="4" borderId="1" xfId="1" applyFont="1" applyFill="1" applyBorder="1" applyAlignment="1" applyProtection="1">
      <alignment vertical="center" wrapText="1"/>
      <protection locked="0"/>
    </xf>
    <xf numFmtId="44" fontId="5" fillId="0" borderId="1" xfId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44" fontId="3" fillId="0" borderId="1" xfId="0" applyNumberFormat="1" applyFont="1" applyBorder="1" applyAlignment="1">
      <alignment vertical="center" wrapText="1"/>
    </xf>
    <xf numFmtId="0" fontId="5" fillId="0" borderId="0" xfId="0" applyFont="1"/>
    <xf numFmtId="0" fontId="5" fillId="3" borderId="7" xfId="0" applyFont="1" applyFill="1" applyBorder="1" applyAlignment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44" fontId="5" fillId="0" borderId="4" xfId="1" applyFont="1" applyBorder="1" applyAlignment="1" applyProtection="1">
      <alignment vertical="center" wrapText="1"/>
    </xf>
    <xf numFmtId="0" fontId="8" fillId="0" borderId="3" xfId="0" applyFont="1" applyBorder="1" applyAlignment="1">
      <alignment horizontal="center" vertical="center" wrapText="1"/>
    </xf>
    <xf numFmtId="44" fontId="5" fillId="4" borderId="8" xfId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right" vertical="center" wrapText="1"/>
    </xf>
    <xf numFmtId="44" fontId="3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4" fontId="3" fillId="6" borderId="2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49" fontId="12" fillId="7" borderId="12" xfId="0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left" vertical="center" wrapText="1"/>
    </xf>
    <xf numFmtId="49" fontId="12" fillId="7" borderId="12" xfId="0" applyNumberFormat="1" applyFont="1" applyFill="1" applyBorder="1" applyAlignment="1">
      <alignment horizontal="left" vertical="center" wrapText="1"/>
    </xf>
    <xf numFmtId="49" fontId="13" fillId="7" borderId="12" xfId="0" applyNumberFormat="1" applyFont="1" applyFill="1" applyBorder="1" applyAlignment="1">
      <alignment horizontal="center" vertical="center" wrapText="1"/>
    </xf>
    <xf numFmtId="49" fontId="12" fillId="7" borderId="13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12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14" xfId="0" applyNumberFormat="1" applyBorder="1" applyAlignment="1">
      <alignment horizontal="left"/>
    </xf>
    <xf numFmtId="0" fontId="14" fillId="8" borderId="15" xfId="0" applyFont="1" applyFill="1" applyBorder="1"/>
    <xf numFmtId="0" fontId="14" fillId="8" borderId="15" xfId="0" applyFont="1" applyFill="1" applyBorder="1" applyAlignment="1">
      <alignment horizontal="left"/>
    </xf>
    <xf numFmtId="0" fontId="15" fillId="9" borderId="16" xfId="0" applyFont="1" applyFill="1" applyBorder="1"/>
    <xf numFmtId="0" fontId="15" fillId="0" borderId="0" xfId="0" applyFont="1"/>
    <xf numFmtId="0" fontId="16" fillId="10" borderId="17" xfId="0" applyFont="1" applyFill="1" applyBorder="1" applyAlignment="1">
      <alignment horizontal="left"/>
    </xf>
    <xf numFmtId="0" fontId="16" fillId="9" borderId="15" xfId="0" applyFont="1" applyFill="1" applyBorder="1" applyAlignment="1">
      <alignment horizontal="left"/>
    </xf>
    <xf numFmtId="0" fontId="16" fillId="9" borderId="15" xfId="0" applyFont="1" applyFill="1" applyBorder="1" applyAlignment="1">
      <alignment horizontal="center"/>
    </xf>
    <xf numFmtId="0" fontId="15" fillId="10" borderId="18" xfId="0" applyFont="1" applyFill="1" applyBorder="1"/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5" fillId="0" borderId="0" xfId="0" quotePrefix="1" applyFont="1" applyAlignment="1">
      <alignment horizontal="left"/>
    </xf>
    <xf numFmtId="49" fontId="12" fillId="7" borderId="8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11" borderId="0" xfId="0" applyFill="1" applyAlignment="1">
      <alignment horizontal="left"/>
    </xf>
    <xf numFmtId="0" fontId="0" fillId="0" borderId="11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49" fontId="12" fillId="7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44" fontId="0" fillId="0" borderId="0" xfId="0" applyNumberFormat="1" applyFill="1" applyBorder="1" applyAlignment="1"/>
    <xf numFmtId="0" fontId="0" fillId="0" borderId="0" xfId="0" applyBorder="1" applyAlignment="1"/>
    <xf numFmtId="0" fontId="0" fillId="0" borderId="23" xfId="0" applyBorder="1" applyAlignment="1"/>
    <xf numFmtId="164" fontId="0" fillId="0" borderId="0" xfId="0" applyNumberFormat="1" applyFill="1" applyBorder="1" applyAlignment="1"/>
    <xf numFmtId="0" fontId="0" fillId="5" borderId="19" xfId="0" applyFill="1" applyBorder="1" applyAlignment="1"/>
    <xf numFmtId="0" fontId="0" fillId="5" borderId="20" xfId="0" applyFill="1" applyBorder="1" applyAlignment="1"/>
    <xf numFmtId="0" fontId="0" fillId="5" borderId="21" xfId="0" applyFill="1" applyBorder="1" applyAlignment="1"/>
    <xf numFmtId="0" fontId="0" fillId="5" borderId="22" xfId="0" applyFill="1" applyBorder="1" applyAlignment="1">
      <alignment wrapText="1"/>
    </xf>
    <xf numFmtId="0" fontId="0" fillId="5" borderId="22" xfId="0" applyFill="1" applyBorder="1" applyAlignment="1"/>
    <xf numFmtId="0" fontId="0" fillId="5" borderId="26" xfId="0" applyFill="1" applyBorder="1" applyAlignment="1"/>
    <xf numFmtId="0" fontId="0" fillId="5" borderId="27" xfId="0" applyFill="1" applyBorder="1" applyAlignment="1"/>
    <xf numFmtId="0" fontId="0" fillId="5" borderId="28" xfId="0" applyFill="1" applyBorder="1" applyAlignment="1"/>
    <xf numFmtId="0" fontId="0" fillId="5" borderId="24" xfId="0" applyFill="1" applyBorder="1" applyAlignment="1"/>
    <xf numFmtId="0" fontId="0" fillId="5" borderId="25" xfId="0" applyFill="1" applyBorder="1" applyAlignment="1"/>
    <xf numFmtId="164" fontId="0" fillId="3" borderId="22" xfId="0" applyNumberFormat="1" applyFill="1" applyBorder="1" applyAlignment="1">
      <alignment wrapText="1"/>
    </xf>
    <xf numFmtId="0" fontId="0" fillId="3" borderId="22" xfId="0" applyFill="1" applyBorder="1" applyAlignment="1"/>
    <xf numFmtId="164" fontId="0" fillId="3" borderId="21" xfId="0" applyNumberFormat="1" applyFill="1" applyBorder="1" applyAlignment="1">
      <alignment wrapText="1"/>
    </xf>
    <xf numFmtId="44" fontId="0" fillId="3" borderId="21" xfId="0" applyNumberFormat="1" applyFill="1" applyBorder="1" applyAlignment="1"/>
    <xf numFmtId="2" fontId="0" fillId="3" borderId="21" xfId="0" applyNumberFormat="1" applyFill="1" applyBorder="1" applyAlignment="1"/>
    <xf numFmtId="165" fontId="0" fillId="0" borderId="0" xfId="0" applyNumberFormat="1" applyBorder="1" applyAlignment="1">
      <alignment horizontal="left"/>
    </xf>
    <xf numFmtId="164" fontId="12" fillId="7" borderId="9" xfId="0" applyNumberFormat="1" applyFont="1" applyFill="1" applyBorder="1" applyAlignment="1">
      <alignment horizontal="left" vertical="center" wrapText="1"/>
    </xf>
    <xf numFmtId="165" fontId="0" fillId="0" borderId="14" xfId="0" applyNumberForma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2" borderId="6" xfId="0" applyFont="1" applyFill="1" applyBorder="1" applyAlignment="1">
      <alignment horizontal="center" vertical="center" wrapText="1"/>
    </xf>
    <xf numFmtId="0" fontId="14" fillId="8" borderId="15" xfId="0" applyFont="1" applyFill="1" applyBorder="1"/>
    <xf numFmtId="0" fontId="16" fillId="10" borderId="17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Scorelijn</a:t>
            </a:r>
            <a:r>
              <a:rPr lang="nl-NL" baseline="0"/>
              <a:t> prijs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Prijzenblad!$M$9:$M$11</c:f>
              <c:numCache>
                <c:formatCode>"€"\ #,##0.00</c:formatCode>
                <c:ptCount val="3"/>
                <c:pt idx="0">
                  <c:v>4125</c:v>
                </c:pt>
                <c:pt idx="1">
                  <c:v>5500</c:v>
                </c:pt>
                <c:pt idx="2">
                  <c:v>9300</c:v>
                </c:pt>
              </c:numCache>
            </c:numRef>
          </c:xVal>
          <c:yVal>
            <c:numRef>
              <c:f>Prijzenblad!$N$9:$N$11</c:f>
              <c:numCache>
                <c:formatCode>General</c:formatCode>
                <c:ptCount val="3"/>
                <c:pt idx="0">
                  <c:v>40</c:v>
                </c:pt>
                <c:pt idx="1">
                  <c:v>35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25-4593-9EDD-6CF9376806D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Prijzenblad!$M$13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xVal>
          <c:yVal>
            <c:numRef>
              <c:f>Prijzenblad!$M$14</c:f>
              <c:numCache>
                <c:formatCode>0.00</c:formatCode>
                <c:ptCount val="1"/>
                <c:pt idx="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25-4593-9EDD-6CF937680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5886079"/>
        <c:axId val="1305893279"/>
      </c:scatterChart>
      <c:valAx>
        <c:axId val="1305886079"/>
        <c:scaling>
          <c:orientation val="minMax"/>
          <c:max val="9300"/>
          <c:min val="41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05893279"/>
        <c:crosses val="autoZero"/>
        <c:crossBetween val="midCat"/>
      </c:valAx>
      <c:valAx>
        <c:axId val="1305893279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05886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15</xdr:row>
      <xdr:rowOff>76200</xdr:rowOff>
    </xdr:from>
    <xdr:to>
      <xdr:col>12</xdr:col>
      <xdr:colOff>1133475</xdr:colOff>
      <xdr:row>29</xdr:row>
      <xdr:rowOff>57150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79ED48E-28AC-73EE-CC08-B6DEEE8C2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T65"/>
  <sheetViews>
    <sheetView showGridLines="0" topLeftCell="A3" zoomScaleNormal="100" workbookViewId="0">
      <selection activeCell="C17" sqref="C17:D17"/>
    </sheetView>
  </sheetViews>
  <sheetFormatPr defaultColWidth="8.7109375" defaultRowHeight="15" zeroHeight="1" x14ac:dyDescent="0.25"/>
  <cols>
    <col min="1" max="1" width="3.7109375" customWidth="1"/>
    <col min="2" max="2" width="30.42578125" customWidth="1"/>
    <col min="3" max="3" width="18.42578125" customWidth="1"/>
    <col min="4" max="4" width="14.7109375" customWidth="1"/>
    <col min="5" max="5" width="25.7109375" customWidth="1"/>
    <col min="6" max="8" width="8.7109375" customWidth="1"/>
    <col min="11" max="11" width="8.7109375" customWidth="1"/>
    <col min="12" max="12" width="16.5703125" customWidth="1"/>
    <col min="13" max="13" width="19.140625" bestFit="1" customWidth="1"/>
    <col min="14" max="14" width="18.140625" customWidth="1"/>
    <col min="16" max="16" width="13.7109375" customWidth="1"/>
    <col min="16384" max="16384" width="11" customWidth="1"/>
  </cols>
  <sheetData>
    <row r="3" spans="2:14" ht="16.5" customHeight="1" x14ac:dyDescent="0.25">
      <c r="B3" s="1" t="s">
        <v>1334</v>
      </c>
    </row>
    <row r="4" spans="2:14" ht="17.649999999999999" customHeight="1" x14ac:dyDescent="0.25"/>
    <row r="5" spans="2:14" ht="16.5" customHeight="1" x14ac:dyDescent="0.25">
      <c r="B5" s="92" t="s">
        <v>17</v>
      </c>
      <c r="C5" s="92"/>
      <c r="D5" s="92"/>
      <c r="E5" s="92"/>
    </row>
    <row r="6" spans="2:14" ht="15.75" thickBot="1" x14ac:dyDescent="0.3">
      <c r="H6" s="70"/>
      <c r="I6" s="70"/>
      <c r="J6" s="70"/>
      <c r="K6" s="70"/>
      <c r="L6" s="70"/>
    </row>
    <row r="7" spans="2:14" ht="45.75" thickBot="1" x14ac:dyDescent="0.3">
      <c r="B7" s="2" t="s">
        <v>0</v>
      </c>
      <c r="C7" s="3" t="s">
        <v>13</v>
      </c>
      <c r="D7" s="3" t="s">
        <v>845</v>
      </c>
      <c r="E7" s="3" t="s">
        <v>15</v>
      </c>
      <c r="H7" s="71"/>
      <c r="I7" s="71"/>
      <c r="J7" s="71"/>
      <c r="K7" s="71"/>
      <c r="L7" s="71"/>
    </row>
    <row r="8" spans="2:14" ht="15.75" customHeight="1" thickBot="1" x14ac:dyDescent="0.3">
      <c r="B8" s="4" t="s">
        <v>1</v>
      </c>
      <c r="C8" s="5"/>
      <c r="D8" s="6"/>
      <c r="E8" s="5"/>
      <c r="H8" s="73"/>
      <c r="I8" s="74"/>
      <c r="J8" s="74"/>
      <c r="K8" s="74"/>
      <c r="L8" s="75"/>
      <c r="M8" s="76" t="s">
        <v>1327</v>
      </c>
      <c r="N8" s="77" t="s">
        <v>1328</v>
      </c>
    </row>
    <row r="9" spans="2:14" ht="15.75" thickBot="1" x14ac:dyDescent="0.3">
      <c r="B9" s="7" t="s">
        <v>12</v>
      </c>
      <c r="C9" s="8"/>
      <c r="D9" s="17">
        <v>86</v>
      </c>
      <c r="E9" s="9">
        <f t="shared" ref="E9" si="0">C9*D9</f>
        <v>0</v>
      </c>
      <c r="H9" s="81" t="s">
        <v>1329</v>
      </c>
      <c r="I9" s="81"/>
      <c r="J9" s="81"/>
      <c r="K9" s="81"/>
      <c r="L9" s="81"/>
      <c r="M9" s="83">
        <v>4125</v>
      </c>
      <c r="N9" s="84">
        <v>40</v>
      </c>
    </row>
    <row r="10" spans="2:14" ht="15.75" thickBot="1" x14ac:dyDescent="0.3">
      <c r="B10" s="10" t="s">
        <v>3</v>
      </c>
      <c r="C10" s="11"/>
      <c r="D10" s="12"/>
      <c r="E10" s="13">
        <f>E9</f>
        <v>0</v>
      </c>
      <c r="H10" s="73" t="s">
        <v>1332</v>
      </c>
      <c r="I10" s="74"/>
      <c r="J10" s="74"/>
      <c r="K10" s="74"/>
      <c r="L10" s="75"/>
      <c r="M10" s="85">
        <v>5500</v>
      </c>
      <c r="N10" s="84">
        <v>35</v>
      </c>
    </row>
    <row r="11" spans="2:14" ht="15.75" thickBot="1" x14ac:dyDescent="0.3">
      <c r="B11" s="14"/>
      <c r="C11" s="14"/>
      <c r="D11" s="14"/>
      <c r="E11" s="14"/>
      <c r="H11" s="82" t="s">
        <v>1330</v>
      </c>
      <c r="I11" s="82"/>
      <c r="J11" s="82"/>
      <c r="K11" s="82"/>
      <c r="L11" s="82"/>
      <c r="M11" s="83">
        <v>9300</v>
      </c>
      <c r="N11" s="84">
        <v>0</v>
      </c>
    </row>
    <row r="12" spans="2:14" ht="30.75" thickBot="1" x14ac:dyDescent="0.3">
      <c r="B12" s="2" t="s">
        <v>4</v>
      </c>
      <c r="C12" s="3" t="s">
        <v>13</v>
      </c>
      <c r="D12" s="3" t="s">
        <v>14</v>
      </c>
      <c r="E12" s="3" t="s">
        <v>15</v>
      </c>
    </row>
    <row r="13" spans="2:14" ht="15.75" thickBot="1" x14ac:dyDescent="0.3">
      <c r="B13" s="4" t="s">
        <v>1</v>
      </c>
      <c r="C13" s="15"/>
      <c r="D13" s="6"/>
      <c r="E13" s="5"/>
      <c r="H13" s="78" t="s">
        <v>1331</v>
      </c>
      <c r="I13" s="79"/>
      <c r="J13" s="79"/>
      <c r="K13" s="79"/>
      <c r="L13" s="80"/>
      <c r="M13" s="86">
        <f>E25</f>
        <v>0</v>
      </c>
    </row>
    <row r="14" spans="2:14" ht="15.75" thickBot="1" x14ac:dyDescent="0.3">
      <c r="B14" s="7" t="s">
        <v>848</v>
      </c>
      <c r="C14" s="16"/>
      <c r="D14" s="17">
        <v>4</v>
      </c>
      <c r="E14" s="18">
        <f t="shared" ref="E14:E22" si="1">C14*D14</f>
        <v>0</v>
      </c>
      <c r="H14" s="73" t="s">
        <v>1333</v>
      </c>
      <c r="I14" s="74"/>
      <c r="J14" s="74"/>
      <c r="K14" s="74"/>
      <c r="L14" s="75"/>
      <c r="M14" s="87">
        <f>IF(M13&gt;M11,N11,IF(M13&gt;M10,N11+(N10-N11)/(M10-M11)*(M13-M11),IF(M13&gt;M9,N10+(N9-N10)/(M9-M10)*(M13-M10),N9)))</f>
        <v>40</v>
      </c>
    </row>
    <row r="15" spans="2:14" ht="15.75" thickBot="1" x14ac:dyDescent="0.3">
      <c r="B15" s="7" t="s">
        <v>849</v>
      </c>
      <c r="C15" s="16"/>
      <c r="D15" s="19">
        <v>6</v>
      </c>
      <c r="E15" s="18">
        <f t="shared" si="1"/>
        <v>0</v>
      </c>
    </row>
    <row r="16" spans="2:14" ht="15.75" thickBot="1" x14ac:dyDescent="0.3">
      <c r="B16" s="7" t="s">
        <v>847</v>
      </c>
      <c r="C16" s="16"/>
      <c r="D16" s="19">
        <v>4</v>
      </c>
      <c r="E16" s="18">
        <f t="shared" si="1"/>
        <v>0</v>
      </c>
    </row>
    <row r="17" spans="2:20" ht="15.75" thickBot="1" x14ac:dyDescent="0.3">
      <c r="B17" s="7" t="s">
        <v>853</v>
      </c>
      <c r="C17" s="16"/>
      <c r="D17" s="19">
        <v>7</v>
      </c>
      <c r="E17" s="18">
        <f t="shared" si="1"/>
        <v>0</v>
      </c>
    </row>
    <row r="18" spans="2:20" ht="15.75" thickBot="1" x14ac:dyDescent="0.3">
      <c r="B18" s="7" t="s">
        <v>855</v>
      </c>
      <c r="C18" s="20"/>
      <c r="D18" s="19">
        <v>1</v>
      </c>
      <c r="E18" s="18">
        <f t="shared" si="1"/>
        <v>0</v>
      </c>
    </row>
    <row r="19" spans="2:20" ht="15.75" thickBot="1" x14ac:dyDescent="0.3">
      <c r="B19" s="7" t="s">
        <v>850</v>
      </c>
      <c r="C19" s="16"/>
      <c r="D19" s="19">
        <v>8</v>
      </c>
      <c r="E19" s="18">
        <f t="shared" si="1"/>
        <v>0</v>
      </c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2:20" ht="15.75" thickBot="1" x14ac:dyDescent="0.3">
      <c r="B20" s="7" t="s">
        <v>851</v>
      </c>
      <c r="C20" s="16"/>
      <c r="D20" s="19">
        <v>11</v>
      </c>
      <c r="E20" s="18">
        <f t="shared" si="1"/>
        <v>0</v>
      </c>
      <c r="K20" s="64"/>
      <c r="L20" s="68"/>
      <c r="M20" s="68"/>
      <c r="N20" s="68"/>
      <c r="O20" s="68"/>
      <c r="P20" s="64"/>
      <c r="Q20" s="64"/>
      <c r="R20" s="64"/>
      <c r="S20" s="64"/>
      <c r="T20" s="64"/>
    </row>
    <row r="21" spans="2:20" ht="15.75" thickBot="1" x14ac:dyDescent="0.3">
      <c r="B21" s="7" t="s">
        <v>852</v>
      </c>
      <c r="C21" s="16"/>
      <c r="D21" s="19">
        <v>8</v>
      </c>
      <c r="E21" s="18">
        <f t="shared" si="1"/>
        <v>0</v>
      </c>
      <c r="K21" s="64"/>
      <c r="L21" s="64"/>
      <c r="M21" s="64"/>
      <c r="N21" s="64"/>
      <c r="O21" s="64"/>
      <c r="P21" s="72"/>
      <c r="Q21" s="72"/>
      <c r="R21" s="65"/>
      <c r="S21" s="64"/>
      <c r="T21" s="64"/>
    </row>
    <row r="22" spans="2:20" ht="15.75" thickBot="1" x14ac:dyDescent="0.3">
      <c r="B22" s="7" t="s">
        <v>854</v>
      </c>
      <c r="C22" s="16"/>
      <c r="D22" s="19">
        <v>2</v>
      </c>
      <c r="E22" s="18">
        <f t="shared" si="1"/>
        <v>0</v>
      </c>
      <c r="K22" s="64"/>
      <c r="L22" s="64"/>
      <c r="M22" s="64"/>
      <c r="N22" s="64"/>
      <c r="O22" s="64"/>
      <c r="P22" s="72"/>
      <c r="Q22" s="72"/>
      <c r="R22" s="65"/>
      <c r="S22" s="64"/>
      <c r="T22" s="64"/>
    </row>
    <row r="23" spans="2:20" ht="15.75" thickBot="1" x14ac:dyDescent="0.3">
      <c r="B23" s="10" t="s">
        <v>3</v>
      </c>
      <c r="C23" s="10"/>
      <c r="D23" s="21"/>
      <c r="E23" s="22">
        <f>SUM(E14:E22)</f>
        <v>0</v>
      </c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2:20" ht="15.75" thickBot="1" x14ac:dyDescent="0.3">
      <c r="B24" s="14"/>
      <c r="C24" s="14"/>
      <c r="D24" s="14"/>
      <c r="E24" s="1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2:20" ht="15.75" thickBot="1" x14ac:dyDescent="0.3">
      <c r="B25" s="10" t="s">
        <v>3</v>
      </c>
      <c r="C25" s="10"/>
      <c r="D25" s="23"/>
      <c r="E25" s="24">
        <f>SUM(E10+E23)</f>
        <v>0</v>
      </c>
      <c r="K25" s="64"/>
      <c r="L25" s="68"/>
      <c r="M25" s="68"/>
      <c r="N25" s="68"/>
      <c r="O25" s="68"/>
      <c r="P25" s="69"/>
      <c r="Q25" s="69"/>
      <c r="R25" s="64"/>
      <c r="S25" s="64"/>
      <c r="T25" s="64"/>
    </row>
    <row r="26" spans="2:20" x14ac:dyDescent="0.25">
      <c r="K26" s="64"/>
      <c r="L26" s="67"/>
      <c r="M26" s="67"/>
      <c r="N26" s="67"/>
      <c r="O26" s="67"/>
      <c r="P26" s="66"/>
      <c r="Q26" s="66"/>
      <c r="R26" s="64"/>
      <c r="S26" s="64"/>
      <c r="T26" s="64"/>
    </row>
    <row r="27" spans="2:20" x14ac:dyDescent="0.25">
      <c r="B27" s="97" t="s">
        <v>1335</v>
      </c>
      <c r="C27" s="98"/>
      <c r="D27" s="98"/>
      <c r="E27" s="98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2:20" x14ac:dyDescent="0.25">
      <c r="B28" s="98"/>
      <c r="C28" s="98"/>
      <c r="D28" s="98"/>
      <c r="E28" s="98"/>
      <c r="K28" s="63"/>
      <c r="L28" s="63"/>
      <c r="M28" s="63"/>
      <c r="N28" s="63"/>
      <c r="O28" s="63"/>
      <c r="P28" s="63"/>
      <c r="Q28" s="63"/>
      <c r="R28" s="63"/>
      <c r="S28" s="63"/>
      <c r="T28" s="63"/>
    </row>
    <row r="29" spans="2:20" x14ac:dyDescent="0.25">
      <c r="B29" s="98"/>
      <c r="C29" s="98"/>
      <c r="D29" s="98"/>
      <c r="E29" s="98"/>
      <c r="K29" s="63"/>
      <c r="L29" s="63"/>
      <c r="M29" s="63"/>
      <c r="N29" s="63"/>
      <c r="O29" s="63"/>
      <c r="P29" s="63"/>
      <c r="Q29" s="63"/>
      <c r="R29" s="63"/>
      <c r="S29" s="63"/>
      <c r="T29" s="63"/>
    </row>
    <row r="30" spans="2:20" x14ac:dyDescent="0.25">
      <c r="B30" s="98"/>
      <c r="C30" s="98"/>
      <c r="D30" s="98"/>
      <c r="E30" s="98"/>
    </row>
    <row r="31" spans="2:20" x14ac:dyDescent="0.25">
      <c r="B31" s="98"/>
      <c r="C31" s="98"/>
      <c r="D31" s="98"/>
      <c r="E31" s="98"/>
    </row>
    <row r="32" spans="2:20" ht="17.25" customHeight="1" thickBot="1" x14ac:dyDescent="0.3">
      <c r="B32" s="98"/>
      <c r="C32" s="98"/>
      <c r="D32" s="98"/>
      <c r="E32" s="98"/>
    </row>
    <row r="33" spans="2:5" hidden="1" x14ac:dyDescent="0.25">
      <c r="B33" s="98"/>
      <c r="C33" s="98"/>
      <c r="D33" s="98"/>
      <c r="E33" s="98"/>
    </row>
    <row r="34" spans="2:5" hidden="1" x14ac:dyDescent="0.25">
      <c r="B34" s="98"/>
      <c r="C34" s="98"/>
      <c r="D34" s="98"/>
      <c r="E34" s="98"/>
    </row>
    <row r="35" spans="2:5" hidden="1" x14ac:dyDescent="0.25">
      <c r="B35" s="98"/>
      <c r="C35" s="98"/>
      <c r="D35" s="98"/>
      <c r="E35" s="98"/>
    </row>
    <row r="36" spans="2:5" ht="24" hidden="1" customHeight="1" thickBot="1" x14ac:dyDescent="0.3"/>
    <row r="37" spans="2:5" ht="28.9" customHeight="1" thickTop="1" thickBot="1" x14ac:dyDescent="0.3">
      <c r="B37" s="99" t="s">
        <v>5</v>
      </c>
      <c r="C37" s="99"/>
      <c r="D37" s="99"/>
      <c r="E37" s="99"/>
    </row>
    <row r="38" spans="2:5" ht="16.5" hidden="1" customHeight="1" thickTop="1" thickBot="1" x14ac:dyDescent="0.3">
      <c r="B38" s="25" t="s">
        <v>6</v>
      </c>
      <c r="C38" s="93"/>
      <c r="D38" s="93"/>
      <c r="E38" s="93"/>
    </row>
    <row r="39" spans="2:5" ht="19.5" hidden="1" customHeight="1" thickTop="1" thickBot="1" x14ac:dyDescent="0.3">
      <c r="B39" s="25" t="s">
        <v>7</v>
      </c>
      <c r="C39" s="94"/>
      <c r="D39" s="94"/>
      <c r="E39" s="94"/>
    </row>
    <row r="40" spans="2:5" ht="38.25" customHeight="1" thickTop="1" thickBot="1" x14ac:dyDescent="0.3">
      <c r="B40" s="25" t="s">
        <v>8</v>
      </c>
      <c r="C40" s="95"/>
      <c r="D40" s="95"/>
      <c r="E40" s="95"/>
    </row>
    <row r="41" spans="2:5" ht="19.5" hidden="1" customHeight="1" thickTop="1" thickBot="1" x14ac:dyDescent="0.3">
      <c r="B41" s="25" t="s">
        <v>9</v>
      </c>
      <c r="C41" s="94"/>
      <c r="D41" s="94"/>
      <c r="E41" s="94"/>
    </row>
    <row r="42" spans="2:5" ht="39.6" customHeight="1" thickTop="1" thickBot="1" x14ac:dyDescent="0.3">
      <c r="B42" s="25" t="s">
        <v>10</v>
      </c>
      <c r="C42" s="96"/>
      <c r="D42" s="96"/>
      <c r="E42" s="96"/>
    </row>
    <row r="43" spans="2:5" ht="19.5" hidden="1" customHeight="1" thickTop="1" thickBot="1" x14ac:dyDescent="0.3">
      <c r="B43" s="25" t="s">
        <v>11</v>
      </c>
      <c r="C43" s="94"/>
      <c r="D43" s="94"/>
      <c r="E43" s="94"/>
    </row>
    <row r="44" spans="2:5" ht="15.75" hidden="1" customHeight="1" thickTop="1" x14ac:dyDescent="0.25">
      <c r="B44" s="91" t="s">
        <v>16</v>
      </c>
      <c r="C44" s="91"/>
      <c r="D44" s="91"/>
      <c r="E44" s="91"/>
    </row>
    <row r="45" spans="2:5" ht="15.75" hidden="1" customHeight="1" thickTop="1" x14ac:dyDescent="0.25">
      <c r="B45" s="91"/>
      <c r="C45" s="91"/>
      <c r="D45" s="91"/>
      <c r="E45" s="91"/>
    </row>
    <row r="46" spans="2:5" ht="15.75" hidden="1" customHeight="1" thickTop="1" x14ac:dyDescent="0.25"/>
    <row r="47" spans="2:5" ht="15.75" hidden="1" customHeight="1" thickTop="1" x14ac:dyDescent="0.25"/>
    <row r="48" spans="2:5" ht="15.75" hidden="1" customHeight="1" thickTop="1" x14ac:dyDescent="0.25"/>
    <row r="49" ht="15.75" hidden="1" customHeight="1" thickTop="1" x14ac:dyDescent="0.25"/>
    <row r="50" ht="15.75" hidden="1" customHeight="1" thickTop="1" x14ac:dyDescent="0.25"/>
    <row r="51" ht="15.75" hidden="1" customHeight="1" thickTop="1" x14ac:dyDescent="0.25"/>
    <row r="54" ht="15.75" thickTop="1" x14ac:dyDescent="0.25"/>
    <row r="55" x14ac:dyDescent="0.25"/>
    <row r="56" x14ac:dyDescent="0.25"/>
    <row r="57" ht="15.75" hidden="1" customHeight="1" thickTop="1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</sheetData>
  <sheetProtection algorithmName="SHA-512" hashValue="3vfIAwIlqJgiFN250NJ5RAtUids8gclJbxjEoHTdRDguWm7/VKy+MCsjc+woVp+c46vE8n78TfBirz9+ssGVCw==" saltValue="Op9QVWQT7bktPm/qgmmFZw==" spinCount="100000" sheet="1" objects="1" scenarios="1"/>
  <mergeCells count="10">
    <mergeCell ref="B44:E45"/>
    <mergeCell ref="B5:E5"/>
    <mergeCell ref="C38:E38"/>
    <mergeCell ref="C39:E39"/>
    <mergeCell ref="C40:E40"/>
    <mergeCell ref="C41:E41"/>
    <mergeCell ref="C42:E42"/>
    <mergeCell ref="C43:E43"/>
    <mergeCell ref="B27:E35"/>
    <mergeCell ref="B37:E37"/>
  </mergeCells>
  <pageMargins left="0.7" right="0.7" top="0.75" bottom="0.75" header="0.3" footer="0.3"/>
  <pageSetup paperSize="9" scale="73" orientation="portrait" horizontalDpi="4294967293" verticalDpi="0" r:id="rId1"/>
  <headerFooter>
    <oddFooter>&amp;C_x000D_&amp;1#&amp;"Calibri"&amp;10&amp;K000000 Classificatie: Intern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5A2B-1022-4F66-92D8-4590C9A0BFE7}">
  <dimension ref="A1:Z227"/>
  <sheetViews>
    <sheetView topLeftCell="L1" zoomScale="90" zoomScaleNormal="90" workbookViewId="0">
      <pane ySplit="1" topLeftCell="A2" activePane="bottomLeft" state="frozen"/>
      <selection pane="bottomLeft" activeCell="O21" sqref="O21"/>
    </sheetView>
  </sheetViews>
  <sheetFormatPr defaultColWidth="31.42578125" defaultRowHeight="15" x14ac:dyDescent="0.25"/>
  <cols>
    <col min="1" max="1" width="16.5703125" customWidth="1"/>
    <col min="2" max="2" width="27" customWidth="1"/>
    <col min="3" max="3" width="15.85546875" customWidth="1"/>
    <col min="4" max="5" width="18.28515625" style="34" customWidth="1"/>
    <col min="6" max="6" width="27.85546875" bestFit="1" customWidth="1"/>
    <col min="7" max="7" width="7.7109375" customWidth="1"/>
    <col min="8" max="8" width="15.140625" bestFit="1" customWidth="1"/>
    <col min="9" max="9" width="18.7109375" bestFit="1" customWidth="1"/>
    <col min="10" max="10" width="56" bestFit="1" customWidth="1"/>
    <col min="11" max="11" width="16.140625" style="34" customWidth="1"/>
    <col min="12" max="12" width="18.140625" style="34" customWidth="1"/>
    <col min="13" max="13" width="21.7109375" customWidth="1"/>
    <col min="14" max="14" width="15.42578125" customWidth="1"/>
    <col min="15" max="15" width="13.28515625" customWidth="1"/>
    <col min="16" max="16" width="14.42578125" customWidth="1"/>
    <col min="17" max="17" width="29.7109375" customWidth="1"/>
    <col min="18" max="18" width="13.28515625" bestFit="1" customWidth="1"/>
    <col min="19" max="19" width="17.42578125" bestFit="1" customWidth="1"/>
    <col min="20" max="20" width="32" customWidth="1"/>
    <col min="21" max="21" width="12.140625" bestFit="1" customWidth="1"/>
    <col min="22" max="22" width="19.42578125" bestFit="1" customWidth="1"/>
    <col min="23" max="23" width="26.28515625" bestFit="1" customWidth="1"/>
    <col min="24" max="24" width="7.85546875" bestFit="1" customWidth="1"/>
    <col min="25" max="26" width="15" bestFit="1" customWidth="1"/>
  </cols>
  <sheetData>
    <row r="1" spans="1:20" ht="45.75" thickBot="1" x14ac:dyDescent="0.3">
      <c r="A1" s="54" t="s">
        <v>1306</v>
      </c>
      <c r="B1" s="26" t="s">
        <v>19</v>
      </c>
      <c r="C1" s="26" t="s">
        <v>20</v>
      </c>
      <c r="D1" s="27" t="s">
        <v>21</v>
      </c>
      <c r="E1" s="89" t="s">
        <v>1336</v>
      </c>
      <c r="F1" s="26" t="s">
        <v>22</v>
      </c>
      <c r="G1" s="26" t="s">
        <v>23</v>
      </c>
      <c r="H1" s="26" t="s">
        <v>24</v>
      </c>
      <c r="I1" s="26" t="s">
        <v>1307</v>
      </c>
      <c r="J1" s="26" t="s">
        <v>25</v>
      </c>
      <c r="K1" s="28" t="s">
        <v>26</v>
      </c>
      <c r="L1" s="28" t="s">
        <v>1308</v>
      </c>
      <c r="M1" s="29" t="s">
        <v>27</v>
      </c>
      <c r="N1" s="26" t="s">
        <v>28</v>
      </c>
      <c r="O1" s="26" t="s">
        <v>29</v>
      </c>
      <c r="P1" s="26" t="s">
        <v>30</v>
      </c>
      <c r="Q1" s="26" t="s">
        <v>31</v>
      </c>
      <c r="R1" s="26" t="s">
        <v>32</v>
      </c>
      <c r="S1" s="30" t="s">
        <v>33</v>
      </c>
      <c r="T1" s="61" t="s">
        <v>1325</v>
      </c>
    </row>
    <row r="2" spans="1:20" s="34" customFormat="1" x14ac:dyDescent="0.25">
      <c r="A2" s="55" t="s">
        <v>1309</v>
      </c>
      <c r="B2" s="31" t="s">
        <v>34</v>
      </c>
      <c r="C2" s="32" t="s">
        <v>35</v>
      </c>
      <c r="D2" s="31" t="s">
        <v>36</v>
      </c>
      <c r="E2" s="88">
        <v>1225.3665277777777</v>
      </c>
      <c r="F2" s="32" t="s">
        <v>37</v>
      </c>
      <c r="G2" s="31" t="s">
        <v>38</v>
      </c>
      <c r="H2" s="31" t="s">
        <v>39</v>
      </c>
      <c r="I2" s="34" t="s">
        <v>1310</v>
      </c>
      <c r="J2" s="31" t="s">
        <v>40</v>
      </c>
      <c r="K2" s="31" t="s">
        <v>41</v>
      </c>
      <c r="L2" s="31" t="s">
        <v>913</v>
      </c>
      <c r="M2" s="31" t="s">
        <v>42</v>
      </c>
      <c r="N2" s="31" t="s">
        <v>43</v>
      </c>
      <c r="O2" s="31" t="s">
        <v>44</v>
      </c>
      <c r="P2" s="31" t="s">
        <v>45</v>
      </c>
      <c r="Q2" s="31" t="s">
        <v>46</v>
      </c>
      <c r="R2" s="31" t="s">
        <v>47</v>
      </c>
      <c r="S2" s="31" t="s">
        <v>48</v>
      </c>
      <c r="T2" s="60" t="s">
        <v>844</v>
      </c>
    </row>
    <row r="3" spans="1:20" s="34" customFormat="1" x14ac:dyDescent="0.25">
      <c r="A3" s="56" t="s">
        <v>1309</v>
      </c>
      <c r="B3" s="34" t="s">
        <v>34</v>
      </c>
      <c r="C3" s="34" t="s">
        <v>49</v>
      </c>
      <c r="D3" s="34" t="s">
        <v>50</v>
      </c>
      <c r="E3" s="88">
        <v>723.798888888889</v>
      </c>
      <c r="F3" s="34" t="s">
        <v>51</v>
      </c>
      <c r="G3" s="34" t="s">
        <v>38</v>
      </c>
      <c r="H3" s="34" t="s">
        <v>39</v>
      </c>
      <c r="I3" s="34" t="s">
        <v>1310</v>
      </c>
      <c r="J3" s="34" t="s">
        <v>40</v>
      </c>
      <c r="K3" s="34" t="s">
        <v>41</v>
      </c>
      <c r="L3" s="34" t="s">
        <v>913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60" t="s">
        <v>58</v>
      </c>
      <c r="T3" s="62" t="s">
        <v>2</v>
      </c>
    </row>
    <row r="4" spans="1:20" s="34" customFormat="1" x14ac:dyDescent="0.25">
      <c r="A4" s="56" t="s">
        <v>1309</v>
      </c>
      <c r="B4" s="34" t="s">
        <v>34</v>
      </c>
      <c r="C4" s="34" t="s">
        <v>49</v>
      </c>
      <c r="D4" s="34" t="s">
        <v>59</v>
      </c>
      <c r="E4" s="88">
        <v>1345.3268750000002</v>
      </c>
      <c r="F4" s="36" t="s">
        <v>60</v>
      </c>
      <c r="G4" s="34" t="s">
        <v>61</v>
      </c>
      <c r="H4" s="34" t="s">
        <v>39</v>
      </c>
      <c r="I4" s="34" t="s">
        <v>1310</v>
      </c>
      <c r="J4" s="34" t="s">
        <v>40</v>
      </c>
      <c r="K4" s="34" t="s">
        <v>62</v>
      </c>
      <c r="L4" s="34" t="s">
        <v>913</v>
      </c>
      <c r="M4" s="34" t="s">
        <v>42</v>
      </c>
      <c r="N4" s="34" t="s">
        <v>63</v>
      </c>
      <c r="O4" s="34" t="s">
        <v>64</v>
      </c>
      <c r="P4" s="34" t="s">
        <v>65</v>
      </c>
      <c r="Q4" s="34" t="s">
        <v>66</v>
      </c>
      <c r="R4" s="34" t="s">
        <v>67</v>
      </c>
      <c r="S4" s="60" t="s">
        <v>68</v>
      </c>
      <c r="T4" s="60" t="s">
        <v>844</v>
      </c>
    </row>
    <row r="5" spans="1:20" s="34" customFormat="1" x14ac:dyDescent="0.25">
      <c r="A5" s="56" t="s">
        <v>1309</v>
      </c>
      <c r="B5" s="34" t="s">
        <v>34</v>
      </c>
      <c r="C5" s="34" t="s">
        <v>49</v>
      </c>
      <c r="D5" s="34">
        <v>10656276</v>
      </c>
      <c r="E5" s="88">
        <v>0</v>
      </c>
      <c r="F5" s="36" t="s">
        <v>60</v>
      </c>
      <c r="G5" s="34" t="s">
        <v>38</v>
      </c>
      <c r="H5" s="34" t="s">
        <v>39</v>
      </c>
      <c r="I5" s="34" t="s">
        <v>1310</v>
      </c>
      <c r="J5" s="34" t="s">
        <v>40</v>
      </c>
      <c r="K5" s="34" t="s">
        <v>62</v>
      </c>
      <c r="L5" s="34" t="s">
        <v>913</v>
      </c>
      <c r="M5" s="34" t="s">
        <v>42</v>
      </c>
      <c r="N5" s="34" t="s">
        <v>63</v>
      </c>
      <c r="O5" s="34" t="s">
        <v>64</v>
      </c>
      <c r="P5" s="34" t="s">
        <v>65</v>
      </c>
      <c r="Q5" s="34" t="s">
        <v>66</v>
      </c>
      <c r="R5" s="34" t="s">
        <v>67</v>
      </c>
      <c r="S5" s="60" t="s">
        <v>68</v>
      </c>
      <c r="T5" s="60" t="s">
        <v>844</v>
      </c>
    </row>
    <row r="6" spans="1:20" s="34" customFormat="1" x14ac:dyDescent="0.25">
      <c r="A6" s="56" t="s">
        <v>1309</v>
      </c>
      <c r="B6" s="34" t="s">
        <v>34</v>
      </c>
      <c r="C6" s="34" t="s">
        <v>49</v>
      </c>
      <c r="D6" s="34" t="s">
        <v>70</v>
      </c>
      <c r="E6" s="88">
        <v>1371.7058333333334</v>
      </c>
      <c r="F6" s="36" t="s">
        <v>71</v>
      </c>
      <c r="G6" s="34" t="s">
        <v>61</v>
      </c>
      <c r="H6" s="34" t="s">
        <v>39</v>
      </c>
      <c r="I6" s="34" t="s">
        <v>1310</v>
      </c>
      <c r="J6" s="34" t="s">
        <v>40</v>
      </c>
      <c r="K6" s="34" t="s">
        <v>62</v>
      </c>
      <c r="L6" s="34" t="s">
        <v>913</v>
      </c>
      <c r="M6" s="34" t="s">
        <v>72</v>
      </c>
      <c r="N6" s="34" t="s">
        <v>73</v>
      </c>
      <c r="O6" s="34" t="s">
        <v>74</v>
      </c>
      <c r="P6" s="34" t="s">
        <v>65</v>
      </c>
      <c r="Q6" s="34" t="s">
        <v>75</v>
      </c>
      <c r="R6" s="34" t="s">
        <v>76</v>
      </c>
      <c r="S6" s="60" t="s">
        <v>77</v>
      </c>
      <c r="T6" s="62" t="s">
        <v>2</v>
      </c>
    </row>
    <row r="7" spans="1:20" s="34" customFormat="1" x14ac:dyDescent="0.25">
      <c r="A7" s="56" t="s">
        <v>1309</v>
      </c>
      <c r="B7" s="34" t="s">
        <v>34</v>
      </c>
      <c r="C7" s="34" t="s">
        <v>49</v>
      </c>
      <c r="D7" s="34" t="s">
        <v>78</v>
      </c>
      <c r="E7" s="88">
        <v>0</v>
      </c>
      <c r="F7" s="34" t="s">
        <v>71</v>
      </c>
      <c r="G7" s="34" t="s">
        <v>38</v>
      </c>
      <c r="H7" s="34" t="s">
        <v>39</v>
      </c>
      <c r="I7" s="34" t="s">
        <v>1310</v>
      </c>
      <c r="J7" s="34" t="s">
        <v>40</v>
      </c>
      <c r="K7" s="34" t="s">
        <v>62</v>
      </c>
      <c r="L7" s="34" t="s">
        <v>913</v>
      </c>
      <c r="M7" s="34" t="s">
        <v>79</v>
      </c>
      <c r="N7" s="34" t="s">
        <v>73</v>
      </c>
      <c r="O7" s="34" t="s">
        <v>74</v>
      </c>
      <c r="P7" s="34" t="s">
        <v>65</v>
      </c>
      <c r="Q7" s="34" t="s">
        <v>75</v>
      </c>
      <c r="R7" s="34" t="s">
        <v>76</v>
      </c>
      <c r="S7" s="60" t="s">
        <v>77</v>
      </c>
      <c r="T7" s="62" t="s">
        <v>2</v>
      </c>
    </row>
    <row r="8" spans="1:20" s="34" customFormat="1" x14ac:dyDescent="0.25">
      <c r="A8" s="56" t="s">
        <v>1309</v>
      </c>
      <c r="B8" s="34" t="s">
        <v>34</v>
      </c>
      <c r="C8" s="36" t="s">
        <v>35</v>
      </c>
      <c r="D8" s="34" t="s">
        <v>80</v>
      </c>
      <c r="E8" s="88">
        <v>0</v>
      </c>
      <c r="F8" s="34" t="s">
        <v>81</v>
      </c>
      <c r="G8" s="34" t="s">
        <v>61</v>
      </c>
      <c r="H8" s="34" t="s">
        <v>82</v>
      </c>
      <c r="I8" s="34" t="s">
        <v>1310</v>
      </c>
      <c r="J8" s="34" t="s">
        <v>40</v>
      </c>
      <c r="K8" s="34" t="s">
        <v>62</v>
      </c>
      <c r="L8" s="34" t="s">
        <v>913</v>
      </c>
      <c r="M8" s="34" t="s">
        <v>79</v>
      </c>
      <c r="N8" s="34" t="s">
        <v>74</v>
      </c>
      <c r="O8" s="34" t="s">
        <v>83</v>
      </c>
      <c r="P8" s="34" t="s">
        <v>65</v>
      </c>
      <c r="Q8" s="34" t="s">
        <v>84</v>
      </c>
      <c r="R8" s="34" t="s">
        <v>85</v>
      </c>
      <c r="S8" s="60" t="s">
        <v>86</v>
      </c>
      <c r="T8" s="62" t="s">
        <v>2</v>
      </c>
    </row>
    <row r="9" spans="1:20" s="34" customFormat="1" x14ac:dyDescent="0.25">
      <c r="A9" s="56" t="s">
        <v>1309</v>
      </c>
      <c r="B9" s="34" t="s">
        <v>34</v>
      </c>
      <c r="C9" s="36" t="s">
        <v>35</v>
      </c>
      <c r="D9" s="34" t="s">
        <v>87</v>
      </c>
      <c r="E9" s="88">
        <v>0</v>
      </c>
      <c r="F9" s="34" t="s">
        <v>81</v>
      </c>
      <c r="G9" s="34" t="s">
        <v>38</v>
      </c>
      <c r="H9" s="34" t="s">
        <v>82</v>
      </c>
      <c r="I9" s="34" t="s">
        <v>1310</v>
      </c>
      <c r="J9" s="34" t="s">
        <v>40</v>
      </c>
      <c r="K9" s="34" t="s">
        <v>62</v>
      </c>
      <c r="L9" s="34" t="s">
        <v>913</v>
      </c>
      <c r="M9" s="34" t="s">
        <v>79</v>
      </c>
      <c r="N9" s="34" t="s">
        <v>74</v>
      </c>
      <c r="O9" s="34" t="s">
        <v>83</v>
      </c>
      <c r="P9" s="34" t="s">
        <v>65</v>
      </c>
      <c r="Q9" s="34" t="s">
        <v>84</v>
      </c>
      <c r="R9" s="34" t="s">
        <v>85</v>
      </c>
      <c r="S9" s="60" t="s">
        <v>86</v>
      </c>
      <c r="T9" s="62" t="s">
        <v>2</v>
      </c>
    </row>
    <row r="10" spans="1:20" s="34" customFormat="1" x14ac:dyDescent="0.25">
      <c r="A10" s="56" t="s">
        <v>1309</v>
      </c>
      <c r="B10" s="34" t="s">
        <v>34</v>
      </c>
      <c r="C10" s="36" t="s">
        <v>35</v>
      </c>
      <c r="D10" s="34" t="s">
        <v>88</v>
      </c>
      <c r="E10" s="88">
        <v>1089.9888888888888</v>
      </c>
      <c r="F10" s="36" t="s">
        <v>89</v>
      </c>
      <c r="G10" s="34" t="s">
        <v>38</v>
      </c>
      <c r="H10" s="34" t="s">
        <v>39</v>
      </c>
      <c r="I10" s="34" t="s">
        <v>1310</v>
      </c>
      <c r="J10" s="34" t="s">
        <v>40</v>
      </c>
      <c r="K10" s="34" t="s">
        <v>62</v>
      </c>
      <c r="L10" s="34" t="s">
        <v>913</v>
      </c>
      <c r="M10" s="34" t="s">
        <v>90</v>
      </c>
      <c r="N10" s="34" t="s">
        <v>91</v>
      </c>
      <c r="O10" s="34" t="s">
        <v>92</v>
      </c>
      <c r="P10" s="34" t="s">
        <v>65</v>
      </c>
      <c r="Q10" s="34" t="s">
        <v>93</v>
      </c>
      <c r="R10" s="34" t="s">
        <v>94</v>
      </c>
      <c r="S10" s="60" t="s">
        <v>95</v>
      </c>
      <c r="T10" s="60" t="s">
        <v>18</v>
      </c>
    </row>
    <row r="11" spans="1:20" s="34" customFormat="1" x14ac:dyDescent="0.25">
      <c r="A11" s="56" t="s">
        <v>1309</v>
      </c>
      <c r="B11" s="34" t="s">
        <v>34</v>
      </c>
      <c r="C11" s="36" t="s">
        <v>35</v>
      </c>
      <c r="D11" s="34" t="s">
        <v>96</v>
      </c>
      <c r="E11" s="88">
        <v>880.33361111111105</v>
      </c>
      <c r="F11" s="36" t="s">
        <v>97</v>
      </c>
      <c r="G11" s="34" t="s">
        <v>98</v>
      </c>
      <c r="H11" s="34" t="s">
        <v>39</v>
      </c>
      <c r="I11" s="34" t="s">
        <v>1310</v>
      </c>
      <c r="J11" s="34" t="s">
        <v>99</v>
      </c>
      <c r="K11" s="34" t="s">
        <v>100</v>
      </c>
      <c r="L11" s="34" t="s">
        <v>913</v>
      </c>
      <c r="M11" s="36" t="s">
        <v>101</v>
      </c>
      <c r="N11" s="34" t="s">
        <v>102</v>
      </c>
      <c r="O11" s="36" t="s">
        <v>35</v>
      </c>
      <c r="P11" s="36" t="s">
        <v>35</v>
      </c>
      <c r="Q11" s="34" t="s">
        <v>103</v>
      </c>
      <c r="R11" s="34" t="s">
        <v>104</v>
      </c>
      <c r="S11" s="60" t="s">
        <v>105</v>
      </c>
      <c r="T11" s="60" t="s">
        <v>1326</v>
      </c>
    </row>
    <row r="12" spans="1:20" s="34" customFormat="1" x14ac:dyDescent="0.25">
      <c r="A12" s="56" t="s">
        <v>1309</v>
      </c>
      <c r="B12" s="34" t="s">
        <v>34</v>
      </c>
      <c r="C12" s="34" t="s">
        <v>106</v>
      </c>
      <c r="D12" s="34" t="s">
        <v>107</v>
      </c>
      <c r="E12" s="88">
        <v>496.52166666666665</v>
      </c>
      <c r="F12" s="36" t="s">
        <v>108</v>
      </c>
      <c r="G12" s="34" t="s">
        <v>38</v>
      </c>
      <c r="H12" s="34" t="s">
        <v>39</v>
      </c>
      <c r="I12" s="34" t="s">
        <v>109</v>
      </c>
      <c r="J12" s="34" t="s">
        <v>110</v>
      </c>
      <c r="K12" s="34" t="s">
        <v>111</v>
      </c>
      <c r="L12" s="57" t="s">
        <v>878</v>
      </c>
      <c r="M12" s="34" t="s">
        <v>112</v>
      </c>
      <c r="N12" s="34" t="s">
        <v>113</v>
      </c>
      <c r="O12" s="34" t="s">
        <v>73</v>
      </c>
      <c r="P12" s="34" t="s">
        <v>114</v>
      </c>
      <c r="Q12" s="34" t="s">
        <v>115</v>
      </c>
      <c r="R12" s="34" t="s">
        <v>116</v>
      </c>
      <c r="S12" s="60" t="s">
        <v>117</v>
      </c>
      <c r="T12" s="62" t="s">
        <v>2</v>
      </c>
    </row>
    <row r="13" spans="1:20" s="34" customFormat="1" x14ac:dyDescent="0.25">
      <c r="A13" s="56" t="s">
        <v>1309</v>
      </c>
      <c r="B13" s="34" t="s">
        <v>34</v>
      </c>
      <c r="C13" s="34" t="s">
        <v>49</v>
      </c>
      <c r="D13" s="34" t="s">
        <v>118</v>
      </c>
      <c r="E13" s="88">
        <v>496.52166666666665</v>
      </c>
      <c r="F13" s="36" t="s">
        <v>119</v>
      </c>
      <c r="G13" s="34" t="s">
        <v>38</v>
      </c>
      <c r="H13" s="34" t="s">
        <v>39</v>
      </c>
      <c r="I13" s="34" t="s">
        <v>109</v>
      </c>
      <c r="J13" s="34" t="s">
        <v>110</v>
      </c>
      <c r="K13" s="34" t="s">
        <v>111</v>
      </c>
      <c r="L13" s="57" t="s">
        <v>878</v>
      </c>
      <c r="M13" s="34" t="s">
        <v>112</v>
      </c>
      <c r="N13" s="34" t="s">
        <v>120</v>
      </c>
      <c r="O13" s="34" t="s">
        <v>120</v>
      </c>
      <c r="P13" s="34" t="s">
        <v>121</v>
      </c>
      <c r="Q13" s="34" t="s">
        <v>122</v>
      </c>
      <c r="R13" s="34" t="s">
        <v>123</v>
      </c>
      <c r="S13" s="60" t="s">
        <v>124</v>
      </c>
      <c r="T13" s="62" t="s">
        <v>2</v>
      </c>
    </row>
    <row r="14" spans="1:20" s="34" customFormat="1" x14ac:dyDescent="0.25">
      <c r="A14" s="56" t="s">
        <v>1309</v>
      </c>
      <c r="B14" s="34" t="s">
        <v>34</v>
      </c>
      <c r="C14" s="34" t="s">
        <v>49</v>
      </c>
      <c r="D14" s="34" t="s">
        <v>125</v>
      </c>
      <c r="E14" s="88">
        <v>501.20583333333337</v>
      </c>
      <c r="F14" s="36" t="s">
        <v>126</v>
      </c>
      <c r="G14" s="34" t="s">
        <v>127</v>
      </c>
      <c r="H14" s="34" t="s">
        <v>39</v>
      </c>
      <c r="I14" s="34" t="s">
        <v>109</v>
      </c>
      <c r="J14" s="34" t="s">
        <v>110</v>
      </c>
      <c r="K14" s="34" t="s">
        <v>111</v>
      </c>
      <c r="L14" s="57" t="s">
        <v>878</v>
      </c>
      <c r="M14" s="34" t="s">
        <v>128</v>
      </c>
      <c r="N14" s="34" t="s">
        <v>129</v>
      </c>
      <c r="O14" s="34" t="s">
        <v>130</v>
      </c>
      <c r="P14" s="34" t="s">
        <v>45</v>
      </c>
      <c r="Q14" s="34" t="s">
        <v>131</v>
      </c>
      <c r="R14" s="34" t="s">
        <v>132</v>
      </c>
      <c r="S14" s="60" t="s">
        <v>133</v>
      </c>
      <c r="T14" s="60" t="s">
        <v>12</v>
      </c>
    </row>
    <row r="15" spans="1:20" s="34" customFormat="1" x14ac:dyDescent="0.25">
      <c r="A15" s="56" t="s">
        <v>1309</v>
      </c>
      <c r="B15" s="34" t="s">
        <v>34</v>
      </c>
      <c r="C15" s="34" t="s">
        <v>134</v>
      </c>
      <c r="D15" s="34" t="s">
        <v>135</v>
      </c>
      <c r="E15" s="88">
        <v>501.20583333333337</v>
      </c>
      <c r="F15" s="36" t="s">
        <v>136</v>
      </c>
      <c r="G15" s="34" t="s">
        <v>38</v>
      </c>
      <c r="H15" s="34" t="s">
        <v>39</v>
      </c>
      <c r="I15" s="34" t="s">
        <v>109</v>
      </c>
      <c r="J15" s="34" t="s">
        <v>110</v>
      </c>
      <c r="K15" s="34" t="s">
        <v>111</v>
      </c>
      <c r="L15" s="57" t="s">
        <v>878</v>
      </c>
      <c r="M15" s="34" t="s">
        <v>137</v>
      </c>
      <c r="N15" s="34" t="s">
        <v>138</v>
      </c>
      <c r="O15" s="34" t="s">
        <v>139</v>
      </c>
      <c r="P15" s="34" t="s">
        <v>45</v>
      </c>
      <c r="Q15" s="34" t="s">
        <v>140</v>
      </c>
      <c r="R15" s="34" t="s">
        <v>141</v>
      </c>
      <c r="S15" s="60" t="s">
        <v>142</v>
      </c>
      <c r="T15" s="62" t="s">
        <v>12</v>
      </c>
    </row>
    <row r="16" spans="1:20" s="34" customFormat="1" x14ac:dyDescent="0.25">
      <c r="A16" s="56" t="s">
        <v>1309</v>
      </c>
      <c r="B16" s="34" t="s">
        <v>34</v>
      </c>
      <c r="C16" s="34" t="s">
        <v>106</v>
      </c>
      <c r="D16" s="34" t="s">
        <v>149</v>
      </c>
      <c r="E16" s="88">
        <v>426.90972222222223</v>
      </c>
      <c r="F16" s="36" t="s">
        <v>150</v>
      </c>
      <c r="G16" s="34" t="s">
        <v>38</v>
      </c>
      <c r="H16" s="34" t="s">
        <v>39</v>
      </c>
      <c r="I16" s="34" t="s">
        <v>109</v>
      </c>
      <c r="J16" s="34" t="s">
        <v>143</v>
      </c>
      <c r="K16" s="34" t="s">
        <v>144</v>
      </c>
      <c r="L16" s="57" t="s">
        <v>878</v>
      </c>
      <c r="M16" s="34" t="s">
        <v>137</v>
      </c>
      <c r="N16" s="41">
        <v>43200</v>
      </c>
      <c r="O16" s="34" t="s">
        <v>152</v>
      </c>
      <c r="P16" s="34" t="s">
        <v>45</v>
      </c>
      <c r="Q16" s="34" t="s">
        <v>153</v>
      </c>
      <c r="R16" s="34" t="s">
        <v>154</v>
      </c>
      <c r="S16" s="60" t="s">
        <v>155</v>
      </c>
      <c r="T16" s="62" t="s">
        <v>12</v>
      </c>
    </row>
    <row r="17" spans="1:20" s="34" customFormat="1" x14ac:dyDescent="0.25">
      <c r="A17" s="56" t="s">
        <v>1309</v>
      </c>
      <c r="B17" s="34" t="s">
        <v>34</v>
      </c>
      <c r="C17" s="34" t="s">
        <v>106</v>
      </c>
      <c r="D17" s="34" t="s">
        <v>156</v>
      </c>
      <c r="E17" s="88">
        <v>426.90972222222223</v>
      </c>
      <c r="F17" s="36" t="s">
        <v>157</v>
      </c>
      <c r="G17" s="34" t="s">
        <v>38</v>
      </c>
      <c r="H17" s="34" t="s">
        <v>39</v>
      </c>
      <c r="I17" s="34" t="s">
        <v>109</v>
      </c>
      <c r="J17" s="34" t="s">
        <v>143</v>
      </c>
      <c r="K17" s="34" t="s">
        <v>144</v>
      </c>
      <c r="L17" s="57" t="s">
        <v>878</v>
      </c>
      <c r="M17" s="34" t="s">
        <v>158</v>
      </c>
      <c r="N17" s="34" t="s">
        <v>145</v>
      </c>
      <c r="O17" s="34" t="s">
        <v>139</v>
      </c>
      <c r="P17" s="34" t="s">
        <v>45</v>
      </c>
      <c r="Q17" s="34" t="s">
        <v>159</v>
      </c>
      <c r="R17" s="34" t="s">
        <v>160</v>
      </c>
      <c r="S17" s="60" t="s">
        <v>142</v>
      </c>
      <c r="T17" s="62" t="s">
        <v>12</v>
      </c>
    </row>
    <row r="18" spans="1:20" s="34" customFormat="1" x14ac:dyDescent="0.25">
      <c r="A18" s="56" t="s">
        <v>1309</v>
      </c>
      <c r="B18" s="34" t="s">
        <v>34</v>
      </c>
      <c r="C18" s="34" t="s">
        <v>134</v>
      </c>
      <c r="D18" s="34">
        <v>68715157</v>
      </c>
      <c r="E18" s="88">
        <v>426.90972222222223</v>
      </c>
      <c r="F18" s="36" t="s">
        <v>162</v>
      </c>
      <c r="G18" s="34" t="s">
        <v>38</v>
      </c>
      <c r="H18" s="34" t="s">
        <v>39</v>
      </c>
      <c r="I18" s="34" t="s">
        <v>109</v>
      </c>
      <c r="J18" s="34" t="s">
        <v>143</v>
      </c>
      <c r="K18" s="34" t="s">
        <v>144</v>
      </c>
      <c r="L18" s="57" t="s">
        <v>878</v>
      </c>
      <c r="M18" s="34" t="s">
        <v>163</v>
      </c>
      <c r="N18" s="34" t="s">
        <v>145</v>
      </c>
      <c r="O18" s="34" t="s">
        <v>139</v>
      </c>
      <c r="P18" s="34" t="s">
        <v>45</v>
      </c>
      <c r="Q18" s="34" t="s">
        <v>164</v>
      </c>
      <c r="R18" s="34" t="s">
        <v>165</v>
      </c>
      <c r="S18" s="60" t="s">
        <v>142</v>
      </c>
      <c r="T18" s="60" t="s">
        <v>12</v>
      </c>
    </row>
    <row r="19" spans="1:20" s="34" customFormat="1" x14ac:dyDescent="0.25">
      <c r="A19" s="56" t="s">
        <v>1309</v>
      </c>
      <c r="B19" s="34" t="s">
        <v>34</v>
      </c>
      <c r="C19" s="34" t="s">
        <v>49</v>
      </c>
      <c r="D19" s="34" t="s">
        <v>166</v>
      </c>
      <c r="E19" s="88">
        <v>426.90972222222223</v>
      </c>
      <c r="F19" s="34" t="s">
        <v>167</v>
      </c>
      <c r="G19" s="34" t="s">
        <v>38</v>
      </c>
      <c r="H19" s="34" t="s">
        <v>39</v>
      </c>
      <c r="I19" s="34" t="s">
        <v>109</v>
      </c>
      <c r="J19" s="34" t="s">
        <v>143</v>
      </c>
      <c r="K19" s="34" t="s">
        <v>144</v>
      </c>
      <c r="L19" s="57" t="s">
        <v>878</v>
      </c>
      <c r="M19" s="34" t="s">
        <v>168</v>
      </c>
      <c r="N19" s="34" t="s">
        <v>169</v>
      </c>
      <c r="O19" s="34" t="s">
        <v>170</v>
      </c>
      <c r="P19" s="34" t="s">
        <v>45</v>
      </c>
      <c r="Q19" s="34" t="s">
        <v>171</v>
      </c>
      <c r="R19" s="34" t="s">
        <v>172</v>
      </c>
      <c r="S19" s="60" t="s">
        <v>173</v>
      </c>
      <c r="T19" s="62" t="s">
        <v>2</v>
      </c>
    </row>
    <row r="20" spans="1:20" s="34" customFormat="1" x14ac:dyDescent="0.25">
      <c r="A20" s="56" t="s">
        <v>1309</v>
      </c>
      <c r="B20" s="34" t="s">
        <v>34</v>
      </c>
      <c r="C20" s="34" t="s">
        <v>106</v>
      </c>
      <c r="D20" s="34" t="s">
        <v>174</v>
      </c>
      <c r="E20" s="88">
        <v>426.90972222222223</v>
      </c>
      <c r="F20" s="36" t="s">
        <v>150</v>
      </c>
      <c r="G20" s="34" t="s">
        <v>38</v>
      </c>
      <c r="H20" s="34" t="s">
        <v>39</v>
      </c>
      <c r="I20" s="34" t="s">
        <v>109</v>
      </c>
      <c r="J20" s="34" t="s">
        <v>143</v>
      </c>
      <c r="K20" s="34" t="s">
        <v>144</v>
      </c>
      <c r="L20" s="57" t="s">
        <v>878</v>
      </c>
      <c r="M20" s="34" t="s">
        <v>137</v>
      </c>
      <c r="N20" s="34" t="s">
        <v>151</v>
      </c>
      <c r="O20" s="34" t="s">
        <v>152</v>
      </c>
      <c r="P20" s="34" t="s">
        <v>45</v>
      </c>
      <c r="Q20" s="34" t="s">
        <v>153</v>
      </c>
      <c r="R20" s="34" t="s">
        <v>154</v>
      </c>
      <c r="S20" s="60" t="s">
        <v>155</v>
      </c>
      <c r="T20" s="62" t="s">
        <v>2</v>
      </c>
    </row>
    <row r="21" spans="1:20" s="34" customFormat="1" x14ac:dyDescent="0.25">
      <c r="A21" s="56" t="s">
        <v>1309</v>
      </c>
      <c r="B21" s="34" t="s">
        <v>34</v>
      </c>
      <c r="C21" s="34" t="s">
        <v>134</v>
      </c>
      <c r="D21" s="34" t="s">
        <v>175</v>
      </c>
      <c r="E21" s="88">
        <v>426.90972222222223</v>
      </c>
      <c r="F21" s="36" t="s">
        <v>176</v>
      </c>
      <c r="G21" s="34" t="s">
        <v>38</v>
      </c>
      <c r="H21" s="34" t="s">
        <v>39</v>
      </c>
      <c r="I21" s="34" t="s">
        <v>109</v>
      </c>
      <c r="J21" s="34" t="s">
        <v>143</v>
      </c>
      <c r="K21" s="34" t="s">
        <v>144</v>
      </c>
      <c r="L21" s="57" t="s">
        <v>878</v>
      </c>
      <c r="M21" s="34" t="s">
        <v>177</v>
      </c>
      <c r="N21" s="34" t="s">
        <v>145</v>
      </c>
      <c r="O21" s="34" t="s">
        <v>178</v>
      </c>
      <c r="P21" s="34" t="s">
        <v>121</v>
      </c>
      <c r="Q21" s="34" t="s">
        <v>179</v>
      </c>
      <c r="R21" s="34" t="s">
        <v>180</v>
      </c>
      <c r="S21" s="60" t="s">
        <v>148</v>
      </c>
      <c r="T21" s="62" t="s">
        <v>2</v>
      </c>
    </row>
    <row r="22" spans="1:20" s="34" customFormat="1" x14ac:dyDescent="0.25">
      <c r="A22" s="56" t="s">
        <v>1309</v>
      </c>
      <c r="B22" s="34" t="s">
        <v>34</v>
      </c>
      <c r="C22" s="36" t="s">
        <v>35</v>
      </c>
      <c r="D22" s="34" t="s">
        <v>181</v>
      </c>
      <c r="E22" s="88">
        <v>426.90972222222223</v>
      </c>
      <c r="F22" s="34" t="s">
        <v>182</v>
      </c>
      <c r="G22" s="34" t="s">
        <v>38</v>
      </c>
      <c r="H22" s="34" t="s">
        <v>39</v>
      </c>
      <c r="I22" s="34" t="s">
        <v>109</v>
      </c>
      <c r="J22" s="34" t="s">
        <v>143</v>
      </c>
      <c r="K22" s="34" t="s">
        <v>144</v>
      </c>
      <c r="L22" s="57" t="s">
        <v>878</v>
      </c>
      <c r="M22" s="34" t="s">
        <v>183</v>
      </c>
      <c r="N22" s="34" t="s">
        <v>184</v>
      </c>
      <c r="O22" s="34" t="s">
        <v>130</v>
      </c>
      <c r="P22" s="34" t="s">
        <v>45</v>
      </c>
      <c r="Q22" s="34" t="s">
        <v>185</v>
      </c>
      <c r="R22" s="34" t="s">
        <v>186</v>
      </c>
      <c r="S22" s="60" t="s">
        <v>187</v>
      </c>
      <c r="T22" s="62" t="s">
        <v>2</v>
      </c>
    </row>
    <row r="23" spans="1:20" s="34" customFormat="1" x14ac:dyDescent="0.25">
      <c r="A23" s="56" t="s">
        <v>1309</v>
      </c>
      <c r="B23" s="34" t="s">
        <v>34</v>
      </c>
      <c r="C23" s="36" t="s">
        <v>35</v>
      </c>
      <c r="D23" s="34" t="s">
        <v>188</v>
      </c>
      <c r="E23" s="88">
        <v>426.90972222222223</v>
      </c>
      <c r="F23" s="34" t="s">
        <v>189</v>
      </c>
      <c r="G23" s="34" t="s">
        <v>190</v>
      </c>
      <c r="H23" s="34" t="s">
        <v>39</v>
      </c>
      <c r="I23" s="34" t="s">
        <v>109</v>
      </c>
      <c r="J23" s="34" t="s">
        <v>143</v>
      </c>
      <c r="K23" s="34" t="s">
        <v>144</v>
      </c>
      <c r="L23" s="57" t="s">
        <v>878</v>
      </c>
      <c r="M23" s="34" t="s">
        <v>183</v>
      </c>
      <c r="N23" s="34" t="s">
        <v>184</v>
      </c>
      <c r="O23" s="34" t="s">
        <v>130</v>
      </c>
      <c r="P23" s="34" t="s">
        <v>45</v>
      </c>
      <c r="Q23" s="34" t="s">
        <v>185</v>
      </c>
      <c r="R23" s="34" t="s">
        <v>186</v>
      </c>
      <c r="S23" s="60" t="s">
        <v>187</v>
      </c>
      <c r="T23" s="62" t="s">
        <v>2</v>
      </c>
    </row>
    <row r="24" spans="1:20" s="34" customFormat="1" x14ac:dyDescent="0.25">
      <c r="A24" s="56" t="s">
        <v>1309</v>
      </c>
      <c r="B24" s="34" t="s">
        <v>34</v>
      </c>
      <c r="C24" s="34" t="s">
        <v>106</v>
      </c>
      <c r="D24" s="34" t="s">
        <v>191</v>
      </c>
      <c r="E24" s="88">
        <v>435.44791666666669</v>
      </c>
      <c r="F24" s="34" t="s">
        <v>192</v>
      </c>
      <c r="G24" s="34" t="s">
        <v>38</v>
      </c>
      <c r="H24" s="34" t="s">
        <v>39</v>
      </c>
      <c r="I24" s="34" t="s">
        <v>109</v>
      </c>
      <c r="J24" s="34" t="s">
        <v>143</v>
      </c>
      <c r="K24" s="34" t="s">
        <v>144</v>
      </c>
      <c r="L24" s="57" t="s">
        <v>878</v>
      </c>
      <c r="M24" s="34" t="s">
        <v>79</v>
      </c>
      <c r="N24" s="34" t="s">
        <v>193</v>
      </c>
      <c r="O24" s="34" t="s">
        <v>194</v>
      </c>
      <c r="P24" s="34" t="s">
        <v>45</v>
      </c>
      <c r="Q24" s="34" t="s">
        <v>195</v>
      </c>
      <c r="R24" s="34" t="s">
        <v>196</v>
      </c>
      <c r="S24" s="60" t="s">
        <v>197</v>
      </c>
      <c r="T24" s="62" t="s">
        <v>2</v>
      </c>
    </row>
    <row r="25" spans="1:20" s="34" customFormat="1" x14ac:dyDescent="0.25">
      <c r="A25" s="56" t="s">
        <v>1309</v>
      </c>
      <c r="B25" s="34" t="s">
        <v>34</v>
      </c>
      <c r="C25" s="34" t="s">
        <v>49</v>
      </c>
      <c r="D25" s="34" t="s">
        <v>198</v>
      </c>
      <c r="E25" s="88">
        <v>435.44791666666669</v>
      </c>
      <c r="F25" s="34" t="s">
        <v>199</v>
      </c>
      <c r="G25" s="34" t="s">
        <v>38</v>
      </c>
      <c r="H25" s="34" t="s">
        <v>39</v>
      </c>
      <c r="I25" s="34" t="s">
        <v>109</v>
      </c>
      <c r="J25" s="34" t="s">
        <v>143</v>
      </c>
      <c r="K25" s="34" t="s">
        <v>144</v>
      </c>
      <c r="L25" s="57" t="s">
        <v>878</v>
      </c>
      <c r="M25" s="34" t="s">
        <v>200</v>
      </c>
      <c r="N25" s="34" t="s">
        <v>201</v>
      </c>
      <c r="O25" s="34" t="s">
        <v>202</v>
      </c>
      <c r="P25" s="34" t="s">
        <v>45</v>
      </c>
      <c r="Q25" s="34" t="s">
        <v>203</v>
      </c>
      <c r="R25" s="34" t="s">
        <v>204</v>
      </c>
      <c r="S25" s="60" t="s">
        <v>205</v>
      </c>
      <c r="T25" s="62" t="s">
        <v>12</v>
      </c>
    </row>
    <row r="26" spans="1:20" s="34" customFormat="1" x14ac:dyDescent="0.25">
      <c r="A26" s="56" t="s">
        <v>1309</v>
      </c>
      <c r="B26" s="34" t="s">
        <v>34</v>
      </c>
      <c r="C26" s="36" t="s">
        <v>35</v>
      </c>
      <c r="D26" s="34" t="s">
        <v>206</v>
      </c>
      <c r="E26" s="88">
        <v>431.1788194444444</v>
      </c>
      <c r="F26" s="34" t="s">
        <v>207</v>
      </c>
      <c r="G26" s="34" t="s">
        <v>38</v>
      </c>
      <c r="H26" s="34" t="s">
        <v>39</v>
      </c>
      <c r="I26" s="34" t="s">
        <v>109</v>
      </c>
      <c r="J26" s="34" t="s">
        <v>143</v>
      </c>
      <c r="K26" s="34" t="s">
        <v>208</v>
      </c>
      <c r="L26" s="57" t="s">
        <v>878</v>
      </c>
      <c r="M26" s="34" t="s">
        <v>209</v>
      </c>
      <c r="N26" s="34" t="s">
        <v>210</v>
      </c>
      <c r="O26" s="34" t="s">
        <v>211</v>
      </c>
      <c r="P26" s="34" t="s">
        <v>45</v>
      </c>
      <c r="Q26" s="34" t="s">
        <v>212</v>
      </c>
      <c r="R26" s="34" t="s">
        <v>213</v>
      </c>
      <c r="S26" s="60" t="s">
        <v>214</v>
      </c>
      <c r="T26" s="62" t="s">
        <v>2</v>
      </c>
    </row>
    <row r="27" spans="1:20" s="34" customFormat="1" x14ac:dyDescent="0.25">
      <c r="A27" s="56" t="s">
        <v>1309</v>
      </c>
      <c r="B27" s="34" t="s">
        <v>34</v>
      </c>
      <c r="C27" s="34" t="s">
        <v>106</v>
      </c>
      <c r="D27" s="34" t="s">
        <v>215</v>
      </c>
      <c r="E27" s="88">
        <v>431.1788194444444</v>
      </c>
      <c r="F27" s="36" t="s">
        <v>216</v>
      </c>
      <c r="G27" s="34" t="s">
        <v>38</v>
      </c>
      <c r="H27" s="34" t="s">
        <v>39</v>
      </c>
      <c r="I27" s="34" t="s">
        <v>109</v>
      </c>
      <c r="J27" s="34" t="s">
        <v>143</v>
      </c>
      <c r="K27" s="34" t="s">
        <v>208</v>
      </c>
      <c r="L27" s="57" t="s">
        <v>878</v>
      </c>
      <c r="M27" s="34" t="s">
        <v>217</v>
      </c>
      <c r="N27" s="34" t="s">
        <v>218</v>
      </c>
      <c r="O27" s="34" t="s">
        <v>219</v>
      </c>
      <c r="P27" s="34" t="s">
        <v>220</v>
      </c>
      <c r="Q27" s="34" t="s">
        <v>221</v>
      </c>
      <c r="R27" s="34" t="s">
        <v>222</v>
      </c>
      <c r="S27" s="60" t="s">
        <v>223</v>
      </c>
      <c r="T27" s="62" t="s">
        <v>2</v>
      </c>
    </row>
    <row r="28" spans="1:20" s="34" customFormat="1" x14ac:dyDescent="0.25">
      <c r="A28" s="56" t="s">
        <v>1309</v>
      </c>
      <c r="B28" s="34" t="s">
        <v>34</v>
      </c>
      <c r="C28" s="34" t="s">
        <v>106</v>
      </c>
      <c r="D28" s="34" t="s">
        <v>224</v>
      </c>
      <c r="E28" s="88">
        <v>431.1788194444444</v>
      </c>
      <c r="F28" s="34" t="s">
        <v>225</v>
      </c>
      <c r="G28" s="34" t="s">
        <v>38</v>
      </c>
      <c r="H28" s="34" t="s">
        <v>39</v>
      </c>
      <c r="I28" s="34" t="s">
        <v>109</v>
      </c>
      <c r="J28" s="34" t="s">
        <v>143</v>
      </c>
      <c r="K28" s="34" t="s">
        <v>144</v>
      </c>
      <c r="L28" s="57" t="s">
        <v>878</v>
      </c>
      <c r="M28" s="34" t="s">
        <v>79</v>
      </c>
      <c r="N28" s="34" t="s">
        <v>226</v>
      </c>
      <c r="O28" s="34" t="s">
        <v>227</v>
      </c>
      <c r="P28" s="34" t="s">
        <v>45</v>
      </c>
      <c r="Q28" s="34" t="s">
        <v>228</v>
      </c>
      <c r="R28" s="34" t="s">
        <v>229</v>
      </c>
      <c r="S28" s="60" t="s">
        <v>230</v>
      </c>
      <c r="T28" s="62" t="s">
        <v>2</v>
      </c>
    </row>
    <row r="29" spans="1:20" s="34" customFormat="1" x14ac:dyDescent="0.25">
      <c r="A29" s="56" t="s">
        <v>1309</v>
      </c>
      <c r="B29" s="34" t="s">
        <v>34</v>
      </c>
      <c r="C29" s="36" t="s">
        <v>35</v>
      </c>
      <c r="D29" s="34" t="s">
        <v>231</v>
      </c>
      <c r="E29" s="88">
        <v>426.90972222222223</v>
      </c>
      <c r="F29" s="34" t="s">
        <v>232</v>
      </c>
      <c r="G29" s="34" t="s">
        <v>38</v>
      </c>
      <c r="H29" s="34" t="s">
        <v>39</v>
      </c>
      <c r="I29" s="34" t="s">
        <v>109</v>
      </c>
      <c r="J29" s="34" t="s">
        <v>143</v>
      </c>
      <c r="K29" s="34" t="s">
        <v>208</v>
      </c>
      <c r="L29" s="57" t="s">
        <v>878</v>
      </c>
      <c r="M29" s="34" t="s">
        <v>209</v>
      </c>
      <c r="N29" s="34" t="s">
        <v>233</v>
      </c>
      <c r="O29" s="34" t="s">
        <v>234</v>
      </c>
      <c r="P29" s="34" t="s">
        <v>45</v>
      </c>
      <c r="Q29" s="34" t="s">
        <v>235</v>
      </c>
      <c r="R29" s="34" t="s">
        <v>236</v>
      </c>
      <c r="S29" s="60" t="s">
        <v>237</v>
      </c>
      <c r="T29" s="62" t="s">
        <v>2</v>
      </c>
    </row>
    <row r="30" spans="1:20" s="34" customFormat="1" x14ac:dyDescent="0.25">
      <c r="A30" s="56" t="s">
        <v>1309</v>
      </c>
      <c r="B30" s="34" t="s">
        <v>34</v>
      </c>
      <c r="C30" s="34" t="s">
        <v>134</v>
      </c>
      <c r="D30" s="34" t="s">
        <v>238</v>
      </c>
      <c r="E30" s="88">
        <v>431.1788194444444</v>
      </c>
      <c r="F30" s="34" t="s">
        <v>239</v>
      </c>
      <c r="G30" s="34" t="s">
        <v>38</v>
      </c>
      <c r="H30" s="34" t="s">
        <v>39</v>
      </c>
      <c r="I30" s="34" t="s">
        <v>109</v>
      </c>
      <c r="J30" s="34" t="s">
        <v>143</v>
      </c>
      <c r="K30" s="34" t="s">
        <v>208</v>
      </c>
      <c r="L30" s="57" t="s">
        <v>878</v>
      </c>
      <c r="M30" s="34" t="s">
        <v>209</v>
      </c>
      <c r="N30" s="34" t="s">
        <v>240</v>
      </c>
      <c r="O30" s="34" t="s">
        <v>241</v>
      </c>
      <c r="P30" s="34" t="s">
        <v>65</v>
      </c>
      <c r="Q30" s="34" t="s">
        <v>242</v>
      </c>
      <c r="R30" s="34" t="s">
        <v>243</v>
      </c>
      <c r="S30" s="60" t="s">
        <v>244</v>
      </c>
      <c r="T30" s="62" t="s">
        <v>2</v>
      </c>
    </row>
    <row r="31" spans="1:20" s="34" customFormat="1" x14ac:dyDescent="0.25">
      <c r="A31" s="56" t="s">
        <v>1309</v>
      </c>
      <c r="B31" s="34" t="s">
        <v>34</v>
      </c>
      <c r="C31" s="34" t="s">
        <v>134</v>
      </c>
      <c r="D31" s="34" t="s">
        <v>245</v>
      </c>
      <c r="E31" s="88">
        <v>431.1788194444444</v>
      </c>
      <c r="F31" s="36" t="s">
        <v>246</v>
      </c>
      <c r="G31" s="34" t="s">
        <v>38</v>
      </c>
      <c r="H31" s="34" t="s">
        <v>39</v>
      </c>
      <c r="I31" s="34" t="s">
        <v>109</v>
      </c>
      <c r="J31" s="34" t="s">
        <v>143</v>
      </c>
      <c r="K31" s="34" t="s">
        <v>208</v>
      </c>
      <c r="L31" s="57" t="s">
        <v>878</v>
      </c>
      <c r="M31" s="34" t="s">
        <v>247</v>
      </c>
      <c r="N31" s="34" t="s">
        <v>248</v>
      </c>
      <c r="O31" s="34" t="s">
        <v>249</v>
      </c>
      <c r="P31" s="34" t="s">
        <v>121</v>
      </c>
      <c r="Q31" s="34" t="s">
        <v>250</v>
      </c>
      <c r="R31" s="34" t="s">
        <v>251</v>
      </c>
      <c r="S31" s="60" t="s">
        <v>252</v>
      </c>
      <c r="T31" s="62" t="s">
        <v>2</v>
      </c>
    </row>
    <row r="32" spans="1:20" s="34" customFormat="1" x14ac:dyDescent="0.25">
      <c r="A32" s="56" t="s">
        <v>1309</v>
      </c>
      <c r="B32" s="34" t="s">
        <v>34</v>
      </c>
      <c r="C32" s="34" t="s">
        <v>134</v>
      </c>
      <c r="D32" s="34" t="s">
        <v>253</v>
      </c>
      <c r="E32" s="88">
        <v>426.90972222222223</v>
      </c>
      <c r="F32" s="34" t="s">
        <v>254</v>
      </c>
      <c r="G32" s="34" t="s">
        <v>38</v>
      </c>
      <c r="H32" s="34" t="s">
        <v>39</v>
      </c>
      <c r="I32" s="34" t="s">
        <v>109</v>
      </c>
      <c r="J32" s="34" t="s">
        <v>143</v>
      </c>
      <c r="K32" s="34" t="s">
        <v>208</v>
      </c>
      <c r="L32" s="57" t="s">
        <v>878</v>
      </c>
      <c r="M32" s="34" t="s">
        <v>209</v>
      </c>
      <c r="N32" s="34" t="s">
        <v>255</v>
      </c>
      <c r="O32" s="34" t="s">
        <v>256</v>
      </c>
      <c r="P32" s="34" t="s">
        <v>45</v>
      </c>
      <c r="Q32" s="34" t="s">
        <v>257</v>
      </c>
      <c r="R32" s="34" t="s">
        <v>258</v>
      </c>
      <c r="S32" s="60" t="s">
        <v>259</v>
      </c>
      <c r="T32" s="62" t="s">
        <v>2</v>
      </c>
    </row>
    <row r="33" spans="1:20" s="34" customFormat="1" x14ac:dyDescent="0.25">
      <c r="A33" s="56" t="s">
        <v>1309</v>
      </c>
      <c r="B33" s="34" t="s">
        <v>34</v>
      </c>
      <c r="C33" s="34" t="s">
        <v>106</v>
      </c>
      <c r="D33" s="34" t="s">
        <v>260</v>
      </c>
      <c r="E33" s="88">
        <v>426.90972222222223</v>
      </c>
      <c r="F33" s="34" t="s">
        <v>261</v>
      </c>
      <c r="G33" s="34" t="s">
        <v>38</v>
      </c>
      <c r="H33" s="34" t="s">
        <v>39</v>
      </c>
      <c r="I33" s="34" t="s">
        <v>109</v>
      </c>
      <c r="J33" s="34" t="s">
        <v>143</v>
      </c>
      <c r="K33" s="34" t="s">
        <v>208</v>
      </c>
      <c r="L33" s="57" t="s">
        <v>878</v>
      </c>
      <c r="M33" s="34" t="s">
        <v>262</v>
      </c>
      <c r="N33" s="34" t="s">
        <v>263</v>
      </c>
      <c r="O33" s="34" t="s">
        <v>263</v>
      </c>
      <c r="P33" s="34" t="s">
        <v>121</v>
      </c>
      <c r="Q33" s="34" t="s">
        <v>264</v>
      </c>
      <c r="R33" s="34" t="s">
        <v>265</v>
      </c>
      <c r="S33" s="60" t="s">
        <v>266</v>
      </c>
      <c r="T33" s="62" t="s">
        <v>2</v>
      </c>
    </row>
    <row r="34" spans="1:20" s="34" customFormat="1" x14ac:dyDescent="0.25">
      <c r="A34" s="56" t="s">
        <v>1309</v>
      </c>
      <c r="B34" s="34" t="s">
        <v>34</v>
      </c>
      <c r="C34" s="34" t="s">
        <v>134</v>
      </c>
      <c r="D34" s="34" t="s">
        <v>267</v>
      </c>
      <c r="E34" s="88">
        <v>431.1788194444444</v>
      </c>
      <c r="F34" s="36" t="s">
        <v>268</v>
      </c>
      <c r="G34" s="34" t="s">
        <v>38</v>
      </c>
      <c r="H34" s="34" t="s">
        <v>39</v>
      </c>
      <c r="I34" s="34" t="s">
        <v>109</v>
      </c>
      <c r="J34" s="34" t="s">
        <v>143</v>
      </c>
      <c r="K34" s="34" t="s">
        <v>144</v>
      </c>
      <c r="L34" s="57" t="s">
        <v>878</v>
      </c>
      <c r="M34" s="34" t="s">
        <v>247</v>
      </c>
      <c r="N34" s="34" t="s">
        <v>269</v>
      </c>
      <c r="O34" s="34" t="s">
        <v>256</v>
      </c>
      <c r="P34" s="34" t="s">
        <v>45</v>
      </c>
      <c r="Q34" s="34" t="s">
        <v>270</v>
      </c>
      <c r="R34" s="34" t="s">
        <v>271</v>
      </c>
      <c r="S34" s="60" t="s">
        <v>272</v>
      </c>
      <c r="T34" s="62" t="s">
        <v>2</v>
      </c>
    </row>
    <row r="35" spans="1:20" s="34" customFormat="1" x14ac:dyDescent="0.25">
      <c r="A35" s="56" t="s">
        <v>1309</v>
      </c>
      <c r="B35" s="34" t="s">
        <v>34</v>
      </c>
      <c r="C35" s="34" t="s">
        <v>106</v>
      </c>
      <c r="D35" s="34" t="s">
        <v>273</v>
      </c>
      <c r="E35" s="88">
        <v>431.1788194444444</v>
      </c>
      <c r="F35" s="36" t="s">
        <v>274</v>
      </c>
      <c r="G35" s="34" t="s">
        <v>38</v>
      </c>
      <c r="H35" s="34" t="s">
        <v>39</v>
      </c>
      <c r="I35" s="34" t="s">
        <v>109</v>
      </c>
      <c r="J35" s="34" t="s">
        <v>143</v>
      </c>
      <c r="K35" s="34" t="s">
        <v>208</v>
      </c>
      <c r="L35" s="57" t="s">
        <v>878</v>
      </c>
      <c r="M35" s="34" t="s">
        <v>275</v>
      </c>
      <c r="N35" s="34" t="s">
        <v>248</v>
      </c>
      <c r="O35" s="34" t="s">
        <v>249</v>
      </c>
      <c r="P35" s="34" t="s">
        <v>121</v>
      </c>
      <c r="Q35" s="34" t="s">
        <v>276</v>
      </c>
      <c r="R35" s="34" t="s">
        <v>251</v>
      </c>
      <c r="S35" s="60" t="s">
        <v>252</v>
      </c>
      <c r="T35" s="62" t="s">
        <v>2</v>
      </c>
    </row>
    <row r="36" spans="1:20" s="34" customFormat="1" x14ac:dyDescent="0.25">
      <c r="A36" s="56" t="s">
        <v>1309</v>
      </c>
      <c r="B36" s="34" t="s">
        <v>34</v>
      </c>
      <c r="C36" s="36" t="s">
        <v>35</v>
      </c>
      <c r="D36" s="34" t="s">
        <v>277</v>
      </c>
      <c r="E36" s="88">
        <v>431.1788194444444</v>
      </c>
      <c r="F36" s="34" t="s">
        <v>278</v>
      </c>
      <c r="G36" s="34" t="s">
        <v>38</v>
      </c>
      <c r="H36" s="34" t="s">
        <v>39</v>
      </c>
      <c r="I36" s="34" t="s">
        <v>109</v>
      </c>
      <c r="J36" s="34" t="s">
        <v>143</v>
      </c>
      <c r="K36" s="34" t="s">
        <v>208</v>
      </c>
      <c r="L36" s="57" t="s">
        <v>878</v>
      </c>
      <c r="M36" s="34" t="s">
        <v>279</v>
      </c>
      <c r="N36" s="34" t="s">
        <v>210</v>
      </c>
      <c r="O36" s="34" t="s">
        <v>211</v>
      </c>
      <c r="P36" s="34" t="s">
        <v>45</v>
      </c>
      <c r="Q36" s="34" t="s">
        <v>280</v>
      </c>
      <c r="R36" s="34" t="s">
        <v>213</v>
      </c>
      <c r="S36" s="60" t="s">
        <v>214</v>
      </c>
      <c r="T36" s="62" t="s">
        <v>2</v>
      </c>
    </row>
    <row r="37" spans="1:20" s="34" customFormat="1" x14ac:dyDescent="0.25">
      <c r="A37" s="56" t="s">
        <v>1309</v>
      </c>
      <c r="B37" s="34" t="s">
        <v>34</v>
      </c>
      <c r="C37" s="34" t="s">
        <v>134</v>
      </c>
      <c r="D37" s="34" t="s">
        <v>281</v>
      </c>
      <c r="E37" s="88">
        <v>426.90972222222223</v>
      </c>
      <c r="F37" s="36" t="s">
        <v>282</v>
      </c>
      <c r="G37" s="34" t="s">
        <v>38</v>
      </c>
      <c r="H37" s="34" t="s">
        <v>39</v>
      </c>
      <c r="I37" s="34" t="s">
        <v>109</v>
      </c>
      <c r="J37" s="34" t="s">
        <v>143</v>
      </c>
      <c r="K37" s="34" t="s">
        <v>208</v>
      </c>
      <c r="L37" s="57" t="s">
        <v>878</v>
      </c>
      <c r="M37" s="34" t="s">
        <v>247</v>
      </c>
      <c r="N37" s="34" t="s">
        <v>283</v>
      </c>
      <c r="O37" s="34" t="s">
        <v>284</v>
      </c>
      <c r="P37" s="34" t="s">
        <v>121</v>
      </c>
      <c r="Q37" s="34" t="s">
        <v>285</v>
      </c>
      <c r="R37" s="34" t="s">
        <v>286</v>
      </c>
      <c r="S37" s="60" t="s">
        <v>287</v>
      </c>
      <c r="T37" s="62" t="s">
        <v>2</v>
      </c>
    </row>
    <row r="38" spans="1:20" s="34" customFormat="1" x14ac:dyDescent="0.25">
      <c r="A38" s="56" t="s">
        <v>1309</v>
      </c>
      <c r="B38" s="34" t="s">
        <v>34</v>
      </c>
      <c r="C38" s="34" t="s">
        <v>134</v>
      </c>
      <c r="D38" s="34" t="s">
        <v>288</v>
      </c>
      <c r="E38" s="88">
        <v>435.44791666666669</v>
      </c>
      <c r="F38" s="36" t="s">
        <v>289</v>
      </c>
      <c r="G38" s="34" t="s">
        <v>38</v>
      </c>
      <c r="H38" s="34" t="s">
        <v>39</v>
      </c>
      <c r="I38" s="34" t="s">
        <v>109</v>
      </c>
      <c r="J38" s="34" t="s">
        <v>143</v>
      </c>
      <c r="K38" s="34" t="s">
        <v>144</v>
      </c>
      <c r="L38" s="57" t="s">
        <v>878</v>
      </c>
      <c r="M38" s="34" t="s">
        <v>137</v>
      </c>
      <c r="N38" s="34" t="s">
        <v>284</v>
      </c>
      <c r="O38" s="34" t="s">
        <v>290</v>
      </c>
      <c r="P38" s="34" t="s">
        <v>45</v>
      </c>
      <c r="Q38" s="34" t="s">
        <v>291</v>
      </c>
      <c r="R38" s="34" t="s">
        <v>292</v>
      </c>
      <c r="S38" s="60" t="s">
        <v>293</v>
      </c>
      <c r="T38" s="62" t="s">
        <v>2</v>
      </c>
    </row>
    <row r="39" spans="1:20" s="34" customFormat="1" x14ac:dyDescent="0.25">
      <c r="A39" s="56" t="s">
        <v>1309</v>
      </c>
      <c r="B39" s="34" t="s">
        <v>34</v>
      </c>
      <c r="C39" s="34" t="s">
        <v>134</v>
      </c>
      <c r="D39" s="34" t="s">
        <v>294</v>
      </c>
      <c r="E39" s="88">
        <v>435.44791666666669</v>
      </c>
      <c r="F39" s="36" t="s">
        <v>289</v>
      </c>
      <c r="G39" s="34" t="s">
        <v>38</v>
      </c>
      <c r="H39" s="34" t="s">
        <v>39</v>
      </c>
      <c r="I39" s="34" t="s">
        <v>109</v>
      </c>
      <c r="J39" s="34" t="s">
        <v>143</v>
      </c>
      <c r="K39" s="34" t="s">
        <v>208</v>
      </c>
      <c r="L39" s="57" t="s">
        <v>878</v>
      </c>
      <c r="M39" s="34" t="s">
        <v>137</v>
      </c>
      <c r="N39" s="34" t="s">
        <v>284</v>
      </c>
      <c r="O39" s="34" t="s">
        <v>290</v>
      </c>
      <c r="P39" s="34" t="s">
        <v>45</v>
      </c>
      <c r="Q39" s="34" t="s">
        <v>291</v>
      </c>
      <c r="R39" s="34" t="s">
        <v>292</v>
      </c>
      <c r="S39" s="60" t="s">
        <v>293</v>
      </c>
      <c r="T39" s="62" t="s">
        <v>2</v>
      </c>
    </row>
    <row r="40" spans="1:20" s="34" customFormat="1" x14ac:dyDescent="0.25">
      <c r="A40" s="56" t="s">
        <v>1309</v>
      </c>
      <c r="B40" s="34" t="s">
        <v>34</v>
      </c>
      <c r="C40" s="34" t="s">
        <v>106</v>
      </c>
      <c r="D40" s="34" t="s">
        <v>295</v>
      </c>
      <c r="E40" s="88">
        <v>431.1788194444444</v>
      </c>
      <c r="F40" s="34" t="s">
        <v>296</v>
      </c>
      <c r="G40" s="34" t="s">
        <v>38</v>
      </c>
      <c r="H40" s="34" t="s">
        <v>39</v>
      </c>
      <c r="I40" s="34" t="s">
        <v>109</v>
      </c>
      <c r="J40" s="34" t="s">
        <v>143</v>
      </c>
      <c r="K40" s="34" t="s">
        <v>208</v>
      </c>
      <c r="L40" s="57" t="s">
        <v>878</v>
      </c>
      <c r="M40" s="34" t="s">
        <v>200</v>
      </c>
      <c r="N40" s="34" t="s">
        <v>297</v>
      </c>
      <c r="O40" s="34" t="s">
        <v>297</v>
      </c>
      <c r="P40" s="34" t="s">
        <v>121</v>
      </c>
      <c r="Q40" s="34" t="s">
        <v>298</v>
      </c>
      <c r="R40" s="34" t="s">
        <v>299</v>
      </c>
      <c r="S40" s="60" t="s">
        <v>300</v>
      </c>
      <c r="T40" s="62" t="s">
        <v>12</v>
      </c>
    </row>
    <row r="41" spans="1:20" s="34" customFormat="1" x14ac:dyDescent="0.25">
      <c r="A41" s="56" t="s">
        <v>1309</v>
      </c>
      <c r="B41" s="34" t="s">
        <v>34</v>
      </c>
      <c r="C41" s="34" t="s">
        <v>106</v>
      </c>
      <c r="D41" s="34" t="s">
        <v>301</v>
      </c>
      <c r="E41" s="88">
        <v>435.44791666666669</v>
      </c>
      <c r="F41" s="36" t="s">
        <v>302</v>
      </c>
      <c r="G41" s="34" t="s">
        <v>38</v>
      </c>
      <c r="H41" s="34" t="s">
        <v>39</v>
      </c>
      <c r="I41" s="34" t="s">
        <v>109</v>
      </c>
      <c r="J41" s="34" t="s">
        <v>143</v>
      </c>
      <c r="K41" s="34" t="s">
        <v>303</v>
      </c>
      <c r="L41" s="57" t="s">
        <v>878</v>
      </c>
      <c r="M41" s="34" t="s">
        <v>163</v>
      </c>
      <c r="N41" s="34" t="s">
        <v>249</v>
      </c>
      <c r="O41" s="34" t="s">
        <v>304</v>
      </c>
      <c r="P41" s="34" t="s">
        <v>121</v>
      </c>
      <c r="Q41" s="34" t="s">
        <v>305</v>
      </c>
      <c r="R41" s="34" t="s">
        <v>306</v>
      </c>
      <c r="S41" s="60" t="s">
        <v>307</v>
      </c>
      <c r="T41" s="62" t="s">
        <v>12</v>
      </c>
    </row>
    <row r="42" spans="1:20" s="34" customFormat="1" x14ac:dyDescent="0.25">
      <c r="A42" s="56" t="s">
        <v>1309</v>
      </c>
      <c r="B42" s="34" t="s">
        <v>34</v>
      </c>
      <c r="C42" s="34" t="s">
        <v>106</v>
      </c>
      <c r="D42" s="34" t="s">
        <v>308</v>
      </c>
      <c r="E42" s="88">
        <v>501.20583333333337</v>
      </c>
      <c r="F42" s="34" t="s">
        <v>309</v>
      </c>
      <c r="G42" s="34" t="s">
        <v>38</v>
      </c>
      <c r="H42" s="34" t="s">
        <v>39</v>
      </c>
      <c r="I42" s="34" t="s">
        <v>109</v>
      </c>
      <c r="J42" s="34" t="s">
        <v>143</v>
      </c>
      <c r="K42" s="34" t="s">
        <v>303</v>
      </c>
      <c r="L42" s="57" t="s">
        <v>878</v>
      </c>
      <c r="M42" s="34" t="s">
        <v>310</v>
      </c>
      <c r="N42" s="34" t="s">
        <v>311</v>
      </c>
      <c r="O42" s="34" t="s">
        <v>211</v>
      </c>
      <c r="P42" s="34" t="s">
        <v>45</v>
      </c>
      <c r="Q42" s="34" t="s">
        <v>312</v>
      </c>
      <c r="R42" s="34" t="s">
        <v>313</v>
      </c>
      <c r="S42" s="60" t="s">
        <v>314</v>
      </c>
      <c r="T42" s="62" t="s">
        <v>12</v>
      </c>
    </row>
    <row r="43" spans="1:20" s="34" customFormat="1" x14ac:dyDescent="0.25">
      <c r="A43" s="56" t="s">
        <v>1309</v>
      </c>
      <c r="B43" s="34" t="s">
        <v>34</v>
      </c>
      <c r="C43" s="34" t="s">
        <v>49</v>
      </c>
      <c r="D43" s="34" t="s">
        <v>315</v>
      </c>
      <c r="E43" s="88">
        <v>548.44236111111104</v>
      </c>
      <c r="F43" s="36" t="s">
        <v>316</v>
      </c>
      <c r="G43" s="34" t="s">
        <v>38</v>
      </c>
      <c r="H43" s="34" t="s">
        <v>39</v>
      </c>
      <c r="I43" s="34" t="s">
        <v>109</v>
      </c>
      <c r="J43" s="34" t="s">
        <v>143</v>
      </c>
      <c r="K43" s="34" t="s">
        <v>303</v>
      </c>
      <c r="L43" s="57" t="s">
        <v>878</v>
      </c>
      <c r="M43" s="34" t="s">
        <v>72</v>
      </c>
      <c r="N43" s="34" t="s">
        <v>317</v>
      </c>
      <c r="O43" s="34" t="s">
        <v>317</v>
      </c>
      <c r="P43" s="34" t="s">
        <v>220</v>
      </c>
      <c r="Q43" s="34" t="s">
        <v>318</v>
      </c>
      <c r="R43" s="34" t="s">
        <v>319</v>
      </c>
      <c r="S43" s="60" t="s">
        <v>320</v>
      </c>
      <c r="T43" s="62" t="s">
        <v>2</v>
      </c>
    </row>
    <row r="44" spans="1:20" s="34" customFormat="1" x14ac:dyDescent="0.25">
      <c r="A44" s="56" t="s">
        <v>1309</v>
      </c>
      <c r="B44" s="34" t="s">
        <v>34</v>
      </c>
      <c r="C44" s="34" t="s">
        <v>49</v>
      </c>
      <c r="D44" s="34" t="s">
        <v>321</v>
      </c>
      <c r="E44" s="88">
        <v>816.10520833333339</v>
      </c>
      <c r="F44" s="34" t="s">
        <v>322</v>
      </c>
      <c r="G44" s="34" t="s">
        <v>38</v>
      </c>
      <c r="H44" s="34" t="s">
        <v>39</v>
      </c>
      <c r="I44" s="34" t="s">
        <v>109</v>
      </c>
      <c r="J44" s="34" t="s">
        <v>323</v>
      </c>
      <c r="K44" s="34" t="s">
        <v>324</v>
      </c>
      <c r="L44" s="57" t="s">
        <v>878</v>
      </c>
      <c r="M44" s="34" t="s">
        <v>325</v>
      </c>
      <c r="N44" s="34" t="s">
        <v>326</v>
      </c>
      <c r="O44" s="34" t="s">
        <v>327</v>
      </c>
      <c r="P44" s="34" t="s">
        <v>114</v>
      </c>
      <c r="Q44" s="34" t="s">
        <v>328</v>
      </c>
      <c r="R44" s="34" t="s">
        <v>329</v>
      </c>
      <c r="S44" s="60" t="s">
        <v>330</v>
      </c>
      <c r="T44" s="62" t="s">
        <v>2</v>
      </c>
    </row>
    <row r="45" spans="1:20" s="34" customFormat="1" x14ac:dyDescent="0.25">
      <c r="A45" s="56" t="s">
        <v>1309</v>
      </c>
      <c r="B45" s="34" t="s">
        <v>34</v>
      </c>
      <c r="C45" s="34" t="s">
        <v>106</v>
      </c>
      <c r="D45" s="34" t="s">
        <v>331</v>
      </c>
      <c r="E45" s="88">
        <v>821.65694444444455</v>
      </c>
      <c r="F45" s="36" t="s">
        <v>332</v>
      </c>
      <c r="G45" s="34" t="s">
        <v>38</v>
      </c>
      <c r="H45" s="34" t="s">
        <v>39</v>
      </c>
      <c r="I45" s="34" t="s">
        <v>109</v>
      </c>
      <c r="J45" s="34" t="s">
        <v>323</v>
      </c>
      <c r="K45" s="34" t="s">
        <v>324</v>
      </c>
      <c r="L45" s="57" t="s">
        <v>878</v>
      </c>
      <c r="M45" s="34" t="s">
        <v>158</v>
      </c>
      <c r="N45" s="34" t="s">
        <v>333</v>
      </c>
      <c r="O45" s="34" t="s">
        <v>334</v>
      </c>
      <c r="P45" s="34" t="s">
        <v>114</v>
      </c>
      <c r="Q45" s="34" t="s">
        <v>335</v>
      </c>
      <c r="R45" s="34" t="s">
        <v>336</v>
      </c>
      <c r="S45" s="60" t="s">
        <v>337</v>
      </c>
      <c r="T45" s="62" t="s">
        <v>2</v>
      </c>
    </row>
    <row r="46" spans="1:20" s="34" customFormat="1" x14ac:dyDescent="0.25">
      <c r="A46" s="56" t="s">
        <v>1309</v>
      </c>
      <c r="B46" s="34" t="s">
        <v>34</v>
      </c>
      <c r="C46" s="36" t="s">
        <v>35</v>
      </c>
      <c r="D46" s="34" t="s">
        <v>338</v>
      </c>
      <c r="E46" s="88">
        <v>810.55347222222224</v>
      </c>
      <c r="F46" s="36" t="s">
        <v>339</v>
      </c>
      <c r="G46" s="34" t="s">
        <v>38</v>
      </c>
      <c r="H46" s="34" t="s">
        <v>39</v>
      </c>
      <c r="I46" s="34" t="s">
        <v>109</v>
      </c>
      <c r="J46" s="34" t="s">
        <v>323</v>
      </c>
      <c r="K46" s="34" t="s">
        <v>324</v>
      </c>
      <c r="L46" s="57" t="s">
        <v>878</v>
      </c>
      <c r="M46" s="34" t="s">
        <v>163</v>
      </c>
      <c r="N46" s="34" t="s">
        <v>340</v>
      </c>
      <c r="O46" s="34" t="s">
        <v>341</v>
      </c>
      <c r="P46" s="34" t="s">
        <v>114</v>
      </c>
      <c r="Q46" s="34" t="s">
        <v>342</v>
      </c>
      <c r="R46" s="34" t="s">
        <v>343</v>
      </c>
      <c r="S46" s="60" t="s">
        <v>344</v>
      </c>
      <c r="T46" s="62" t="s">
        <v>12</v>
      </c>
    </row>
    <row r="47" spans="1:20" s="34" customFormat="1" x14ac:dyDescent="0.25">
      <c r="A47" s="56" t="s">
        <v>1309</v>
      </c>
      <c r="B47" s="34" t="s">
        <v>34</v>
      </c>
      <c r="C47" s="34" t="s">
        <v>106</v>
      </c>
      <c r="D47" s="34" t="s">
        <v>345</v>
      </c>
      <c r="E47" s="88">
        <v>574.18916666666655</v>
      </c>
      <c r="F47" s="36" t="s">
        <v>346</v>
      </c>
      <c r="G47" s="34" t="s">
        <v>38</v>
      </c>
      <c r="H47" s="34" t="s">
        <v>39</v>
      </c>
      <c r="I47" s="34" t="s">
        <v>1311</v>
      </c>
      <c r="J47" s="34" t="s">
        <v>347</v>
      </c>
      <c r="K47" s="34" t="s">
        <v>348</v>
      </c>
      <c r="L47" s="57" t="s">
        <v>878</v>
      </c>
      <c r="M47" s="34" t="s">
        <v>349</v>
      </c>
      <c r="N47" s="34" t="s">
        <v>350</v>
      </c>
      <c r="O47" s="34" t="s">
        <v>351</v>
      </c>
      <c r="P47" s="34" t="s">
        <v>45</v>
      </c>
      <c r="Q47" s="34" t="s">
        <v>352</v>
      </c>
      <c r="R47" s="34" t="s">
        <v>353</v>
      </c>
      <c r="S47" s="60" t="s">
        <v>354</v>
      </c>
      <c r="T47" s="62" t="s">
        <v>2</v>
      </c>
    </row>
    <row r="48" spans="1:20" s="34" customFormat="1" x14ac:dyDescent="0.25">
      <c r="A48" s="56" t="s">
        <v>1309</v>
      </c>
      <c r="B48" s="34" t="s">
        <v>34</v>
      </c>
      <c r="C48" s="34" t="s">
        <v>106</v>
      </c>
      <c r="D48" s="34" t="s">
        <v>355</v>
      </c>
      <c r="E48" s="88">
        <v>562.93055555555554</v>
      </c>
      <c r="F48" s="36" t="s">
        <v>356</v>
      </c>
      <c r="G48" s="34" t="s">
        <v>38</v>
      </c>
      <c r="H48" s="34" t="s">
        <v>39</v>
      </c>
      <c r="I48" s="34" t="s">
        <v>1311</v>
      </c>
      <c r="J48" s="34" t="s">
        <v>357</v>
      </c>
      <c r="K48" s="34" t="s">
        <v>358</v>
      </c>
      <c r="L48" s="57" t="s">
        <v>878</v>
      </c>
      <c r="M48" s="34" t="s">
        <v>112</v>
      </c>
      <c r="N48" s="34" t="s">
        <v>255</v>
      </c>
      <c r="O48" s="34" t="s">
        <v>255</v>
      </c>
      <c r="P48" s="34" t="s">
        <v>121</v>
      </c>
      <c r="Q48" s="34" t="s">
        <v>359</v>
      </c>
      <c r="R48" s="34" t="s">
        <v>360</v>
      </c>
      <c r="S48" s="60" t="s">
        <v>361</v>
      </c>
      <c r="T48" s="62" t="s">
        <v>2</v>
      </c>
    </row>
    <row r="49" spans="1:20" s="34" customFormat="1" x14ac:dyDescent="0.25">
      <c r="A49" s="56" t="s">
        <v>1309</v>
      </c>
      <c r="B49" s="34" t="s">
        <v>34</v>
      </c>
      <c r="C49" s="34" t="s">
        <v>106</v>
      </c>
      <c r="D49" s="34" t="s">
        <v>362</v>
      </c>
      <c r="E49" s="88">
        <v>758.96125000000006</v>
      </c>
      <c r="F49" s="36" t="s">
        <v>363</v>
      </c>
      <c r="G49" s="34" t="s">
        <v>38</v>
      </c>
      <c r="H49" s="34" t="s">
        <v>39</v>
      </c>
      <c r="I49" s="34" t="s">
        <v>1311</v>
      </c>
      <c r="J49" s="34" t="s">
        <v>364</v>
      </c>
      <c r="K49" s="34" t="s">
        <v>41</v>
      </c>
      <c r="L49" s="57" t="s">
        <v>878</v>
      </c>
      <c r="M49" s="34" t="s">
        <v>365</v>
      </c>
      <c r="N49" s="34" t="s">
        <v>366</v>
      </c>
      <c r="O49" s="34" t="s">
        <v>366</v>
      </c>
      <c r="P49" s="34" t="s">
        <v>220</v>
      </c>
      <c r="Q49" s="34" t="s">
        <v>367</v>
      </c>
      <c r="R49" s="34" t="s">
        <v>368</v>
      </c>
      <c r="S49" s="60" t="s">
        <v>369</v>
      </c>
      <c r="T49" s="62" t="s">
        <v>2</v>
      </c>
    </row>
    <row r="50" spans="1:20" s="34" customFormat="1" x14ac:dyDescent="0.25">
      <c r="A50" s="56" t="s">
        <v>1309</v>
      </c>
      <c r="B50" s="34" t="s">
        <v>34</v>
      </c>
      <c r="C50" s="34" t="s">
        <v>49</v>
      </c>
      <c r="D50" s="34" t="s">
        <v>370</v>
      </c>
      <c r="E50" s="88">
        <v>812.94354166666665</v>
      </c>
      <c r="F50" s="36" t="s">
        <v>371</v>
      </c>
      <c r="G50" s="34" t="s">
        <v>38</v>
      </c>
      <c r="H50" s="34" t="s">
        <v>39</v>
      </c>
      <c r="I50" s="34" t="s">
        <v>1311</v>
      </c>
      <c r="J50" s="34" t="s">
        <v>364</v>
      </c>
      <c r="K50" s="34" t="s">
        <v>41</v>
      </c>
      <c r="L50" s="57" t="s">
        <v>878</v>
      </c>
      <c r="M50" s="34" t="s">
        <v>372</v>
      </c>
      <c r="N50" s="34" t="s">
        <v>373</v>
      </c>
      <c r="O50" s="34" t="s">
        <v>374</v>
      </c>
      <c r="P50" s="34" t="s">
        <v>220</v>
      </c>
      <c r="Q50" s="34" t="s">
        <v>375</v>
      </c>
      <c r="R50" s="34" t="s">
        <v>376</v>
      </c>
      <c r="S50" s="60" t="s">
        <v>377</v>
      </c>
      <c r="T50" s="62" t="s">
        <v>12</v>
      </c>
    </row>
    <row r="51" spans="1:20" s="34" customFormat="1" x14ac:dyDescent="0.25">
      <c r="A51" s="56" t="s">
        <v>1309</v>
      </c>
      <c r="B51" s="34" t="s">
        <v>34</v>
      </c>
      <c r="C51" s="36" t="s">
        <v>35</v>
      </c>
      <c r="D51" s="34" t="s">
        <v>378</v>
      </c>
      <c r="E51" s="88">
        <v>809.26583333333326</v>
      </c>
      <c r="F51" s="36" t="s">
        <v>339</v>
      </c>
      <c r="G51" s="34" t="s">
        <v>38</v>
      </c>
      <c r="H51" s="34" t="s">
        <v>39</v>
      </c>
      <c r="I51" s="34" t="s">
        <v>1311</v>
      </c>
      <c r="J51" s="34" t="s">
        <v>379</v>
      </c>
      <c r="K51" s="34" t="s">
        <v>324</v>
      </c>
      <c r="L51" s="34" t="s">
        <v>913</v>
      </c>
      <c r="M51" s="34" t="s">
        <v>163</v>
      </c>
      <c r="N51" s="34" t="s">
        <v>340</v>
      </c>
      <c r="O51" s="34" t="s">
        <v>341</v>
      </c>
      <c r="P51" s="34" t="s">
        <v>114</v>
      </c>
      <c r="Q51" s="34" t="s">
        <v>342</v>
      </c>
      <c r="R51" s="34" t="s">
        <v>343</v>
      </c>
      <c r="S51" s="60" t="s">
        <v>344</v>
      </c>
      <c r="T51" s="62" t="s">
        <v>12</v>
      </c>
    </row>
    <row r="52" spans="1:20" s="34" customFormat="1" x14ac:dyDescent="0.25">
      <c r="A52" s="56" t="s">
        <v>1309</v>
      </c>
      <c r="B52" s="34" t="s">
        <v>34</v>
      </c>
      <c r="C52" s="34" t="s">
        <v>49</v>
      </c>
      <c r="D52" s="34" t="s">
        <v>380</v>
      </c>
      <c r="E52" s="88">
        <v>820.35166666666669</v>
      </c>
      <c r="F52" s="34" t="s">
        <v>381</v>
      </c>
      <c r="G52" s="34" t="s">
        <v>38</v>
      </c>
      <c r="H52" s="34" t="s">
        <v>39</v>
      </c>
      <c r="I52" s="34" t="s">
        <v>1311</v>
      </c>
      <c r="J52" s="34" t="s">
        <v>379</v>
      </c>
      <c r="K52" s="34" t="s">
        <v>62</v>
      </c>
      <c r="L52" s="34" t="s">
        <v>913</v>
      </c>
      <c r="M52" s="34" t="s">
        <v>382</v>
      </c>
      <c r="N52" s="34" t="s">
        <v>383</v>
      </c>
      <c r="O52" s="34" t="s">
        <v>384</v>
      </c>
      <c r="P52" s="34" t="s">
        <v>114</v>
      </c>
      <c r="Q52" s="34" t="s">
        <v>385</v>
      </c>
      <c r="R52" s="34" t="s">
        <v>386</v>
      </c>
      <c r="S52" s="60" t="s">
        <v>387</v>
      </c>
      <c r="T52" s="62" t="s">
        <v>2</v>
      </c>
    </row>
    <row r="53" spans="1:20" s="34" customFormat="1" x14ac:dyDescent="0.25">
      <c r="A53" s="56" t="s">
        <v>1309</v>
      </c>
      <c r="B53" s="34" t="s">
        <v>34</v>
      </c>
      <c r="C53" s="36" t="s">
        <v>35</v>
      </c>
      <c r="D53" s="34" t="s">
        <v>388</v>
      </c>
      <c r="E53" s="88">
        <v>915.08777777777777</v>
      </c>
      <c r="F53" s="34" t="s">
        <v>389</v>
      </c>
      <c r="G53" s="34" t="s">
        <v>38</v>
      </c>
      <c r="H53" s="34" t="s">
        <v>39</v>
      </c>
      <c r="I53" s="34" t="s">
        <v>1311</v>
      </c>
      <c r="J53" s="34" t="s">
        <v>379</v>
      </c>
      <c r="K53" s="34" t="s">
        <v>324</v>
      </c>
      <c r="L53" s="34" t="s">
        <v>913</v>
      </c>
      <c r="M53" s="34" t="s">
        <v>390</v>
      </c>
      <c r="N53" s="34" t="s">
        <v>170</v>
      </c>
      <c r="O53" s="34" t="s">
        <v>170</v>
      </c>
      <c r="P53" s="34" t="s">
        <v>45</v>
      </c>
      <c r="Q53" s="34" t="s">
        <v>391</v>
      </c>
      <c r="R53" s="34" t="s">
        <v>392</v>
      </c>
      <c r="S53" s="60" t="s">
        <v>393</v>
      </c>
      <c r="T53" s="62" t="s">
        <v>2</v>
      </c>
    </row>
    <row r="54" spans="1:20" s="34" customFormat="1" x14ac:dyDescent="0.25">
      <c r="A54" s="56" t="s">
        <v>1309</v>
      </c>
      <c r="B54" s="34" t="s">
        <v>34</v>
      </c>
      <c r="C54" s="36" t="s">
        <v>35</v>
      </c>
      <c r="D54" s="34" t="s">
        <v>394</v>
      </c>
      <c r="E54" s="88">
        <v>707.59694444444449</v>
      </c>
      <c r="F54" s="36" t="s">
        <v>395</v>
      </c>
      <c r="G54" s="34" t="s">
        <v>38</v>
      </c>
      <c r="H54" s="34" t="s">
        <v>39</v>
      </c>
      <c r="I54" s="34" t="s">
        <v>1311</v>
      </c>
      <c r="J54" s="34" t="s">
        <v>379</v>
      </c>
      <c r="K54" s="34" t="s">
        <v>324</v>
      </c>
      <c r="L54" s="34" t="s">
        <v>913</v>
      </c>
      <c r="M54" s="34" t="s">
        <v>112</v>
      </c>
      <c r="N54" s="34" t="s">
        <v>396</v>
      </c>
      <c r="O54" s="34" t="s">
        <v>396</v>
      </c>
      <c r="P54" s="34" t="s">
        <v>397</v>
      </c>
      <c r="Q54" s="34" t="s">
        <v>398</v>
      </c>
      <c r="R54" s="34" t="s">
        <v>399</v>
      </c>
      <c r="S54" s="60" t="s">
        <v>400</v>
      </c>
      <c r="T54" s="62" t="s">
        <v>2</v>
      </c>
    </row>
    <row r="55" spans="1:20" s="34" customFormat="1" x14ac:dyDescent="0.25">
      <c r="A55" s="56" t="s">
        <v>1309</v>
      </c>
      <c r="B55" s="34" t="s">
        <v>34</v>
      </c>
      <c r="C55" s="34" t="s">
        <v>49</v>
      </c>
      <c r="D55" s="34" t="s">
        <v>401</v>
      </c>
      <c r="E55" s="88">
        <v>750.15916666666669</v>
      </c>
      <c r="F55" s="36" t="s">
        <v>402</v>
      </c>
      <c r="G55" s="34" t="s">
        <v>38</v>
      </c>
      <c r="H55" s="34" t="s">
        <v>39</v>
      </c>
      <c r="I55" s="34" t="s">
        <v>1311</v>
      </c>
      <c r="J55" s="34" t="s">
        <v>379</v>
      </c>
      <c r="K55" s="34" t="s">
        <v>324</v>
      </c>
      <c r="L55" s="34" t="s">
        <v>913</v>
      </c>
      <c r="M55" s="34" t="s">
        <v>403</v>
      </c>
      <c r="N55" s="34" t="s">
        <v>404</v>
      </c>
      <c r="O55" s="34" t="s">
        <v>405</v>
      </c>
      <c r="P55" s="34" t="s">
        <v>114</v>
      </c>
      <c r="Q55" s="34" t="s">
        <v>406</v>
      </c>
      <c r="R55" s="34" t="s">
        <v>407</v>
      </c>
      <c r="S55" s="60" t="s">
        <v>408</v>
      </c>
      <c r="T55" s="62" t="s">
        <v>18</v>
      </c>
    </row>
    <row r="56" spans="1:20" s="34" customFormat="1" x14ac:dyDescent="0.25">
      <c r="A56" s="56" t="s">
        <v>1309</v>
      </c>
      <c r="B56" s="34" t="s">
        <v>34</v>
      </c>
      <c r="C56" s="34" t="s">
        <v>49</v>
      </c>
      <c r="D56" s="34" t="s">
        <v>409</v>
      </c>
      <c r="E56" s="88">
        <v>712.91722222222222</v>
      </c>
      <c r="F56" s="36" t="s">
        <v>410</v>
      </c>
      <c r="G56" s="34" t="s">
        <v>38</v>
      </c>
      <c r="H56" s="34" t="s">
        <v>39</v>
      </c>
      <c r="I56" s="34" t="s">
        <v>1311</v>
      </c>
      <c r="J56" s="34" t="s">
        <v>379</v>
      </c>
      <c r="K56" s="34" t="s">
        <v>324</v>
      </c>
      <c r="L56" s="34" t="s">
        <v>913</v>
      </c>
      <c r="M56" s="34" t="s">
        <v>128</v>
      </c>
      <c r="N56" s="34" t="s">
        <v>411</v>
      </c>
      <c r="O56" s="34" t="s">
        <v>412</v>
      </c>
      <c r="P56" s="34" t="s">
        <v>397</v>
      </c>
      <c r="Q56" s="34" t="s">
        <v>413</v>
      </c>
      <c r="R56" s="34" t="s">
        <v>414</v>
      </c>
      <c r="S56" s="60" t="s">
        <v>415</v>
      </c>
      <c r="T56" s="62" t="s">
        <v>12</v>
      </c>
    </row>
    <row r="57" spans="1:20" s="34" customFormat="1" x14ac:dyDescent="0.25">
      <c r="A57" s="56" t="s">
        <v>1309</v>
      </c>
      <c r="B57" s="34" t="s">
        <v>34</v>
      </c>
      <c r="C57" s="36" t="s">
        <v>35</v>
      </c>
      <c r="D57" s="34" t="s">
        <v>416</v>
      </c>
      <c r="E57" s="88">
        <v>734.19833333333327</v>
      </c>
      <c r="F57" s="34" t="s">
        <v>417</v>
      </c>
      <c r="G57" s="34" t="s">
        <v>38</v>
      </c>
      <c r="H57" s="34" t="s">
        <v>39</v>
      </c>
      <c r="I57" s="34" t="s">
        <v>1311</v>
      </c>
      <c r="J57" s="34" t="s">
        <v>379</v>
      </c>
      <c r="K57" s="34" t="s">
        <v>62</v>
      </c>
      <c r="L57" s="34" t="s">
        <v>913</v>
      </c>
      <c r="M57" s="34" t="s">
        <v>183</v>
      </c>
      <c r="N57" s="34" t="s">
        <v>418</v>
      </c>
      <c r="O57" s="34" t="s">
        <v>418</v>
      </c>
      <c r="P57" s="34" t="s">
        <v>397</v>
      </c>
      <c r="Q57" s="34" t="s">
        <v>419</v>
      </c>
      <c r="R57" s="34" t="s">
        <v>420</v>
      </c>
      <c r="S57" s="60" t="s">
        <v>421</v>
      </c>
      <c r="T57" s="62" t="s">
        <v>2</v>
      </c>
    </row>
    <row r="58" spans="1:20" s="34" customFormat="1" x14ac:dyDescent="0.25">
      <c r="A58" s="56" t="s">
        <v>1309</v>
      </c>
      <c r="B58" s="34" t="s">
        <v>34</v>
      </c>
      <c r="C58" s="36" t="s">
        <v>35</v>
      </c>
      <c r="D58" s="34" t="s">
        <v>422</v>
      </c>
      <c r="E58" s="88">
        <v>723.5577777777778</v>
      </c>
      <c r="F58" s="34" t="s">
        <v>423</v>
      </c>
      <c r="G58" s="34" t="s">
        <v>38</v>
      </c>
      <c r="H58" s="34" t="s">
        <v>39</v>
      </c>
      <c r="I58" s="34" t="s">
        <v>1311</v>
      </c>
      <c r="J58" s="34" t="s">
        <v>379</v>
      </c>
      <c r="K58" s="34" t="s">
        <v>324</v>
      </c>
      <c r="L58" s="34" t="s">
        <v>913</v>
      </c>
      <c r="M58" s="36" t="s">
        <v>42</v>
      </c>
      <c r="N58" s="34" t="s">
        <v>424</v>
      </c>
      <c r="O58" s="34" t="s">
        <v>424</v>
      </c>
      <c r="P58" s="34" t="s">
        <v>397</v>
      </c>
      <c r="Q58" s="34" t="s">
        <v>425</v>
      </c>
      <c r="R58" s="34" t="s">
        <v>360</v>
      </c>
      <c r="S58" s="60" t="s">
        <v>361</v>
      </c>
      <c r="T58" s="60" t="s">
        <v>844</v>
      </c>
    </row>
    <row r="59" spans="1:20" s="34" customFormat="1" x14ac:dyDescent="0.25">
      <c r="A59" s="56" t="s">
        <v>1309</v>
      </c>
      <c r="B59" s="34" t="s">
        <v>34</v>
      </c>
      <c r="C59" s="34" t="s">
        <v>106</v>
      </c>
      <c r="D59" s="34" t="s">
        <v>426</v>
      </c>
      <c r="E59" s="88">
        <v>723.5577777777778</v>
      </c>
      <c r="F59" s="36" t="s">
        <v>427</v>
      </c>
      <c r="G59" s="34" t="s">
        <v>38</v>
      </c>
      <c r="H59" s="34" t="s">
        <v>39</v>
      </c>
      <c r="I59" s="34" t="s">
        <v>1311</v>
      </c>
      <c r="J59" s="34" t="s">
        <v>379</v>
      </c>
      <c r="K59" s="34" t="s">
        <v>324</v>
      </c>
      <c r="L59" s="34" t="s">
        <v>913</v>
      </c>
      <c r="M59" s="34" t="s">
        <v>428</v>
      </c>
      <c r="N59" s="34" t="s">
        <v>429</v>
      </c>
      <c r="O59" s="34" t="s">
        <v>430</v>
      </c>
      <c r="P59" s="34" t="s">
        <v>397</v>
      </c>
      <c r="Q59" s="34" t="s">
        <v>431</v>
      </c>
      <c r="R59" s="34" t="s">
        <v>432</v>
      </c>
      <c r="S59" s="60" t="s">
        <v>433</v>
      </c>
      <c r="T59" s="62" t="s">
        <v>2</v>
      </c>
    </row>
    <row r="60" spans="1:20" s="34" customFormat="1" x14ac:dyDescent="0.25">
      <c r="A60" s="56" t="s">
        <v>1309</v>
      </c>
      <c r="B60" s="34" t="s">
        <v>34</v>
      </c>
      <c r="C60" s="34" t="s">
        <v>106</v>
      </c>
      <c r="D60" s="34" t="s">
        <v>434</v>
      </c>
      <c r="E60" s="88">
        <v>723.5577777777778</v>
      </c>
      <c r="F60" s="36" t="s">
        <v>435</v>
      </c>
      <c r="G60" s="34" t="s">
        <v>38</v>
      </c>
      <c r="H60" s="34" t="s">
        <v>39</v>
      </c>
      <c r="I60" s="34" t="s">
        <v>1311</v>
      </c>
      <c r="J60" s="34" t="s">
        <v>379</v>
      </c>
      <c r="K60" s="34" t="s">
        <v>62</v>
      </c>
      <c r="L60" s="34" t="s">
        <v>913</v>
      </c>
      <c r="M60" s="34" t="s">
        <v>436</v>
      </c>
      <c r="N60" s="34" t="s">
        <v>437</v>
      </c>
      <c r="O60" s="34" t="s">
        <v>437</v>
      </c>
      <c r="P60" s="34" t="s">
        <v>397</v>
      </c>
      <c r="Q60" s="34" t="s">
        <v>438</v>
      </c>
      <c r="R60" s="34" t="s">
        <v>439</v>
      </c>
      <c r="S60" s="60" t="s">
        <v>440</v>
      </c>
      <c r="T60" s="62" t="s">
        <v>2</v>
      </c>
    </row>
    <row r="61" spans="1:20" s="34" customFormat="1" x14ac:dyDescent="0.25">
      <c r="A61" s="56" t="s">
        <v>1309</v>
      </c>
      <c r="B61" s="34" t="s">
        <v>34</v>
      </c>
      <c r="C61" s="34" t="s">
        <v>106</v>
      </c>
      <c r="D61" s="34" t="s">
        <v>441</v>
      </c>
      <c r="E61" s="88">
        <v>728.87805555555565</v>
      </c>
      <c r="F61" s="36" t="s">
        <v>442</v>
      </c>
      <c r="G61" s="34" t="s">
        <v>38</v>
      </c>
      <c r="H61" s="34" t="s">
        <v>39</v>
      </c>
      <c r="I61" s="34" t="s">
        <v>1311</v>
      </c>
      <c r="J61" s="34" t="s">
        <v>379</v>
      </c>
      <c r="K61" s="34" t="s">
        <v>62</v>
      </c>
      <c r="L61" s="34" t="s">
        <v>913</v>
      </c>
      <c r="M61" s="34" t="s">
        <v>443</v>
      </c>
      <c r="N61" s="34" t="s">
        <v>444</v>
      </c>
      <c r="O61" s="34" t="s">
        <v>445</v>
      </c>
      <c r="P61" s="34" t="s">
        <v>397</v>
      </c>
      <c r="Q61" s="34" t="s">
        <v>446</v>
      </c>
      <c r="R61" s="34" t="s">
        <v>447</v>
      </c>
      <c r="S61" s="60" t="s">
        <v>205</v>
      </c>
      <c r="T61" s="62" t="s">
        <v>2</v>
      </c>
    </row>
    <row r="62" spans="1:20" s="34" customFormat="1" x14ac:dyDescent="0.25">
      <c r="A62" s="56" t="s">
        <v>1309</v>
      </c>
      <c r="B62" s="34" t="s">
        <v>34</v>
      </c>
      <c r="C62" s="34" t="s">
        <v>134</v>
      </c>
      <c r="D62" s="34" t="s">
        <v>448</v>
      </c>
      <c r="E62" s="88">
        <v>755.47944444444454</v>
      </c>
      <c r="F62" s="34" t="s">
        <v>449</v>
      </c>
      <c r="G62" s="34" t="s">
        <v>38</v>
      </c>
      <c r="H62" s="34" t="s">
        <v>39</v>
      </c>
      <c r="I62" s="34" t="s">
        <v>1311</v>
      </c>
      <c r="J62" s="34" t="s">
        <v>379</v>
      </c>
      <c r="K62" s="34" t="s">
        <v>62</v>
      </c>
      <c r="L62" s="34" t="s">
        <v>913</v>
      </c>
      <c r="M62" s="34" t="s">
        <v>382</v>
      </c>
      <c r="N62" s="34" t="s">
        <v>450</v>
      </c>
      <c r="O62" s="34" t="s">
        <v>451</v>
      </c>
      <c r="P62" s="34" t="s">
        <v>114</v>
      </c>
      <c r="Q62" s="34" t="s">
        <v>452</v>
      </c>
      <c r="R62" s="34" t="s">
        <v>453</v>
      </c>
      <c r="S62" s="60" t="s">
        <v>454</v>
      </c>
      <c r="T62" s="62" t="s">
        <v>2</v>
      </c>
    </row>
    <row r="63" spans="1:20" s="34" customFormat="1" x14ac:dyDescent="0.25">
      <c r="A63" s="56" t="s">
        <v>1309</v>
      </c>
      <c r="B63" s="34" t="s">
        <v>34</v>
      </c>
      <c r="C63" s="34" t="s">
        <v>106</v>
      </c>
      <c r="D63" s="34" t="s">
        <v>455</v>
      </c>
      <c r="E63" s="88">
        <v>962.00520833333326</v>
      </c>
      <c r="F63" s="34" t="s">
        <v>456</v>
      </c>
      <c r="G63" s="34" t="s">
        <v>38</v>
      </c>
      <c r="H63" s="34" t="s">
        <v>39</v>
      </c>
      <c r="I63" s="34" t="s">
        <v>1311</v>
      </c>
      <c r="J63" s="34" t="s">
        <v>379</v>
      </c>
      <c r="K63" s="34" t="s">
        <v>457</v>
      </c>
      <c r="L63" s="34" t="s">
        <v>913</v>
      </c>
      <c r="M63" s="34" t="s">
        <v>209</v>
      </c>
      <c r="N63" s="34" t="s">
        <v>458</v>
      </c>
      <c r="O63" s="34" t="s">
        <v>459</v>
      </c>
      <c r="P63" s="34" t="s">
        <v>65</v>
      </c>
      <c r="Q63" s="34" t="s">
        <v>460</v>
      </c>
      <c r="R63" s="34" t="s">
        <v>461</v>
      </c>
      <c r="S63" s="60" t="s">
        <v>462</v>
      </c>
      <c r="T63" s="62" t="s">
        <v>2</v>
      </c>
    </row>
    <row r="64" spans="1:20" s="34" customFormat="1" x14ac:dyDescent="0.25">
      <c r="A64" s="56" t="s">
        <v>1309</v>
      </c>
      <c r="B64" s="34" t="s">
        <v>34</v>
      </c>
      <c r="C64" s="34" t="s">
        <v>106</v>
      </c>
      <c r="D64" s="34" t="s">
        <v>463</v>
      </c>
      <c r="E64" s="88">
        <v>974.10590277777771</v>
      </c>
      <c r="F64" s="34" t="s">
        <v>464</v>
      </c>
      <c r="G64" s="34" t="s">
        <v>38</v>
      </c>
      <c r="H64" s="34" t="s">
        <v>39</v>
      </c>
      <c r="I64" s="34" t="s">
        <v>1311</v>
      </c>
      <c r="J64" s="34" t="s">
        <v>379</v>
      </c>
      <c r="K64" s="34" t="s">
        <v>100</v>
      </c>
      <c r="L64" s="34" t="s">
        <v>913</v>
      </c>
      <c r="M64" s="34" t="s">
        <v>209</v>
      </c>
      <c r="N64" s="34" t="s">
        <v>465</v>
      </c>
      <c r="O64" s="34" t="s">
        <v>466</v>
      </c>
      <c r="P64" s="34" t="s">
        <v>65</v>
      </c>
      <c r="Q64" s="34" t="s">
        <v>467</v>
      </c>
      <c r="R64" s="34" t="s">
        <v>468</v>
      </c>
      <c r="S64" s="60" t="s">
        <v>469</v>
      </c>
      <c r="T64" s="62" t="s">
        <v>2</v>
      </c>
    </row>
    <row r="65" spans="1:20" s="34" customFormat="1" x14ac:dyDescent="0.25">
      <c r="A65" s="56" t="s">
        <v>1309</v>
      </c>
      <c r="B65" s="34" t="s">
        <v>34</v>
      </c>
      <c r="C65" s="36" t="s">
        <v>35</v>
      </c>
      <c r="D65" s="34" t="s">
        <v>470</v>
      </c>
      <c r="E65" s="88">
        <v>986.20659722222229</v>
      </c>
      <c r="F65" s="34" t="s">
        <v>471</v>
      </c>
      <c r="G65" s="34" t="s">
        <v>38</v>
      </c>
      <c r="H65" s="36" t="s">
        <v>39</v>
      </c>
      <c r="I65" s="34" t="s">
        <v>1311</v>
      </c>
      <c r="J65" s="34" t="s">
        <v>379</v>
      </c>
      <c r="K65" s="34" t="s">
        <v>100</v>
      </c>
      <c r="L65" s="34" t="s">
        <v>913</v>
      </c>
      <c r="M65" s="34" t="s">
        <v>472</v>
      </c>
      <c r="N65" s="34" t="s">
        <v>473</v>
      </c>
      <c r="O65" s="34" t="s">
        <v>473</v>
      </c>
      <c r="P65" s="34" t="s">
        <v>65</v>
      </c>
      <c r="Q65" s="34" t="s">
        <v>474</v>
      </c>
      <c r="R65" s="34" t="s">
        <v>475</v>
      </c>
      <c r="S65" s="60" t="s">
        <v>476</v>
      </c>
      <c r="T65" s="62" t="s">
        <v>12</v>
      </c>
    </row>
    <row r="66" spans="1:20" s="34" customFormat="1" x14ac:dyDescent="0.25">
      <c r="A66" s="56" t="s">
        <v>1309</v>
      </c>
      <c r="B66" s="34" t="s">
        <v>34</v>
      </c>
      <c r="C66" s="34" t="s">
        <v>49</v>
      </c>
      <c r="D66" s="34" t="s">
        <v>477</v>
      </c>
      <c r="E66" s="88">
        <v>998.30729166666674</v>
      </c>
      <c r="F66" s="34" t="s">
        <v>478</v>
      </c>
      <c r="G66" s="34" t="s">
        <v>38</v>
      </c>
      <c r="H66" s="34" t="s">
        <v>39</v>
      </c>
      <c r="I66" s="34" t="s">
        <v>1311</v>
      </c>
      <c r="J66" s="34" t="s">
        <v>379</v>
      </c>
      <c r="K66" s="34" t="s">
        <v>100</v>
      </c>
      <c r="L66" s="34" t="s">
        <v>913</v>
      </c>
      <c r="M66" s="34" t="s">
        <v>479</v>
      </c>
      <c r="N66" s="34" t="s">
        <v>480</v>
      </c>
      <c r="O66" s="34" t="s">
        <v>481</v>
      </c>
      <c r="P66" s="34" t="s">
        <v>65</v>
      </c>
      <c r="Q66" s="34" t="s">
        <v>482</v>
      </c>
      <c r="R66" s="34" t="s">
        <v>483</v>
      </c>
      <c r="S66" s="60" t="s">
        <v>117</v>
      </c>
      <c r="T66" s="62" t="s">
        <v>2</v>
      </c>
    </row>
    <row r="67" spans="1:20" s="34" customFormat="1" x14ac:dyDescent="0.25">
      <c r="A67" s="56" t="s">
        <v>1309</v>
      </c>
      <c r="B67" s="34" t="s">
        <v>34</v>
      </c>
      <c r="C67" s="34" t="s">
        <v>49</v>
      </c>
      <c r="D67" s="34" t="s">
        <v>484</v>
      </c>
      <c r="E67" s="88">
        <v>1016.4583333333333</v>
      </c>
      <c r="F67" s="34" t="s">
        <v>485</v>
      </c>
      <c r="G67" s="34" t="s">
        <v>38</v>
      </c>
      <c r="H67" s="34" t="s">
        <v>39</v>
      </c>
      <c r="I67" s="34" t="s">
        <v>1311</v>
      </c>
      <c r="J67" s="34" t="s">
        <v>379</v>
      </c>
      <c r="K67" s="34" t="s">
        <v>486</v>
      </c>
      <c r="L67" s="34" t="s">
        <v>913</v>
      </c>
      <c r="M67" s="34" t="s">
        <v>79</v>
      </c>
      <c r="N67" s="34" t="s">
        <v>487</v>
      </c>
      <c r="O67" s="36" t="s">
        <v>35</v>
      </c>
      <c r="P67" s="34" t="s">
        <v>488</v>
      </c>
      <c r="Q67" s="34" t="s">
        <v>489</v>
      </c>
      <c r="R67" s="34" t="s">
        <v>490</v>
      </c>
      <c r="S67" s="60" t="s">
        <v>491</v>
      </c>
      <c r="T67" s="62" t="s">
        <v>2</v>
      </c>
    </row>
    <row r="68" spans="1:20" s="34" customFormat="1" x14ac:dyDescent="0.25">
      <c r="A68" s="56" t="s">
        <v>1309</v>
      </c>
      <c r="B68" s="34" t="s">
        <v>34</v>
      </c>
      <c r="C68" s="34" t="s">
        <v>49</v>
      </c>
      <c r="D68" s="34" t="s">
        <v>492</v>
      </c>
      <c r="E68" s="88">
        <v>1004.3576388888889</v>
      </c>
      <c r="F68" s="34" t="s">
        <v>493</v>
      </c>
      <c r="G68" s="34" t="s">
        <v>38</v>
      </c>
      <c r="H68" s="34" t="s">
        <v>39</v>
      </c>
      <c r="I68" s="34" t="s">
        <v>1311</v>
      </c>
      <c r="J68" s="34" t="s">
        <v>379</v>
      </c>
      <c r="K68" s="34" t="s">
        <v>100</v>
      </c>
      <c r="L68" s="34" t="s">
        <v>913</v>
      </c>
      <c r="M68" s="34" t="s">
        <v>479</v>
      </c>
      <c r="N68" s="34" t="s">
        <v>494</v>
      </c>
      <c r="O68" s="34" t="s">
        <v>494</v>
      </c>
      <c r="P68" s="34" t="s">
        <v>65</v>
      </c>
      <c r="Q68" s="34" t="s">
        <v>495</v>
      </c>
      <c r="R68" s="34" t="s">
        <v>496</v>
      </c>
      <c r="S68" s="60" t="s">
        <v>497</v>
      </c>
      <c r="T68" s="62" t="s">
        <v>2</v>
      </c>
    </row>
    <row r="69" spans="1:20" s="34" customFormat="1" x14ac:dyDescent="0.25">
      <c r="A69" s="56" t="s">
        <v>1309</v>
      </c>
      <c r="B69" s="34" t="s">
        <v>34</v>
      </c>
      <c r="C69" s="34" t="s">
        <v>49</v>
      </c>
      <c r="D69" s="34" t="s">
        <v>498</v>
      </c>
      <c r="E69" s="88">
        <v>1004.3576388888889</v>
      </c>
      <c r="F69" s="34" t="s">
        <v>499</v>
      </c>
      <c r="G69" s="34" t="s">
        <v>38</v>
      </c>
      <c r="H69" s="34" t="s">
        <v>39</v>
      </c>
      <c r="I69" s="34" t="s">
        <v>1311</v>
      </c>
      <c r="J69" s="34" t="s">
        <v>379</v>
      </c>
      <c r="K69" s="34" t="s">
        <v>100</v>
      </c>
      <c r="L69" s="34" t="s">
        <v>913</v>
      </c>
      <c r="M69" s="34" t="s">
        <v>500</v>
      </c>
      <c r="N69" s="34" t="s">
        <v>501</v>
      </c>
      <c r="O69" s="34" t="s">
        <v>502</v>
      </c>
      <c r="P69" s="34" t="s">
        <v>65</v>
      </c>
      <c r="Q69" s="34" t="s">
        <v>146</v>
      </c>
      <c r="R69" s="34" t="s">
        <v>147</v>
      </c>
      <c r="S69" s="60" t="s">
        <v>148</v>
      </c>
      <c r="T69" s="62" t="s">
        <v>2</v>
      </c>
    </row>
    <row r="70" spans="1:20" s="34" customFormat="1" x14ac:dyDescent="0.25">
      <c r="A70" s="56" t="s">
        <v>1309</v>
      </c>
      <c r="B70" s="34" t="s">
        <v>34</v>
      </c>
      <c r="C70" s="34" t="s">
        <v>49</v>
      </c>
      <c r="D70" s="34" t="s">
        <v>503</v>
      </c>
      <c r="E70" s="88">
        <v>1157.4622222222224</v>
      </c>
      <c r="F70" s="36" t="s">
        <v>504</v>
      </c>
      <c r="G70" s="34" t="s">
        <v>38</v>
      </c>
      <c r="H70" s="34" t="s">
        <v>39</v>
      </c>
      <c r="I70" s="34" t="s">
        <v>1311</v>
      </c>
      <c r="J70" s="34" t="s">
        <v>379</v>
      </c>
      <c r="K70" s="34" t="s">
        <v>100</v>
      </c>
      <c r="L70" s="34" t="s">
        <v>913</v>
      </c>
      <c r="M70" s="34" t="s">
        <v>505</v>
      </c>
      <c r="N70" s="34" t="s">
        <v>506</v>
      </c>
      <c r="O70" s="34" t="s">
        <v>507</v>
      </c>
      <c r="P70" s="34" t="s">
        <v>45</v>
      </c>
      <c r="Q70" s="34" t="s">
        <v>508</v>
      </c>
      <c r="R70" s="34" t="s">
        <v>509</v>
      </c>
      <c r="S70" s="60" t="s">
        <v>510</v>
      </c>
      <c r="T70" s="62" t="s">
        <v>2</v>
      </c>
    </row>
    <row r="71" spans="1:20" s="34" customFormat="1" x14ac:dyDescent="0.25">
      <c r="A71" s="56" t="s">
        <v>1309</v>
      </c>
      <c r="B71" s="34" t="s">
        <v>34</v>
      </c>
      <c r="C71" s="34" t="s">
        <v>134</v>
      </c>
      <c r="D71" s="34" t="s">
        <v>511</v>
      </c>
      <c r="E71" s="88">
        <v>0</v>
      </c>
      <c r="F71" s="36" t="s">
        <v>512</v>
      </c>
      <c r="G71" s="34" t="s">
        <v>38</v>
      </c>
      <c r="H71" s="34" t="s">
        <v>82</v>
      </c>
      <c r="I71" s="34" t="s">
        <v>1311</v>
      </c>
      <c r="J71" s="34" t="s">
        <v>379</v>
      </c>
      <c r="K71" s="34" t="s">
        <v>100</v>
      </c>
      <c r="L71" s="34" t="s">
        <v>913</v>
      </c>
      <c r="M71" s="34" t="s">
        <v>42</v>
      </c>
      <c r="N71" s="34" t="s">
        <v>513</v>
      </c>
      <c r="O71" s="34" t="s">
        <v>514</v>
      </c>
      <c r="P71" s="34" t="s">
        <v>45</v>
      </c>
      <c r="Q71" s="34" t="s">
        <v>515</v>
      </c>
      <c r="R71" s="34" t="s">
        <v>516</v>
      </c>
      <c r="S71" s="60" t="s">
        <v>517</v>
      </c>
      <c r="T71" s="60" t="s">
        <v>844</v>
      </c>
    </row>
    <row r="72" spans="1:20" s="34" customFormat="1" x14ac:dyDescent="0.25">
      <c r="A72" s="56" t="s">
        <v>1309</v>
      </c>
      <c r="B72" s="34" t="s">
        <v>34</v>
      </c>
      <c r="C72" s="34" t="s">
        <v>49</v>
      </c>
      <c r="D72" s="34" t="s">
        <v>518</v>
      </c>
      <c r="E72" s="88">
        <v>1010.4079861111111</v>
      </c>
      <c r="F72" s="36" t="s">
        <v>519</v>
      </c>
      <c r="G72" s="34" t="s">
        <v>38</v>
      </c>
      <c r="H72" s="34" t="s">
        <v>39</v>
      </c>
      <c r="I72" s="34" t="s">
        <v>1311</v>
      </c>
      <c r="J72" s="34" t="s">
        <v>379</v>
      </c>
      <c r="K72" s="34" t="s">
        <v>100</v>
      </c>
      <c r="L72" s="34" t="s">
        <v>913</v>
      </c>
      <c r="M72" s="34" t="s">
        <v>520</v>
      </c>
      <c r="N72" s="34" t="s">
        <v>521</v>
      </c>
      <c r="O72" s="34" t="s">
        <v>522</v>
      </c>
      <c r="P72" s="34" t="s">
        <v>65</v>
      </c>
      <c r="Q72" s="34" t="s">
        <v>523</v>
      </c>
      <c r="R72" s="34" t="s">
        <v>524</v>
      </c>
      <c r="S72" s="60" t="s">
        <v>525</v>
      </c>
      <c r="T72" s="62" t="s">
        <v>12</v>
      </c>
    </row>
    <row r="73" spans="1:20" s="34" customFormat="1" x14ac:dyDescent="0.25">
      <c r="A73" s="56" t="s">
        <v>1309</v>
      </c>
      <c r="B73" s="34" t="s">
        <v>34</v>
      </c>
      <c r="C73" s="34" t="s">
        <v>49</v>
      </c>
      <c r="D73" s="34" t="s">
        <v>526</v>
      </c>
      <c r="E73" s="88">
        <v>1016.4583333333333</v>
      </c>
      <c r="F73" s="34" t="s">
        <v>527</v>
      </c>
      <c r="G73" s="34" t="s">
        <v>38</v>
      </c>
      <c r="H73" s="34" t="s">
        <v>39</v>
      </c>
      <c r="I73" s="34" t="s">
        <v>1311</v>
      </c>
      <c r="J73" s="34" t="s">
        <v>379</v>
      </c>
      <c r="K73" s="34" t="s">
        <v>100</v>
      </c>
      <c r="L73" s="34" t="s">
        <v>913</v>
      </c>
      <c r="M73" s="34" t="s">
        <v>209</v>
      </c>
      <c r="N73" s="34" t="s">
        <v>528</v>
      </c>
      <c r="O73" s="34" t="s">
        <v>170</v>
      </c>
      <c r="P73" s="34" t="s">
        <v>45</v>
      </c>
      <c r="Q73" s="34" t="s">
        <v>529</v>
      </c>
      <c r="R73" s="34" t="s">
        <v>530</v>
      </c>
      <c r="S73" s="60" t="s">
        <v>531</v>
      </c>
      <c r="T73" s="62" t="s">
        <v>2</v>
      </c>
    </row>
    <row r="74" spans="1:20" s="34" customFormat="1" x14ac:dyDescent="0.25">
      <c r="A74" s="56" t="s">
        <v>1309</v>
      </c>
      <c r="B74" s="34" t="s">
        <v>34</v>
      </c>
      <c r="C74" s="34" t="s">
        <v>49</v>
      </c>
      <c r="D74" s="34" t="s">
        <v>532</v>
      </c>
      <c r="E74" s="88">
        <v>1016.4583333333333</v>
      </c>
      <c r="F74" s="36" t="s">
        <v>533</v>
      </c>
      <c r="G74" s="34" t="s">
        <v>38</v>
      </c>
      <c r="H74" s="34" t="s">
        <v>39</v>
      </c>
      <c r="I74" s="34" t="s">
        <v>1311</v>
      </c>
      <c r="J74" s="34" t="s">
        <v>379</v>
      </c>
      <c r="K74" s="34" t="s">
        <v>100</v>
      </c>
      <c r="L74" s="34" t="s">
        <v>913</v>
      </c>
      <c r="M74" s="34" t="s">
        <v>158</v>
      </c>
      <c r="N74" s="34" t="s">
        <v>534</v>
      </c>
      <c r="O74" s="34" t="s">
        <v>535</v>
      </c>
      <c r="P74" s="34" t="s">
        <v>45</v>
      </c>
      <c r="Q74" s="34" t="s">
        <v>536</v>
      </c>
      <c r="R74" s="34" t="s">
        <v>537</v>
      </c>
      <c r="S74" s="60" t="s">
        <v>538</v>
      </c>
      <c r="T74" s="62" t="s">
        <v>2</v>
      </c>
    </row>
    <row r="75" spans="1:20" s="34" customFormat="1" x14ac:dyDescent="0.25">
      <c r="A75" s="56" t="s">
        <v>1309</v>
      </c>
      <c r="B75" s="34" t="s">
        <v>34</v>
      </c>
      <c r="C75" s="34" t="s">
        <v>49</v>
      </c>
      <c r="D75" s="34" t="s">
        <v>539</v>
      </c>
      <c r="E75" s="88">
        <v>1164.3111111111111</v>
      </c>
      <c r="F75" s="36" t="s">
        <v>540</v>
      </c>
      <c r="G75" s="34" t="s">
        <v>38</v>
      </c>
      <c r="H75" s="34" t="s">
        <v>39</v>
      </c>
      <c r="I75" s="34" t="s">
        <v>1311</v>
      </c>
      <c r="J75" s="34" t="s">
        <v>379</v>
      </c>
      <c r="K75" s="34" t="s">
        <v>100</v>
      </c>
      <c r="L75" s="34" t="s">
        <v>913</v>
      </c>
      <c r="M75" s="34" t="s">
        <v>443</v>
      </c>
      <c r="N75" s="34" t="s">
        <v>541</v>
      </c>
      <c r="O75" s="34" t="s">
        <v>542</v>
      </c>
      <c r="P75" s="34" t="s">
        <v>45</v>
      </c>
      <c r="Q75" s="34" t="s">
        <v>543</v>
      </c>
      <c r="R75" s="34" t="s">
        <v>544</v>
      </c>
      <c r="S75" s="60" t="s">
        <v>545</v>
      </c>
      <c r="T75" s="62" t="s">
        <v>2</v>
      </c>
    </row>
    <row r="76" spans="1:20" s="34" customFormat="1" x14ac:dyDescent="0.25">
      <c r="A76" s="56" t="s">
        <v>1309</v>
      </c>
      <c r="B76" s="34" t="s">
        <v>34</v>
      </c>
      <c r="C76" s="34" t="s">
        <v>49</v>
      </c>
      <c r="D76" s="34" t="s">
        <v>546</v>
      </c>
      <c r="E76" s="88">
        <v>1171.1600000000001</v>
      </c>
      <c r="F76" s="34" t="s">
        <v>547</v>
      </c>
      <c r="G76" s="34" t="s">
        <v>38</v>
      </c>
      <c r="H76" s="34" t="s">
        <v>39</v>
      </c>
      <c r="I76" s="34" t="s">
        <v>1311</v>
      </c>
      <c r="J76" s="34" t="s">
        <v>379</v>
      </c>
      <c r="K76" s="34" t="s">
        <v>100</v>
      </c>
      <c r="L76" s="34" t="s">
        <v>913</v>
      </c>
      <c r="M76" s="34" t="s">
        <v>548</v>
      </c>
      <c r="N76" s="34" t="s">
        <v>549</v>
      </c>
      <c r="O76" s="36" t="s">
        <v>35</v>
      </c>
      <c r="P76" s="34" t="s">
        <v>550</v>
      </c>
      <c r="Q76" s="34" t="s">
        <v>551</v>
      </c>
      <c r="R76" s="34" t="s">
        <v>552</v>
      </c>
      <c r="S76" s="60" t="s">
        <v>197</v>
      </c>
      <c r="T76" s="62" t="s">
        <v>2</v>
      </c>
    </row>
    <row r="77" spans="1:20" s="34" customFormat="1" x14ac:dyDescent="0.25">
      <c r="A77" s="56" t="s">
        <v>1309</v>
      </c>
      <c r="B77" s="34" t="s">
        <v>34</v>
      </c>
      <c r="C77" s="36" t="s">
        <v>35</v>
      </c>
      <c r="D77" s="34" t="s">
        <v>553</v>
      </c>
      <c r="E77" s="88">
        <v>1178.008888888889</v>
      </c>
      <c r="F77" s="34" t="s">
        <v>554</v>
      </c>
      <c r="G77" s="34" t="s">
        <v>38</v>
      </c>
      <c r="H77" s="34" t="s">
        <v>39</v>
      </c>
      <c r="I77" s="34" t="s">
        <v>1311</v>
      </c>
      <c r="J77" s="34" t="s">
        <v>379</v>
      </c>
      <c r="K77" s="34" t="s">
        <v>121</v>
      </c>
      <c r="L77" s="34" t="s">
        <v>913</v>
      </c>
      <c r="M77" s="34" t="s">
        <v>209</v>
      </c>
      <c r="N77" s="34" t="s">
        <v>170</v>
      </c>
      <c r="O77" s="34" t="s">
        <v>170</v>
      </c>
      <c r="P77" s="34" t="s">
        <v>45</v>
      </c>
      <c r="Q77" s="34" t="s">
        <v>555</v>
      </c>
      <c r="R77" s="34" t="s">
        <v>392</v>
      </c>
      <c r="S77" s="60" t="s">
        <v>393</v>
      </c>
      <c r="T77" s="62" t="s">
        <v>2</v>
      </c>
    </row>
    <row r="78" spans="1:20" s="34" customFormat="1" x14ac:dyDescent="0.25">
      <c r="A78" s="56" t="s">
        <v>1309</v>
      </c>
      <c r="B78" s="34" t="s">
        <v>34</v>
      </c>
      <c r="C78" s="34" t="s">
        <v>106</v>
      </c>
      <c r="D78" s="34" t="s">
        <v>556</v>
      </c>
      <c r="E78" s="88">
        <v>1191.7066666666667</v>
      </c>
      <c r="F78" s="34" t="s">
        <v>557</v>
      </c>
      <c r="G78" s="34" t="s">
        <v>38</v>
      </c>
      <c r="H78" s="34" t="s">
        <v>39</v>
      </c>
      <c r="I78" s="34" t="s">
        <v>1311</v>
      </c>
      <c r="J78" s="34" t="s">
        <v>379</v>
      </c>
      <c r="K78" s="34" t="s">
        <v>121</v>
      </c>
      <c r="L78" s="34" t="s">
        <v>913</v>
      </c>
      <c r="M78" s="34" t="s">
        <v>558</v>
      </c>
      <c r="N78" s="34" t="s">
        <v>559</v>
      </c>
      <c r="O78" s="36" t="s">
        <v>35</v>
      </c>
      <c r="P78" s="34" t="s">
        <v>488</v>
      </c>
      <c r="Q78" s="34" t="s">
        <v>560</v>
      </c>
      <c r="R78" s="34" t="s">
        <v>561</v>
      </c>
      <c r="S78" s="60" t="s">
        <v>562</v>
      </c>
      <c r="T78" s="62" t="s">
        <v>2</v>
      </c>
    </row>
    <row r="79" spans="1:20" s="34" customFormat="1" x14ac:dyDescent="0.25">
      <c r="A79" s="56" t="s">
        <v>1309</v>
      </c>
      <c r="B79" s="34" t="s">
        <v>34</v>
      </c>
      <c r="C79" s="34" t="s">
        <v>106</v>
      </c>
      <c r="D79" s="34" t="s">
        <v>563</v>
      </c>
      <c r="E79" s="88">
        <v>0</v>
      </c>
      <c r="F79" s="36" t="s">
        <v>564</v>
      </c>
      <c r="G79" s="34" t="s">
        <v>38</v>
      </c>
      <c r="H79" s="34" t="s">
        <v>82</v>
      </c>
      <c r="I79" s="34" t="s">
        <v>1311</v>
      </c>
      <c r="J79" s="34" t="s">
        <v>379</v>
      </c>
      <c r="K79" s="34" t="s">
        <v>121</v>
      </c>
      <c r="L79" s="34" t="s">
        <v>913</v>
      </c>
      <c r="M79" s="34" t="s">
        <v>42</v>
      </c>
      <c r="N79" s="34" t="s">
        <v>565</v>
      </c>
      <c r="O79" s="36" t="s">
        <v>35</v>
      </c>
      <c r="P79" s="34" t="s">
        <v>488</v>
      </c>
      <c r="Q79" s="34" t="s">
        <v>566</v>
      </c>
      <c r="R79" s="34" t="s">
        <v>567</v>
      </c>
      <c r="S79" s="60" t="s">
        <v>568</v>
      </c>
      <c r="T79" s="60" t="s">
        <v>844</v>
      </c>
    </row>
    <row r="80" spans="1:20" s="34" customFormat="1" x14ac:dyDescent="0.25">
      <c r="A80" s="56" t="s">
        <v>1309</v>
      </c>
      <c r="B80" s="34" t="s">
        <v>34</v>
      </c>
      <c r="C80" s="34" t="s">
        <v>106</v>
      </c>
      <c r="D80" s="34" t="s">
        <v>569</v>
      </c>
      <c r="E80" s="88">
        <v>1212.2533333333333</v>
      </c>
      <c r="F80" s="34" t="s">
        <v>570</v>
      </c>
      <c r="G80" s="34" t="s">
        <v>38</v>
      </c>
      <c r="H80" s="34" t="s">
        <v>39</v>
      </c>
      <c r="I80" s="34" t="s">
        <v>1311</v>
      </c>
      <c r="J80" s="34" t="s">
        <v>379</v>
      </c>
      <c r="K80" s="34" t="s">
        <v>121</v>
      </c>
      <c r="L80" s="34" t="s">
        <v>913</v>
      </c>
      <c r="M80" s="34" t="s">
        <v>209</v>
      </c>
      <c r="N80" s="34" t="s">
        <v>571</v>
      </c>
      <c r="O80" s="34" t="s">
        <v>571</v>
      </c>
      <c r="P80" s="34" t="s">
        <v>45</v>
      </c>
      <c r="Q80" s="34" t="s">
        <v>572</v>
      </c>
      <c r="R80" s="34" t="s">
        <v>573</v>
      </c>
      <c r="S80" s="60" t="s">
        <v>574</v>
      </c>
      <c r="T80" s="62" t="s">
        <v>2</v>
      </c>
    </row>
    <row r="81" spans="1:26" s="34" customFormat="1" x14ac:dyDescent="0.25">
      <c r="A81" s="56" t="s">
        <v>1309</v>
      </c>
      <c r="B81" s="34" t="s">
        <v>34</v>
      </c>
      <c r="C81" s="36" t="s">
        <v>35</v>
      </c>
      <c r="D81" s="34" t="s">
        <v>575</v>
      </c>
      <c r="E81" s="88">
        <v>1219.1022222222223</v>
      </c>
      <c r="F81" s="36" t="s">
        <v>576</v>
      </c>
      <c r="G81" s="34" t="s">
        <v>38</v>
      </c>
      <c r="H81" s="34" t="s">
        <v>39</v>
      </c>
      <c r="I81" s="34" t="s">
        <v>1311</v>
      </c>
      <c r="J81" s="34" t="s">
        <v>379</v>
      </c>
      <c r="K81" s="34" t="s">
        <v>121</v>
      </c>
      <c r="L81" s="34" t="s">
        <v>913</v>
      </c>
      <c r="M81" s="34" t="s">
        <v>42</v>
      </c>
      <c r="N81" s="34" t="s">
        <v>577</v>
      </c>
      <c r="O81" s="34" t="s">
        <v>577</v>
      </c>
      <c r="P81" s="34" t="s">
        <v>45</v>
      </c>
      <c r="Q81" s="34" t="s">
        <v>103</v>
      </c>
      <c r="R81" s="34" t="s">
        <v>104</v>
      </c>
      <c r="S81" s="60" t="s">
        <v>105</v>
      </c>
      <c r="T81" s="60" t="s">
        <v>844</v>
      </c>
    </row>
    <row r="82" spans="1:26" s="34" customFormat="1" x14ac:dyDescent="0.25">
      <c r="A82" s="56" t="s">
        <v>1309</v>
      </c>
      <c r="B82" s="34" t="s">
        <v>34</v>
      </c>
      <c r="C82" s="34" t="s">
        <v>134</v>
      </c>
      <c r="D82" s="34" t="s">
        <v>578</v>
      </c>
      <c r="E82" s="88">
        <v>1219.1022222222223</v>
      </c>
      <c r="F82" s="36" t="s">
        <v>579</v>
      </c>
      <c r="G82" s="34" t="s">
        <v>38</v>
      </c>
      <c r="H82" s="34" t="s">
        <v>39</v>
      </c>
      <c r="I82" s="34" t="s">
        <v>1311</v>
      </c>
      <c r="J82" s="34" t="s">
        <v>379</v>
      </c>
      <c r="K82" s="34" t="s">
        <v>121</v>
      </c>
      <c r="L82" s="34" t="s">
        <v>913</v>
      </c>
      <c r="M82" s="34" t="s">
        <v>128</v>
      </c>
      <c r="N82" s="34" t="s">
        <v>580</v>
      </c>
      <c r="O82" s="36" t="s">
        <v>35</v>
      </c>
      <c r="P82" s="34" t="s">
        <v>488</v>
      </c>
      <c r="Q82" s="34" t="s">
        <v>581</v>
      </c>
      <c r="R82" s="34" t="s">
        <v>582</v>
      </c>
      <c r="S82" s="60" t="s">
        <v>583</v>
      </c>
      <c r="T82" s="62" t="s">
        <v>12</v>
      </c>
    </row>
    <row r="83" spans="1:26" s="34" customFormat="1" x14ac:dyDescent="0.25">
      <c r="A83" s="56" t="s">
        <v>1309</v>
      </c>
      <c r="B83" s="34" t="s">
        <v>34</v>
      </c>
      <c r="C83" s="34" t="s">
        <v>49</v>
      </c>
      <c r="D83" s="34" t="s">
        <v>584</v>
      </c>
      <c r="E83" s="88">
        <v>1424.3055555555554</v>
      </c>
      <c r="F83" s="36" t="s">
        <v>585</v>
      </c>
      <c r="G83" s="34" t="s">
        <v>38</v>
      </c>
      <c r="H83" s="34" t="s">
        <v>39</v>
      </c>
      <c r="I83" s="34" t="s">
        <v>1311</v>
      </c>
      <c r="J83" s="34" t="s">
        <v>364</v>
      </c>
      <c r="K83" s="34" t="s">
        <v>100</v>
      </c>
      <c r="L83" s="34" t="s">
        <v>913</v>
      </c>
      <c r="M83" s="34" t="s">
        <v>42</v>
      </c>
      <c r="N83" s="34" t="s">
        <v>586</v>
      </c>
      <c r="O83" s="36" t="s">
        <v>35</v>
      </c>
      <c r="P83" s="34" t="s">
        <v>587</v>
      </c>
      <c r="Q83" s="34" t="s">
        <v>588</v>
      </c>
      <c r="R83" s="34" t="s">
        <v>589</v>
      </c>
      <c r="S83" s="60" t="s">
        <v>590</v>
      </c>
      <c r="T83" s="60" t="s">
        <v>844</v>
      </c>
    </row>
    <row r="84" spans="1:26" s="34" customFormat="1" x14ac:dyDescent="0.25">
      <c r="A84" s="56" t="s">
        <v>1309</v>
      </c>
      <c r="B84" s="34" t="s">
        <v>34</v>
      </c>
      <c r="C84" s="34" t="s">
        <v>49</v>
      </c>
      <c r="D84" s="34" t="s">
        <v>591</v>
      </c>
      <c r="E84" s="88">
        <v>0</v>
      </c>
      <c r="F84" s="34" t="s">
        <v>592</v>
      </c>
      <c r="G84" s="34" t="s">
        <v>61</v>
      </c>
      <c r="H84" s="34" t="s">
        <v>82</v>
      </c>
      <c r="I84" s="34" t="s">
        <v>1311</v>
      </c>
      <c r="J84" s="34" t="s">
        <v>364</v>
      </c>
      <c r="K84" s="34" t="s">
        <v>593</v>
      </c>
      <c r="L84" s="57" t="s">
        <v>878</v>
      </c>
      <c r="M84" s="34" t="s">
        <v>42</v>
      </c>
      <c r="N84" s="34" t="s">
        <v>594</v>
      </c>
      <c r="O84" s="34" t="s">
        <v>594</v>
      </c>
      <c r="P84" s="34" t="s">
        <v>45</v>
      </c>
      <c r="Q84" s="34" t="s">
        <v>595</v>
      </c>
      <c r="R84" s="34" t="s">
        <v>596</v>
      </c>
      <c r="S84" s="60" t="s">
        <v>597</v>
      </c>
      <c r="T84" s="60" t="s">
        <v>844</v>
      </c>
    </row>
    <row r="85" spans="1:26" s="34" customFormat="1" x14ac:dyDescent="0.25">
      <c r="A85" s="56" t="s">
        <v>1309</v>
      </c>
      <c r="B85" s="34" t="s">
        <v>34</v>
      </c>
      <c r="C85" s="34" t="s">
        <v>49</v>
      </c>
      <c r="D85" s="34" t="s">
        <v>598</v>
      </c>
      <c r="E85" s="88">
        <v>0</v>
      </c>
      <c r="F85" s="36" t="s">
        <v>592</v>
      </c>
      <c r="G85" s="34" t="s">
        <v>38</v>
      </c>
      <c r="H85" s="34" t="s">
        <v>82</v>
      </c>
      <c r="I85" s="34" t="s">
        <v>1311</v>
      </c>
      <c r="J85" s="34" t="s">
        <v>364</v>
      </c>
      <c r="K85" s="34" t="s">
        <v>100</v>
      </c>
      <c r="L85" s="34" t="s">
        <v>913</v>
      </c>
      <c r="M85" s="34" t="s">
        <v>42</v>
      </c>
      <c r="N85" s="34" t="s">
        <v>594</v>
      </c>
      <c r="O85" s="34" t="s">
        <v>594</v>
      </c>
      <c r="P85" s="34" t="s">
        <v>45</v>
      </c>
      <c r="Q85" s="34" t="s">
        <v>595</v>
      </c>
      <c r="R85" s="34" t="s">
        <v>596</v>
      </c>
      <c r="S85" s="60" t="s">
        <v>597</v>
      </c>
      <c r="T85" s="60" t="s">
        <v>844</v>
      </c>
    </row>
    <row r="86" spans="1:26" s="34" customFormat="1" x14ac:dyDescent="0.25">
      <c r="A86" s="56" t="s">
        <v>1309</v>
      </c>
      <c r="B86" s="34" t="s">
        <v>34</v>
      </c>
      <c r="C86" s="34" t="s">
        <v>106</v>
      </c>
      <c r="D86" s="34" t="s">
        <v>599</v>
      </c>
      <c r="E86" s="88">
        <v>2063.5250000000001</v>
      </c>
      <c r="F86" s="36" t="s">
        <v>600</v>
      </c>
      <c r="G86" s="34" t="s">
        <v>61</v>
      </c>
      <c r="H86" s="34" t="s">
        <v>39</v>
      </c>
      <c r="I86" s="34" t="s">
        <v>1311</v>
      </c>
      <c r="J86" s="34" t="s">
        <v>364</v>
      </c>
      <c r="K86" s="34" t="s">
        <v>121</v>
      </c>
      <c r="L86" s="34" t="s">
        <v>913</v>
      </c>
      <c r="M86" s="34" t="s">
        <v>42</v>
      </c>
      <c r="N86" s="34" t="s">
        <v>601</v>
      </c>
      <c r="O86" s="36" t="s">
        <v>35</v>
      </c>
      <c r="P86" s="34" t="s">
        <v>488</v>
      </c>
      <c r="Q86" s="34" t="s">
        <v>602</v>
      </c>
      <c r="R86" s="34" t="s">
        <v>603</v>
      </c>
      <c r="S86" s="60" t="s">
        <v>604</v>
      </c>
      <c r="T86" s="60" t="s">
        <v>844</v>
      </c>
    </row>
    <row r="87" spans="1:26" s="34" customFormat="1" ht="15.75" thickBot="1" x14ac:dyDescent="0.3">
      <c r="A87" s="58" t="s">
        <v>1309</v>
      </c>
      <c r="B87" s="37" t="s">
        <v>34</v>
      </c>
      <c r="C87" s="37" t="s">
        <v>106</v>
      </c>
      <c r="D87" s="37" t="s">
        <v>605</v>
      </c>
      <c r="E87" s="90">
        <v>0</v>
      </c>
      <c r="F87" s="38" t="s">
        <v>600</v>
      </c>
      <c r="G87" s="37" t="s">
        <v>38</v>
      </c>
      <c r="H87" s="37" t="s">
        <v>39</v>
      </c>
      <c r="I87" s="37" t="s">
        <v>1312</v>
      </c>
      <c r="J87" s="37" t="s">
        <v>364</v>
      </c>
      <c r="K87" s="37" t="s">
        <v>121</v>
      </c>
      <c r="L87" s="37" t="s">
        <v>913</v>
      </c>
      <c r="M87" s="60" t="s">
        <v>42</v>
      </c>
      <c r="N87" s="37" t="s">
        <v>601</v>
      </c>
      <c r="O87" s="38" t="s">
        <v>35</v>
      </c>
      <c r="P87" s="37" t="s">
        <v>488</v>
      </c>
      <c r="Q87" s="37" t="s">
        <v>602</v>
      </c>
      <c r="R87" s="37" t="s">
        <v>603</v>
      </c>
      <c r="S87" s="37" t="s">
        <v>604</v>
      </c>
      <c r="T87" s="60" t="s">
        <v>844</v>
      </c>
    </row>
    <row r="88" spans="1:26" s="34" customFormat="1" x14ac:dyDescent="0.25">
      <c r="A88" s="55" t="s">
        <v>1309</v>
      </c>
      <c r="B88" s="34" t="s">
        <v>606</v>
      </c>
      <c r="C88" s="31" t="s">
        <v>633</v>
      </c>
      <c r="D88" s="31" t="s">
        <v>705</v>
      </c>
      <c r="E88" s="88">
        <v>0</v>
      </c>
      <c r="F88" s="31" t="s">
        <v>706</v>
      </c>
      <c r="G88" s="32" t="s">
        <v>873</v>
      </c>
      <c r="H88" s="32" t="s">
        <v>82</v>
      </c>
      <c r="I88" s="31" t="s">
        <v>1313</v>
      </c>
      <c r="J88" s="31" t="s">
        <v>707</v>
      </c>
      <c r="K88" s="31">
        <v>2018</v>
      </c>
      <c r="L88" s="31" t="s">
        <v>913</v>
      </c>
      <c r="M88" s="60" t="s">
        <v>1320</v>
      </c>
      <c r="N88" s="40">
        <v>43476</v>
      </c>
      <c r="O88" s="32"/>
      <c r="P88" s="32" t="s">
        <v>1314</v>
      </c>
      <c r="Q88" s="31" t="s">
        <v>708</v>
      </c>
      <c r="R88" s="31" t="s">
        <v>709</v>
      </c>
      <c r="S88" s="33" t="s">
        <v>491</v>
      </c>
    </row>
    <row r="89" spans="1:26" s="34" customFormat="1" x14ac:dyDescent="0.25">
      <c r="A89" s="56" t="s">
        <v>1309</v>
      </c>
      <c r="B89" s="34" t="s">
        <v>606</v>
      </c>
      <c r="D89" s="34">
        <v>27026171</v>
      </c>
      <c r="E89" s="88">
        <v>0</v>
      </c>
      <c r="G89" s="36" t="s">
        <v>846</v>
      </c>
      <c r="H89" s="36"/>
      <c r="I89" s="34" t="s">
        <v>1315</v>
      </c>
      <c r="J89" s="34" t="s">
        <v>639</v>
      </c>
      <c r="K89" s="34">
        <v>2020</v>
      </c>
      <c r="L89" s="60"/>
      <c r="N89" s="41">
        <v>44357</v>
      </c>
      <c r="O89" s="36"/>
      <c r="P89" s="36" t="s">
        <v>1314</v>
      </c>
      <c r="Q89" s="34" t="s">
        <v>708</v>
      </c>
      <c r="R89" s="34" t="s">
        <v>709</v>
      </c>
      <c r="S89" s="35" t="s">
        <v>491</v>
      </c>
    </row>
    <row r="90" spans="1:26" s="34" customFormat="1" x14ac:dyDescent="0.25">
      <c r="A90" s="56" t="s">
        <v>1309</v>
      </c>
      <c r="B90" s="34" t="s">
        <v>606</v>
      </c>
      <c r="D90" s="34">
        <v>33021606</v>
      </c>
      <c r="E90" s="88">
        <v>0</v>
      </c>
      <c r="G90" s="36" t="s">
        <v>879</v>
      </c>
      <c r="H90" s="36"/>
      <c r="I90" s="34" t="s">
        <v>1315</v>
      </c>
      <c r="J90" s="34" t="s">
        <v>1209</v>
      </c>
      <c r="K90" s="34">
        <v>2021</v>
      </c>
      <c r="L90" s="60"/>
      <c r="N90" s="41">
        <v>44357</v>
      </c>
      <c r="O90" s="36"/>
      <c r="P90" s="36" t="s">
        <v>1314</v>
      </c>
      <c r="Q90" s="34" t="s">
        <v>708</v>
      </c>
      <c r="R90" s="34" t="s">
        <v>709</v>
      </c>
      <c r="S90" s="35" t="s">
        <v>491</v>
      </c>
    </row>
    <row r="91" spans="1:26" s="34" customFormat="1" x14ac:dyDescent="0.25">
      <c r="A91" s="56" t="s">
        <v>1309</v>
      </c>
      <c r="B91" s="34" t="s">
        <v>606</v>
      </c>
      <c r="C91" s="34" t="s">
        <v>633</v>
      </c>
      <c r="D91" s="34" t="s">
        <v>714</v>
      </c>
      <c r="E91" s="88">
        <v>0</v>
      </c>
      <c r="F91" s="34" t="s">
        <v>715</v>
      </c>
      <c r="G91" s="36" t="s">
        <v>873</v>
      </c>
      <c r="H91" s="36" t="s">
        <v>82</v>
      </c>
      <c r="I91" s="34" t="s">
        <v>1313</v>
      </c>
      <c r="J91" s="34" t="s">
        <v>614</v>
      </c>
      <c r="K91" s="34">
        <v>2018</v>
      </c>
      <c r="L91" s="60" t="str">
        <f>LEFT(J91,4)</f>
        <v xml:space="preserve">G40 </v>
      </c>
      <c r="M91" s="60" t="s">
        <v>1322</v>
      </c>
      <c r="N91" s="41">
        <v>43259</v>
      </c>
      <c r="O91" s="36"/>
      <c r="P91" s="36" t="s">
        <v>1314</v>
      </c>
      <c r="Q91" s="34" t="s">
        <v>84</v>
      </c>
      <c r="R91" s="34" t="s">
        <v>716</v>
      </c>
      <c r="S91" s="35" t="s">
        <v>86</v>
      </c>
    </row>
    <row r="92" spans="1:26" s="34" customFormat="1" x14ac:dyDescent="0.25">
      <c r="A92" s="56" t="s">
        <v>1309</v>
      </c>
      <c r="B92" s="34" t="s">
        <v>606</v>
      </c>
      <c r="D92" s="34">
        <v>27027289</v>
      </c>
      <c r="E92" s="88">
        <v>0</v>
      </c>
      <c r="G92" s="36" t="s">
        <v>846</v>
      </c>
      <c r="H92" s="36"/>
      <c r="I92" s="34" t="s">
        <v>1315</v>
      </c>
      <c r="J92" s="34" t="s">
        <v>645</v>
      </c>
      <c r="K92" s="34">
        <v>2021</v>
      </c>
      <c r="L92" s="60"/>
      <c r="N92" s="41">
        <v>44369</v>
      </c>
      <c r="O92" s="36"/>
      <c r="P92" s="36" t="s">
        <v>1314</v>
      </c>
      <c r="Q92" s="34" t="s">
        <v>84</v>
      </c>
      <c r="R92" s="34" t="s">
        <v>716</v>
      </c>
      <c r="S92" s="35" t="s">
        <v>86</v>
      </c>
    </row>
    <row r="93" spans="1:26" s="34" customFormat="1" x14ac:dyDescent="0.25">
      <c r="A93" s="56" t="s">
        <v>1309</v>
      </c>
      <c r="B93" s="34" t="s">
        <v>606</v>
      </c>
      <c r="D93" s="34">
        <v>33022648</v>
      </c>
      <c r="E93" s="88">
        <v>0</v>
      </c>
      <c r="G93" s="36" t="s">
        <v>879</v>
      </c>
      <c r="H93" s="36"/>
      <c r="I93" s="34" t="s">
        <v>1315</v>
      </c>
      <c r="J93" s="34" t="s">
        <v>1212</v>
      </c>
      <c r="K93" s="34">
        <v>2021</v>
      </c>
      <c r="L93" s="60"/>
      <c r="N93" s="41">
        <v>44369</v>
      </c>
      <c r="O93" s="36"/>
      <c r="P93" s="36" t="s">
        <v>1314</v>
      </c>
      <c r="Q93" s="34" t="s">
        <v>84</v>
      </c>
      <c r="R93" s="34" t="s">
        <v>716</v>
      </c>
      <c r="S93" s="35" t="s">
        <v>86</v>
      </c>
      <c r="Z93" s="34" t="s">
        <v>756</v>
      </c>
    </row>
    <row r="94" spans="1:26" s="34" customFormat="1" x14ac:dyDescent="0.25">
      <c r="A94" s="56" t="s">
        <v>1309</v>
      </c>
      <c r="B94" s="34" t="s">
        <v>606</v>
      </c>
      <c r="C94" s="34" t="s">
        <v>607</v>
      </c>
      <c r="D94" s="34" t="s">
        <v>612</v>
      </c>
      <c r="E94" s="88">
        <v>1573.4607638888888</v>
      </c>
      <c r="F94" s="34" t="s">
        <v>613</v>
      </c>
      <c r="G94" s="36" t="s">
        <v>873</v>
      </c>
      <c r="H94" s="36" t="s">
        <v>39</v>
      </c>
      <c r="I94" s="34" t="s">
        <v>1313</v>
      </c>
      <c r="J94" s="34" t="s">
        <v>614</v>
      </c>
      <c r="K94" s="34">
        <v>2018</v>
      </c>
      <c r="L94" s="60" t="str">
        <f>LEFT(J94,4)</f>
        <v xml:space="preserve">G40 </v>
      </c>
      <c r="M94" s="60" t="s">
        <v>1322</v>
      </c>
      <c r="N94" s="41">
        <v>43249</v>
      </c>
      <c r="O94" s="36"/>
      <c r="P94" s="36" t="s">
        <v>1314</v>
      </c>
      <c r="Q94" s="34" t="s">
        <v>615</v>
      </c>
      <c r="R94" s="34" t="s">
        <v>616</v>
      </c>
      <c r="S94" s="35" t="s">
        <v>617</v>
      </c>
    </row>
    <row r="95" spans="1:26" s="34" customFormat="1" x14ac:dyDescent="0.25">
      <c r="A95" s="56" t="s">
        <v>1309</v>
      </c>
      <c r="B95" s="34" t="s">
        <v>606</v>
      </c>
      <c r="D95" s="34">
        <v>31018476</v>
      </c>
      <c r="E95" s="88">
        <v>0</v>
      </c>
      <c r="G95" s="36" t="s">
        <v>879</v>
      </c>
      <c r="H95" s="36"/>
      <c r="I95" s="34" t="s">
        <v>1315</v>
      </c>
      <c r="J95" s="34" t="s">
        <v>1197</v>
      </c>
      <c r="L95" s="60"/>
      <c r="N95" s="41">
        <v>43249</v>
      </c>
      <c r="O95" s="36"/>
      <c r="P95" s="36" t="s">
        <v>1314</v>
      </c>
      <c r="Q95" s="34" t="s">
        <v>615</v>
      </c>
      <c r="R95" s="34" t="s">
        <v>616</v>
      </c>
      <c r="S95" s="35" t="s">
        <v>617</v>
      </c>
    </row>
    <row r="96" spans="1:26" s="34" customFormat="1" x14ac:dyDescent="0.25">
      <c r="A96" s="56" t="s">
        <v>1309</v>
      </c>
      <c r="B96" s="34" t="s">
        <v>606</v>
      </c>
      <c r="C96" s="34" t="s">
        <v>633</v>
      </c>
      <c r="D96" s="34" t="s">
        <v>650</v>
      </c>
      <c r="E96" s="88">
        <v>0</v>
      </c>
      <c r="F96" s="34" t="s">
        <v>651</v>
      </c>
      <c r="G96" s="36" t="s">
        <v>873</v>
      </c>
      <c r="H96" s="36" t="s">
        <v>82</v>
      </c>
      <c r="I96" s="34" t="s">
        <v>1313</v>
      </c>
      <c r="J96" s="34" t="s">
        <v>652</v>
      </c>
      <c r="K96" s="34">
        <v>2018</v>
      </c>
      <c r="L96" s="60" t="str">
        <f>LEFT(J96,4)</f>
        <v>G160</v>
      </c>
      <c r="M96" s="60" t="s">
        <v>1320</v>
      </c>
      <c r="N96" s="41">
        <v>43249</v>
      </c>
      <c r="O96" s="36"/>
      <c r="P96" s="36" t="s">
        <v>1314</v>
      </c>
      <c r="Q96" s="34" t="s">
        <v>615</v>
      </c>
      <c r="R96" s="34" t="s">
        <v>616</v>
      </c>
      <c r="S96" s="35" t="s">
        <v>617</v>
      </c>
    </row>
    <row r="97" spans="1:19" s="34" customFormat="1" x14ac:dyDescent="0.25">
      <c r="A97" s="56" t="s">
        <v>1309</v>
      </c>
      <c r="B97" s="34" t="s">
        <v>606</v>
      </c>
      <c r="D97" s="34">
        <v>27025214</v>
      </c>
      <c r="E97" s="88">
        <v>0</v>
      </c>
      <c r="G97" s="36" t="s">
        <v>846</v>
      </c>
      <c r="H97" s="36"/>
      <c r="I97" s="34" t="s">
        <v>1315</v>
      </c>
      <c r="J97" s="34" t="s">
        <v>639</v>
      </c>
      <c r="K97" s="34">
        <v>2020</v>
      </c>
      <c r="L97" s="60"/>
      <c r="N97" s="41">
        <v>44152</v>
      </c>
      <c r="O97" s="36"/>
      <c r="P97" s="36" t="s">
        <v>1314</v>
      </c>
      <c r="Q97" s="34" t="s">
        <v>615</v>
      </c>
      <c r="R97" s="34" t="s">
        <v>616</v>
      </c>
      <c r="S97" s="35" t="s">
        <v>617</v>
      </c>
    </row>
    <row r="98" spans="1:19" s="34" customFormat="1" x14ac:dyDescent="0.25">
      <c r="A98" s="56" t="s">
        <v>1309</v>
      </c>
      <c r="B98" s="34" t="s">
        <v>606</v>
      </c>
      <c r="D98" s="34">
        <v>33019642</v>
      </c>
      <c r="E98" s="88">
        <v>0</v>
      </c>
      <c r="G98" s="36" t="s">
        <v>879</v>
      </c>
      <c r="H98" s="36"/>
      <c r="I98" s="34" t="s">
        <v>1315</v>
      </c>
      <c r="J98" s="34" t="s">
        <v>1212</v>
      </c>
      <c r="K98" s="34">
        <v>2020</v>
      </c>
      <c r="L98" s="60"/>
      <c r="N98" s="41">
        <v>44152</v>
      </c>
      <c r="O98" s="36"/>
      <c r="P98" s="36" t="s">
        <v>1314</v>
      </c>
      <c r="Q98" s="34" t="s">
        <v>615</v>
      </c>
      <c r="R98" s="34" t="s">
        <v>616</v>
      </c>
      <c r="S98" s="35" t="s">
        <v>617</v>
      </c>
    </row>
    <row r="99" spans="1:19" s="34" customFormat="1" x14ac:dyDescent="0.25">
      <c r="A99" s="56" t="s">
        <v>1309</v>
      </c>
      <c r="B99" s="34" t="s">
        <v>606</v>
      </c>
      <c r="C99" s="34" t="s">
        <v>607</v>
      </c>
      <c r="D99" s="34">
        <v>21702232</v>
      </c>
      <c r="E99" s="88">
        <v>1453.9288194444443</v>
      </c>
      <c r="F99" s="34" t="s">
        <v>608</v>
      </c>
      <c r="G99" s="36" t="s">
        <v>873</v>
      </c>
      <c r="H99" s="36" t="s">
        <v>39</v>
      </c>
      <c r="I99" s="34" t="s">
        <v>1313</v>
      </c>
      <c r="J99" s="34" t="s">
        <v>609</v>
      </c>
      <c r="K99" s="34">
        <v>2017</v>
      </c>
      <c r="L99" s="60" t="str">
        <f>LEFT(J99,4)</f>
        <v xml:space="preserve">G65 </v>
      </c>
      <c r="M99" s="60" t="s">
        <v>1324</v>
      </c>
      <c r="N99" s="41">
        <v>43069</v>
      </c>
      <c r="O99" s="36"/>
      <c r="P99" s="36" t="s">
        <v>1314</v>
      </c>
      <c r="Q99" s="34" t="s">
        <v>610</v>
      </c>
      <c r="R99" s="34" t="s">
        <v>611</v>
      </c>
      <c r="S99" s="35" t="s">
        <v>117</v>
      </c>
    </row>
    <row r="100" spans="1:19" s="34" customFormat="1" x14ac:dyDescent="0.25">
      <c r="A100" s="56" t="s">
        <v>1309</v>
      </c>
      <c r="B100" s="34" t="s">
        <v>606</v>
      </c>
      <c r="D100" s="34">
        <v>31016010</v>
      </c>
      <c r="E100" s="88">
        <v>0</v>
      </c>
      <c r="G100" s="36" t="s">
        <v>879</v>
      </c>
      <c r="H100" s="36"/>
      <c r="I100" s="34" t="s">
        <v>1315</v>
      </c>
      <c r="J100" s="34" t="s">
        <v>1197</v>
      </c>
      <c r="L100" s="60"/>
      <c r="N100" s="41">
        <v>43069</v>
      </c>
      <c r="O100" s="36"/>
      <c r="P100" s="36" t="s">
        <v>1314</v>
      </c>
      <c r="Q100" s="34" t="s">
        <v>610</v>
      </c>
      <c r="R100" s="34" t="s">
        <v>611</v>
      </c>
      <c r="S100" s="35" t="s">
        <v>117</v>
      </c>
    </row>
    <row r="101" spans="1:19" s="34" customFormat="1" x14ac:dyDescent="0.25">
      <c r="A101" s="56" t="s">
        <v>1309</v>
      </c>
      <c r="B101" s="34" t="s">
        <v>606</v>
      </c>
      <c r="C101" s="34" t="s">
        <v>633</v>
      </c>
      <c r="D101" s="34" t="s">
        <v>751</v>
      </c>
      <c r="E101" s="88">
        <v>3356.0056249999998</v>
      </c>
      <c r="F101" s="34" t="s">
        <v>752</v>
      </c>
      <c r="G101" s="36" t="s">
        <v>873</v>
      </c>
      <c r="H101" s="36" t="s">
        <v>39</v>
      </c>
      <c r="I101" s="34" t="s">
        <v>1313</v>
      </c>
      <c r="J101" s="34" t="s">
        <v>753</v>
      </c>
      <c r="K101" s="34">
        <v>2021</v>
      </c>
      <c r="L101" s="60" t="str">
        <f>LEFT(J101,4)</f>
        <v xml:space="preserve">G40 </v>
      </c>
      <c r="M101" s="60" t="s">
        <v>1322</v>
      </c>
      <c r="N101" s="41">
        <v>44447</v>
      </c>
      <c r="O101" s="36"/>
      <c r="P101" s="36" t="s">
        <v>1314</v>
      </c>
      <c r="Q101" s="34" t="s">
        <v>754</v>
      </c>
      <c r="R101" s="34" t="s">
        <v>755</v>
      </c>
      <c r="S101" s="35" t="s">
        <v>756</v>
      </c>
    </row>
    <row r="102" spans="1:19" s="34" customFormat="1" x14ac:dyDescent="0.25">
      <c r="A102" s="56" t="s">
        <v>1309</v>
      </c>
      <c r="B102" s="34" t="s">
        <v>606</v>
      </c>
      <c r="D102" s="34">
        <v>27027288</v>
      </c>
      <c r="E102" s="88">
        <v>0</v>
      </c>
      <c r="G102" s="36" t="s">
        <v>846</v>
      </c>
      <c r="H102" s="36"/>
      <c r="I102" s="34" t="s">
        <v>1315</v>
      </c>
      <c r="J102" s="34" t="s">
        <v>645</v>
      </c>
      <c r="K102" s="34">
        <v>2021</v>
      </c>
      <c r="L102" s="60"/>
      <c r="N102" s="41">
        <v>44447</v>
      </c>
      <c r="O102" s="36"/>
      <c r="P102" s="36" t="s">
        <v>1314</v>
      </c>
      <c r="Q102" s="34" t="s">
        <v>754</v>
      </c>
      <c r="R102" s="34" t="s">
        <v>755</v>
      </c>
      <c r="S102" s="35" t="s">
        <v>756</v>
      </c>
    </row>
    <row r="103" spans="1:19" s="34" customFormat="1" x14ac:dyDescent="0.25">
      <c r="A103" s="56" t="s">
        <v>1309</v>
      </c>
      <c r="B103" s="34" t="s">
        <v>606</v>
      </c>
      <c r="D103" s="34">
        <v>33022651</v>
      </c>
      <c r="E103" s="88">
        <v>0</v>
      </c>
      <c r="G103" s="36" t="s">
        <v>879</v>
      </c>
      <c r="H103" s="36"/>
      <c r="I103" s="34" t="s">
        <v>1315</v>
      </c>
      <c r="J103" s="34" t="s">
        <v>1212</v>
      </c>
      <c r="K103" s="34">
        <v>2021</v>
      </c>
      <c r="L103" s="60"/>
      <c r="N103" s="41">
        <v>44447</v>
      </c>
      <c r="O103" s="36"/>
      <c r="P103" s="36" t="s">
        <v>1314</v>
      </c>
      <c r="Q103" s="34" t="s">
        <v>754</v>
      </c>
      <c r="R103" s="34" t="s">
        <v>755</v>
      </c>
      <c r="S103" s="35" t="s">
        <v>756</v>
      </c>
    </row>
    <row r="104" spans="1:19" s="34" customFormat="1" x14ac:dyDescent="0.25">
      <c r="A104" s="56" t="s">
        <v>1309</v>
      </c>
      <c r="B104" s="34" t="s">
        <v>606</v>
      </c>
      <c r="C104" s="34" t="s">
        <v>607</v>
      </c>
      <c r="D104" s="34" t="s">
        <v>618</v>
      </c>
      <c r="E104" s="88">
        <v>1744.8046875</v>
      </c>
      <c r="F104" s="34" t="s">
        <v>619</v>
      </c>
      <c r="G104" s="36" t="s">
        <v>873</v>
      </c>
      <c r="H104" s="36" t="s">
        <v>39</v>
      </c>
      <c r="I104" s="34" t="s">
        <v>1313</v>
      </c>
      <c r="J104" s="34" t="s">
        <v>620</v>
      </c>
      <c r="K104" s="34">
        <v>2020</v>
      </c>
      <c r="L104" s="60" t="str">
        <f>LEFT(J104,4)</f>
        <v xml:space="preserve">G65 </v>
      </c>
      <c r="M104" s="60" t="s">
        <v>1324</v>
      </c>
      <c r="N104" s="41">
        <v>43907</v>
      </c>
      <c r="O104" s="36"/>
      <c r="P104" s="36" t="s">
        <v>1314</v>
      </c>
      <c r="Q104" s="34" t="s">
        <v>621</v>
      </c>
      <c r="R104" s="34" t="s">
        <v>622</v>
      </c>
      <c r="S104" s="35" t="s">
        <v>148</v>
      </c>
    </row>
    <row r="105" spans="1:19" s="34" customFormat="1" x14ac:dyDescent="0.25">
      <c r="A105" s="56" t="s">
        <v>1309</v>
      </c>
      <c r="B105" s="34" t="s">
        <v>606</v>
      </c>
      <c r="D105" s="34">
        <v>31018478</v>
      </c>
      <c r="E105" s="88">
        <v>0</v>
      </c>
      <c r="G105" s="36" t="s">
        <v>879</v>
      </c>
      <c r="H105" s="36"/>
      <c r="I105" s="34" t="s">
        <v>1315</v>
      </c>
      <c r="J105" s="34" t="s">
        <v>1197</v>
      </c>
      <c r="L105" s="60"/>
      <c r="N105" s="41">
        <v>43276</v>
      </c>
      <c r="O105" s="36"/>
      <c r="P105" s="36" t="s">
        <v>1314</v>
      </c>
      <c r="Q105" s="34" t="s">
        <v>621</v>
      </c>
      <c r="R105" s="34" t="s">
        <v>622</v>
      </c>
      <c r="S105" s="35" t="s">
        <v>148</v>
      </c>
    </row>
    <row r="106" spans="1:19" s="34" customFormat="1" x14ac:dyDescent="0.25">
      <c r="A106" s="56" t="s">
        <v>1309</v>
      </c>
      <c r="B106" s="34" t="s">
        <v>606</v>
      </c>
      <c r="C106" s="34" t="s">
        <v>633</v>
      </c>
      <c r="D106" s="34" t="s">
        <v>775</v>
      </c>
      <c r="E106" s="88">
        <v>3806.5272916666668</v>
      </c>
      <c r="F106" s="34" t="s">
        <v>776</v>
      </c>
      <c r="G106" s="36" t="s">
        <v>873</v>
      </c>
      <c r="H106" s="36" t="s">
        <v>39</v>
      </c>
      <c r="I106" s="34" t="s">
        <v>1313</v>
      </c>
      <c r="J106" s="34" t="s">
        <v>642</v>
      </c>
      <c r="K106" s="34">
        <v>2018</v>
      </c>
      <c r="L106" s="34" t="s">
        <v>913</v>
      </c>
      <c r="M106" s="60" t="s">
        <v>1321</v>
      </c>
      <c r="N106" s="41">
        <v>43276</v>
      </c>
      <c r="O106" s="36"/>
      <c r="P106" s="36" t="s">
        <v>1314</v>
      </c>
      <c r="Q106" s="34" t="s">
        <v>777</v>
      </c>
      <c r="R106" s="34" t="s">
        <v>778</v>
      </c>
      <c r="S106" s="35" t="s">
        <v>148</v>
      </c>
    </row>
    <row r="107" spans="1:19" s="34" customFormat="1" x14ac:dyDescent="0.25">
      <c r="A107" s="56" t="s">
        <v>1309</v>
      </c>
      <c r="B107" s="34" t="s">
        <v>606</v>
      </c>
      <c r="D107" s="34">
        <v>27027272</v>
      </c>
      <c r="E107" s="88">
        <v>0</v>
      </c>
      <c r="G107" s="36" t="s">
        <v>846</v>
      </c>
      <c r="H107" s="36"/>
      <c r="I107" s="34" t="s">
        <v>1315</v>
      </c>
      <c r="J107" s="34" t="s">
        <v>639</v>
      </c>
      <c r="K107" s="34">
        <v>2021</v>
      </c>
      <c r="L107" s="34" t="s">
        <v>913</v>
      </c>
      <c r="M107" s="60"/>
      <c r="N107" s="41">
        <v>44574</v>
      </c>
      <c r="O107" s="36"/>
      <c r="P107" s="36" t="s">
        <v>1314</v>
      </c>
      <c r="Q107" s="34" t="s">
        <v>777</v>
      </c>
      <c r="R107" s="34" t="s">
        <v>778</v>
      </c>
      <c r="S107" s="35" t="s">
        <v>148</v>
      </c>
    </row>
    <row r="108" spans="1:19" s="34" customFormat="1" x14ac:dyDescent="0.25">
      <c r="A108" s="56" t="s">
        <v>1309</v>
      </c>
      <c r="B108" s="34" t="s">
        <v>606</v>
      </c>
      <c r="D108" s="34">
        <v>33025539</v>
      </c>
      <c r="E108" s="88">
        <v>0</v>
      </c>
      <c r="G108" s="36" t="s">
        <v>879</v>
      </c>
      <c r="H108" s="36"/>
      <c r="I108" s="34" t="s">
        <v>1315</v>
      </c>
      <c r="J108" s="34" t="s">
        <v>1212</v>
      </c>
      <c r="K108" s="34">
        <v>2011</v>
      </c>
      <c r="L108" s="34" t="s">
        <v>913</v>
      </c>
      <c r="M108" s="60"/>
      <c r="N108" s="41">
        <v>44574</v>
      </c>
      <c r="O108" s="36"/>
      <c r="P108" s="36" t="s">
        <v>1314</v>
      </c>
      <c r="Q108" s="34" t="s">
        <v>777</v>
      </c>
      <c r="R108" s="34" t="s">
        <v>778</v>
      </c>
      <c r="S108" s="35" t="s">
        <v>148</v>
      </c>
    </row>
    <row r="109" spans="1:19" s="34" customFormat="1" x14ac:dyDescent="0.25">
      <c r="A109" s="56" t="s">
        <v>1309</v>
      </c>
      <c r="B109" s="34" t="s">
        <v>606</v>
      </c>
      <c r="C109" s="34" t="s">
        <v>633</v>
      </c>
      <c r="D109" s="34" t="s">
        <v>634</v>
      </c>
      <c r="E109" s="88">
        <v>4127.3374999999987</v>
      </c>
      <c r="F109" s="34" t="s">
        <v>635</v>
      </c>
      <c r="G109" s="36" t="s">
        <v>873</v>
      </c>
      <c r="H109" s="36" t="s">
        <v>39</v>
      </c>
      <c r="I109" s="34" t="s">
        <v>1313</v>
      </c>
      <c r="J109" s="34" t="s">
        <v>636</v>
      </c>
      <c r="K109" s="34">
        <v>2019</v>
      </c>
      <c r="L109" s="34" t="s">
        <v>913</v>
      </c>
      <c r="M109" s="60" t="s">
        <v>1323</v>
      </c>
      <c r="N109" s="41">
        <v>43859</v>
      </c>
      <c r="O109" s="36"/>
      <c r="P109" s="36" t="s">
        <v>1314</v>
      </c>
      <c r="Q109" s="34" t="s">
        <v>637</v>
      </c>
      <c r="R109" s="34" t="s">
        <v>638</v>
      </c>
      <c r="S109" s="35" t="s">
        <v>433</v>
      </c>
    </row>
    <row r="110" spans="1:19" s="34" customFormat="1" x14ac:dyDescent="0.25">
      <c r="A110" s="56" t="s">
        <v>1309</v>
      </c>
      <c r="B110" s="34" t="s">
        <v>606</v>
      </c>
      <c r="D110" s="34">
        <v>27022192</v>
      </c>
      <c r="E110" s="88">
        <v>0</v>
      </c>
      <c r="G110" s="36" t="s">
        <v>846</v>
      </c>
      <c r="H110" s="36"/>
      <c r="I110" s="34" t="s">
        <v>1315</v>
      </c>
      <c r="J110" s="34" t="s">
        <v>639</v>
      </c>
      <c r="K110" s="34">
        <v>2019</v>
      </c>
      <c r="L110" s="34" t="s">
        <v>913</v>
      </c>
      <c r="M110" s="60"/>
      <c r="N110" s="41">
        <v>43859</v>
      </c>
      <c r="O110" s="36"/>
      <c r="P110" s="36" t="s">
        <v>1314</v>
      </c>
      <c r="Q110" s="34" t="s">
        <v>637</v>
      </c>
      <c r="R110" s="34" t="s">
        <v>638</v>
      </c>
      <c r="S110" s="35" t="s">
        <v>433</v>
      </c>
    </row>
    <row r="111" spans="1:19" s="34" customFormat="1" x14ac:dyDescent="0.25">
      <c r="A111" s="56" t="s">
        <v>1309</v>
      </c>
      <c r="B111" s="34" t="s">
        <v>606</v>
      </c>
      <c r="D111" s="34">
        <v>33014501</v>
      </c>
      <c r="E111" s="88">
        <v>0</v>
      </c>
      <c r="G111" s="36" t="s">
        <v>879</v>
      </c>
      <c r="H111" s="36"/>
      <c r="I111" s="34" t="s">
        <v>1315</v>
      </c>
      <c r="J111" s="34" t="s">
        <v>1209</v>
      </c>
      <c r="L111" s="34" t="s">
        <v>913</v>
      </c>
      <c r="M111" s="60"/>
      <c r="N111" s="41">
        <v>43859</v>
      </c>
      <c r="O111" s="36"/>
      <c r="P111" s="36" t="s">
        <v>1314</v>
      </c>
      <c r="Q111" s="34" t="s">
        <v>637</v>
      </c>
      <c r="R111" s="34" t="s">
        <v>638</v>
      </c>
      <c r="S111" s="35" t="s">
        <v>433</v>
      </c>
    </row>
    <row r="112" spans="1:19" s="34" customFormat="1" x14ac:dyDescent="0.25">
      <c r="A112" s="56" t="s">
        <v>1309</v>
      </c>
      <c r="B112" s="34" t="s">
        <v>606</v>
      </c>
      <c r="C112" s="34" t="s">
        <v>633</v>
      </c>
      <c r="D112" s="34" t="s">
        <v>646</v>
      </c>
      <c r="E112" s="88">
        <v>0</v>
      </c>
      <c r="F112" s="34" t="s">
        <v>647</v>
      </c>
      <c r="G112" s="36" t="s">
        <v>873</v>
      </c>
      <c r="H112" s="36" t="s">
        <v>82</v>
      </c>
      <c r="I112" s="34" t="s">
        <v>1313</v>
      </c>
      <c r="J112" s="34" t="s">
        <v>630</v>
      </c>
      <c r="K112" s="34">
        <v>2021</v>
      </c>
      <c r="L112" s="34" t="s">
        <v>913</v>
      </c>
      <c r="M112" s="60" t="s">
        <v>1319</v>
      </c>
      <c r="N112" s="41">
        <v>44656</v>
      </c>
      <c r="O112" s="36"/>
      <c r="P112" s="36" t="s">
        <v>1314</v>
      </c>
      <c r="Q112" s="34" t="s">
        <v>648</v>
      </c>
      <c r="R112" s="34" t="s">
        <v>649</v>
      </c>
      <c r="S112" s="35" t="s">
        <v>230</v>
      </c>
    </row>
    <row r="113" spans="1:19" s="34" customFormat="1" x14ac:dyDescent="0.25">
      <c r="A113" s="56" t="s">
        <v>1309</v>
      </c>
      <c r="B113" s="34" t="s">
        <v>606</v>
      </c>
      <c r="D113" s="34">
        <v>27025211</v>
      </c>
      <c r="E113" s="88">
        <v>0</v>
      </c>
      <c r="G113" s="36" t="s">
        <v>846</v>
      </c>
      <c r="H113" s="36"/>
      <c r="I113" s="34" t="s">
        <v>1315</v>
      </c>
      <c r="J113" s="34" t="s">
        <v>639</v>
      </c>
      <c r="K113" s="34">
        <v>2020</v>
      </c>
      <c r="L113" s="34" t="s">
        <v>913</v>
      </c>
      <c r="M113" s="60"/>
      <c r="N113" s="41">
        <v>44126</v>
      </c>
      <c r="O113" s="36"/>
      <c r="P113" s="36" t="s">
        <v>1314</v>
      </c>
      <c r="Q113" s="34" t="s">
        <v>648</v>
      </c>
      <c r="R113" s="34" t="s">
        <v>649</v>
      </c>
      <c r="S113" s="35" t="s">
        <v>230</v>
      </c>
    </row>
    <row r="114" spans="1:19" s="34" customFormat="1" x14ac:dyDescent="0.25">
      <c r="A114" s="56" t="s">
        <v>1309</v>
      </c>
      <c r="B114" s="34" t="s">
        <v>606</v>
      </c>
      <c r="D114" s="34">
        <v>33019645</v>
      </c>
      <c r="E114" s="88">
        <v>0</v>
      </c>
      <c r="G114" s="36" t="s">
        <v>879</v>
      </c>
      <c r="H114" s="36"/>
      <c r="I114" s="34" t="s">
        <v>1315</v>
      </c>
      <c r="J114" s="34" t="s">
        <v>1212</v>
      </c>
      <c r="L114" s="34" t="s">
        <v>913</v>
      </c>
      <c r="M114" s="60"/>
      <c r="N114" s="41">
        <v>44126</v>
      </c>
      <c r="O114" s="36"/>
      <c r="P114" s="36" t="s">
        <v>1314</v>
      </c>
      <c r="Q114" s="34" t="s">
        <v>648</v>
      </c>
      <c r="R114" s="34" t="s">
        <v>649</v>
      </c>
      <c r="S114" s="35" t="s">
        <v>230</v>
      </c>
    </row>
    <row r="115" spans="1:19" s="34" customFormat="1" x14ac:dyDescent="0.25">
      <c r="A115" s="56" t="s">
        <v>1309</v>
      </c>
      <c r="B115" s="34" t="s">
        <v>606</v>
      </c>
      <c r="C115" s="34" t="s">
        <v>633</v>
      </c>
      <c r="D115" s="34" t="s">
        <v>728</v>
      </c>
      <c r="E115" s="88">
        <v>3337.4828819444447</v>
      </c>
      <c r="F115" s="34" t="s">
        <v>729</v>
      </c>
      <c r="G115" s="36" t="s">
        <v>873</v>
      </c>
      <c r="H115" s="36" t="s">
        <v>39</v>
      </c>
      <c r="I115" s="34" t="s">
        <v>1313</v>
      </c>
      <c r="J115" s="34" t="s">
        <v>707</v>
      </c>
      <c r="K115" s="34">
        <v>2018</v>
      </c>
      <c r="L115" s="34" t="s">
        <v>913</v>
      </c>
      <c r="M115" s="60" t="s">
        <v>1320</v>
      </c>
      <c r="N115" s="41">
        <v>43600</v>
      </c>
      <c r="O115" s="36"/>
      <c r="P115" s="36" t="s">
        <v>1314</v>
      </c>
      <c r="Q115" s="34" t="s">
        <v>730</v>
      </c>
      <c r="R115" s="34" t="s">
        <v>731</v>
      </c>
      <c r="S115" s="35" t="s">
        <v>732</v>
      </c>
    </row>
    <row r="116" spans="1:19" s="34" customFormat="1" x14ac:dyDescent="0.25">
      <c r="A116" s="56" t="s">
        <v>1309</v>
      </c>
      <c r="B116" s="34" t="s">
        <v>606</v>
      </c>
      <c r="D116" s="34">
        <v>27027359</v>
      </c>
      <c r="E116" s="88">
        <v>0</v>
      </c>
      <c r="G116" s="36" t="s">
        <v>846</v>
      </c>
      <c r="H116" s="36"/>
      <c r="I116" s="34" t="s">
        <v>1315</v>
      </c>
      <c r="J116" s="34" t="s">
        <v>639</v>
      </c>
      <c r="K116" s="34">
        <v>2021</v>
      </c>
      <c r="L116" s="34" t="s">
        <v>913</v>
      </c>
      <c r="M116" s="60"/>
      <c r="N116" s="41">
        <v>44421</v>
      </c>
      <c r="O116" s="36"/>
      <c r="P116" s="36" t="s">
        <v>1314</v>
      </c>
      <c r="Q116" s="34" t="s">
        <v>730</v>
      </c>
      <c r="R116" s="34" t="s">
        <v>731</v>
      </c>
      <c r="S116" s="35" t="s">
        <v>732</v>
      </c>
    </row>
    <row r="117" spans="1:19" s="34" customFormat="1" x14ac:dyDescent="0.25">
      <c r="A117" s="56" t="s">
        <v>1309</v>
      </c>
      <c r="B117" s="34" t="s">
        <v>606</v>
      </c>
      <c r="D117" s="34">
        <v>33025542</v>
      </c>
      <c r="E117" s="88">
        <v>0</v>
      </c>
      <c r="G117" s="36" t="s">
        <v>879</v>
      </c>
      <c r="H117" s="36"/>
      <c r="I117" s="34" t="s">
        <v>1315</v>
      </c>
      <c r="J117" s="34" t="s">
        <v>1212</v>
      </c>
      <c r="K117" s="34">
        <v>2021</v>
      </c>
      <c r="L117" s="34" t="s">
        <v>913</v>
      </c>
      <c r="M117" s="60"/>
      <c r="N117" s="41">
        <v>44582</v>
      </c>
      <c r="O117" s="36"/>
      <c r="P117" s="36" t="s">
        <v>1314</v>
      </c>
      <c r="Q117" s="34" t="s">
        <v>730</v>
      </c>
      <c r="R117" s="34" t="s">
        <v>731</v>
      </c>
      <c r="S117" s="35" t="s">
        <v>732</v>
      </c>
    </row>
    <row r="118" spans="1:19" s="34" customFormat="1" x14ac:dyDescent="0.25">
      <c r="A118" s="56" t="s">
        <v>1309</v>
      </c>
      <c r="B118" s="34" t="s">
        <v>606</v>
      </c>
      <c r="C118" s="34" t="s">
        <v>607</v>
      </c>
      <c r="D118" s="34">
        <v>7103262</v>
      </c>
      <c r="E118" s="88">
        <v>0</v>
      </c>
      <c r="F118" s="34" t="s">
        <v>770</v>
      </c>
      <c r="G118" s="36" t="s">
        <v>873</v>
      </c>
      <c r="H118" s="36" t="s">
        <v>82</v>
      </c>
      <c r="I118" s="34" t="s">
        <v>1313</v>
      </c>
      <c r="J118" s="34" t="s">
        <v>771</v>
      </c>
      <c r="K118" s="34">
        <v>2006</v>
      </c>
      <c r="L118" s="34" t="s">
        <v>913</v>
      </c>
      <c r="M118" s="60" t="s">
        <v>1324</v>
      </c>
      <c r="N118" s="41">
        <v>38870</v>
      </c>
      <c r="O118" s="36"/>
      <c r="P118" s="36" t="s">
        <v>1314</v>
      </c>
      <c r="Q118" s="34" t="s">
        <v>772</v>
      </c>
      <c r="R118" s="34" t="s">
        <v>773</v>
      </c>
      <c r="S118" s="35" t="s">
        <v>774</v>
      </c>
    </row>
    <row r="119" spans="1:19" s="34" customFormat="1" x14ac:dyDescent="0.25">
      <c r="A119" s="56" t="s">
        <v>1309</v>
      </c>
      <c r="B119" s="34" t="s">
        <v>606</v>
      </c>
      <c r="D119" s="34" t="s">
        <v>1271</v>
      </c>
      <c r="E119" s="88">
        <v>0</v>
      </c>
      <c r="G119" s="36" t="s">
        <v>879</v>
      </c>
      <c r="H119" s="36"/>
      <c r="I119" s="34" t="s">
        <v>1316</v>
      </c>
      <c r="J119" s="34" t="s">
        <v>1272</v>
      </c>
      <c r="L119" s="57" t="s">
        <v>878</v>
      </c>
      <c r="M119" s="60"/>
      <c r="N119" s="41">
        <v>43089</v>
      </c>
      <c r="O119" s="36"/>
      <c r="P119" s="36" t="s">
        <v>1314</v>
      </c>
      <c r="Q119" s="34" t="s">
        <v>772</v>
      </c>
      <c r="R119" s="34" t="s">
        <v>773</v>
      </c>
      <c r="S119" s="35" t="s">
        <v>774</v>
      </c>
    </row>
    <row r="120" spans="1:19" s="34" customFormat="1" x14ac:dyDescent="0.25">
      <c r="A120" s="56" t="s">
        <v>1309</v>
      </c>
      <c r="B120" s="34" t="s">
        <v>606</v>
      </c>
      <c r="C120" s="34" t="s">
        <v>633</v>
      </c>
      <c r="D120" s="34" t="s">
        <v>640</v>
      </c>
      <c r="E120" s="88">
        <v>1787.138263888889</v>
      </c>
      <c r="F120" s="34" t="s">
        <v>641</v>
      </c>
      <c r="G120" s="36" t="s">
        <v>873</v>
      </c>
      <c r="H120" s="36" t="s">
        <v>39</v>
      </c>
      <c r="I120" s="34" t="s">
        <v>1313</v>
      </c>
      <c r="J120" s="34" t="s">
        <v>642</v>
      </c>
      <c r="K120" s="34">
        <v>2018</v>
      </c>
      <c r="L120" s="34" t="s">
        <v>913</v>
      </c>
      <c r="M120" s="60" t="s">
        <v>1321</v>
      </c>
      <c r="N120" s="41">
        <v>43255</v>
      </c>
      <c r="O120" s="36"/>
      <c r="P120" s="36" t="s">
        <v>1314</v>
      </c>
      <c r="Q120" s="34" t="s">
        <v>643</v>
      </c>
      <c r="R120" s="34" t="s">
        <v>644</v>
      </c>
      <c r="S120" s="35" t="s">
        <v>354</v>
      </c>
    </row>
    <row r="121" spans="1:19" s="34" customFormat="1" x14ac:dyDescent="0.25">
      <c r="A121" s="56" t="s">
        <v>1309</v>
      </c>
      <c r="B121" s="34" t="s">
        <v>606</v>
      </c>
      <c r="D121" s="34">
        <v>27023668</v>
      </c>
      <c r="E121" s="88">
        <v>0</v>
      </c>
      <c r="G121" s="36" t="s">
        <v>846</v>
      </c>
      <c r="H121" s="36"/>
      <c r="I121" s="34" t="s">
        <v>1315</v>
      </c>
      <c r="J121" s="34" t="s">
        <v>645</v>
      </c>
      <c r="K121" s="34">
        <v>2020</v>
      </c>
      <c r="L121" s="34" t="s">
        <v>913</v>
      </c>
      <c r="M121" s="60"/>
      <c r="N121" s="41">
        <v>44040</v>
      </c>
      <c r="O121" s="36"/>
      <c r="P121" s="36" t="s">
        <v>1314</v>
      </c>
      <c r="Q121" s="34" t="s">
        <v>643</v>
      </c>
      <c r="R121" s="34" t="s">
        <v>644</v>
      </c>
      <c r="S121" s="35" t="s">
        <v>354</v>
      </c>
    </row>
    <row r="122" spans="1:19" s="34" customFormat="1" x14ac:dyDescent="0.25">
      <c r="A122" s="56" t="s">
        <v>1309</v>
      </c>
      <c r="B122" s="34" t="s">
        <v>606</v>
      </c>
      <c r="D122" s="34">
        <v>33029031</v>
      </c>
      <c r="E122" s="88">
        <v>0</v>
      </c>
      <c r="G122" s="36" t="s">
        <v>879</v>
      </c>
      <c r="H122" s="36"/>
      <c r="I122" s="34" t="s">
        <v>1315</v>
      </c>
      <c r="J122" s="34" t="s">
        <v>1212</v>
      </c>
      <c r="L122" s="34" t="s">
        <v>913</v>
      </c>
      <c r="M122" s="60"/>
      <c r="N122" s="41">
        <v>44867</v>
      </c>
      <c r="O122" s="36"/>
      <c r="P122" s="36" t="s">
        <v>1314</v>
      </c>
      <c r="Q122" s="34" t="s">
        <v>643</v>
      </c>
      <c r="R122" s="34" t="s">
        <v>644</v>
      </c>
      <c r="S122" s="35" t="s">
        <v>354</v>
      </c>
    </row>
    <row r="123" spans="1:19" s="34" customFormat="1" x14ac:dyDescent="0.25">
      <c r="A123" s="56" t="s">
        <v>1309</v>
      </c>
      <c r="B123" s="34" t="s">
        <v>606</v>
      </c>
      <c r="C123" s="34" t="s">
        <v>607</v>
      </c>
      <c r="D123" s="34" t="s">
        <v>623</v>
      </c>
      <c r="E123" s="88">
        <v>1314.28</v>
      </c>
      <c r="F123" s="59" t="s">
        <v>1317</v>
      </c>
      <c r="G123" s="36" t="s">
        <v>873</v>
      </c>
      <c r="H123" s="36" t="s">
        <v>39</v>
      </c>
      <c r="I123" s="34" t="s">
        <v>1313</v>
      </c>
      <c r="J123" s="34" t="s">
        <v>624</v>
      </c>
      <c r="K123" s="34">
        <v>2018</v>
      </c>
      <c r="L123" s="34" t="s">
        <v>913</v>
      </c>
      <c r="M123" s="60" t="s">
        <v>1319</v>
      </c>
      <c r="N123" s="41">
        <v>43417</v>
      </c>
      <c r="O123" s="36"/>
      <c r="P123" s="36" t="s">
        <v>1314</v>
      </c>
      <c r="Q123" s="34" t="s">
        <v>625</v>
      </c>
      <c r="R123" s="34" t="s">
        <v>626</v>
      </c>
      <c r="S123" s="35" t="s">
        <v>627</v>
      </c>
    </row>
    <row r="124" spans="1:19" s="34" customFormat="1" x14ac:dyDescent="0.25">
      <c r="A124" s="56" t="s">
        <v>1309</v>
      </c>
      <c r="B124" s="34" t="s">
        <v>606</v>
      </c>
      <c r="D124" s="34">
        <v>31018478</v>
      </c>
      <c r="E124" s="88">
        <v>0</v>
      </c>
      <c r="F124" s="59"/>
      <c r="G124" s="36" t="s">
        <v>879</v>
      </c>
      <c r="H124" s="36"/>
      <c r="I124" s="34" t="s">
        <v>1315</v>
      </c>
      <c r="J124" s="34" t="s">
        <v>1197</v>
      </c>
      <c r="L124" s="57" t="s">
        <v>878</v>
      </c>
      <c r="M124" s="60"/>
      <c r="N124" s="41">
        <v>43417</v>
      </c>
      <c r="O124" s="36"/>
      <c r="P124" s="36" t="s">
        <v>1314</v>
      </c>
      <c r="Q124" s="34" t="s">
        <v>625</v>
      </c>
      <c r="R124" s="34" t="s">
        <v>626</v>
      </c>
      <c r="S124" s="35" t="s">
        <v>627</v>
      </c>
    </row>
    <row r="125" spans="1:19" s="34" customFormat="1" x14ac:dyDescent="0.25">
      <c r="A125" s="56" t="s">
        <v>1309</v>
      </c>
      <c r="B125" s="34" t="s">
        <v>606</v>
      </c>
      <c r="C125" s="34" t="s">
        <v>633</v>
      </c>
      <c r="D125" s="34" t="s">
        <v>757</v>
      </c>
      <c r="E125" s="88">
        <v>2941.1353125000001</v>
      </c>
      <c r="F125" s="34" t="s">
        <v>758</v>
      </c>
      <c r="G125" s="36" t="s">
        <v>873</v>
      </c>
      <c r="H125" s="36" t="s">
        <v>39</v>
      </c>
      <c r="I125" s="34" t="s">
        <v>1313</v>
      </c>
      <c r="J125" s="34" t="s">
        <v>661</v>
      </c>
      <c r="K125" s="34">
        <v>2018</v>
      </c>
      <c r="L125" s="34" t="s">
        <v>913</v>
      </c>
      <c r="M125" s="60" t="s">
        <v>1319</v>
      </c>
      <c r="N125" s="41">
        <v>43279</v>
      </c>
      <c r="O125" s="36"/>
      <c r="P125" s="36" t="s">
        <v>1314</v>
      </c>
      <c r="Q125" s="34" t="s">
        <v>759</v>
      </c>
      <c r="R125" s="34" t="s">
        <v>760</v>
      </c>
      <c r="S125" s="35" t="s">
        <v>142</v>
      </c>
    </row>
    <row r="126" spans="1:19" s="34" customFormat="1" x14ac:dyDescent="0.25">
      <c r="A126" s="56" t="s">
        <v>1309</v>
      </c>
      <c r="B126" s="34" t="s">
        <v>606</v>
      </c>
      <c r="D126" s="34">
        <v>27027275</v>
      </c>
      <c r="E126" s="88">
        <v>0</v>
      </c>
      <c r="G126" s="36" t="s">
        <v>846</v>
      </c>
      <c r="H126" s="36"/>
      <c r="I126" s="34" t="s">
        <v>1315</v>
      </c>
      <c r="J126" s="34" t="s">
        <v>639</v>
      </c>
      <c r="K126" s="34">
        <v>2020</v>
      </c>
      <c r="L126" s="34" t="s">
        <v>913</v>
      </c>
      <c r="M126" s="60"/>
      <c r="N126" s="41">
        <v>44455</v>
      </c>
      <c r="O126" s="36"/>
      <c r="P126" s="36" t="s">
        <v>1314</v>
      </c>
      <c r="Q126" s="34" t="s">
        <v>759</v>
      </c>
      <c r="R126" s="34" t="s">
        <v>760</v>
      </c>
      <c r="S126" s="35" t="s">
        <v>142</v>
      </c>
    </row>
    <row r="127" spans="1:19" s="34" customFormat="1" x14ac:dyDescent="0.25">
      <c r="A127" s="56" t="s">
        <v>1309</v>
      </c>
      <c r="B127" s="34" t="s">
        <v>606</v>
      </c>
      <c r="D127" s="34">
        <v>33022649</v>
      </c>
      <c r="E127" s="88">
        <v>0</v>
      </c>
      <c r="G127" s="36" t="s">
        <v>879</v>
      </c>
      <c r="H127" s="36"/>
      <c r="I127" s="34" t="s">
        <v>1315</v>
      </c>
      <c r="J127" s="34" t="s">
        <v>1212</v>
      </c>
      <c r="K127" s="34">
        <v>2021</v>
      </c>
      <c r="L127" s="34" t="s">
        <v>913</v>
      </c>
      <c r="M127" s="60"/>
      <c r="N127" s="41">
        <v>44455</v>
      </c>
      <c r="O127" s="36"/>
      <c r="P127" s="36" t="s">
        <v>1314</v>
      </c>
      <c r="Q127" s="34" t="s">
        <v>759</v>
      </c>
      <c r="R127" s="34" t="s">
        <v>760</v>
      </c>
      <c r="S127" s="35" t="s">
        <v>142</v>
      </c>
    </row>
    <row r="128" spans="1:19" s="34" customFormat="1" x14ac:dyDescent="0.25">
      <c r="A128" s="56" t="s">
        <v>1309</v>
      </c>
      <c r="B128" s="34" t="s">
        <v>606</v>
      </c>
      <c r="C128" s="34" t="s">
        <v>633</v>
      </c>
      <c r="D128" s="34" t="s">
        <v>788</v>
      </c>
      <c r="E128" s="88">
        <v>0</v>
      </c>
      <c r="F128" s="34" t="s">
        <v>789</v>
      </c>
      <c r="G128" s="36" t="s">
        <v>873</v>
      </c>
      <c r="H128" s="36" t="s">
        <v>82</v>
      </c>
      <c r="I128" s="34" t="s">
        <v>1313</v>
      </c>
      <c r="J128" s="34" t="s">
        <v>790</v>
      </c>
      <c r="K128" s="34">
        <v>2021</v>
      </c>
      <c r="L128" s="34" t="s">
        <v>913</v>
      </c>
      <c r="M128" s="60" t="s">
        <v>1319</v>
      </c>
      <c r="N128" s="41">
        <v>44831</v>
      </c>
      <c r="O128" s="36"/>
      <c r="P128" s="36" t="s">
        <v>1314</v>
      </c>
      <c r="Q128" s="34" t="s">
        <v>791</v>
      </c>
      <c r="R128" s="34" t="s">
        <v>792</v>
      </c>
      <c r="S128" s="35" t="s">
        <v>142</v>
      </c>
    </row>
    <row r="129" spans="1:19" s="34" customFormat="1" x14ac:dyDescent="0.25">
      <c r="A129" s="56" t="s">
        <v>1309</v>
      </c>
      <c r="B129" s="34" t="s">
        <v>606</v>
      </c>
      <c r="D129" s="34">
        <v>27030798</v>
      </c>
      <c r="E129" s="88">
        <v>0</v>
      </c>
      <c r="G129" s="36" t="s">
        <v>846</v>
      </c>
      <c r="H129" s="36"/>
      <c r="I129" s="34" t="s">
        <v>1315</v>
      </c>
      <c r="J129" s="34" t="s">
        <v>793</v>
      </c>
      <c r="K129" s="34">
        <v>2022</v>
      </c>
      <c r="L129" s="34" t="s">
        <v>913</v>
      </c>
      <c r="M129" s="60"/>
      <c r="N129" s="41">
        <v>44831</v>
      </c>
      <c r="O129" s="36"/>
      <c r="P129" s="36" t="s">
        <v>1314</v>
      </c>
      <c r="Q129" s="34" t="s">
        <v>791</v>
      </c>
      <c r="R129" s="34" t="s">
        <v>792</v>
      </c>
      <c r="S129" s="35" t="s">
        <v>142</v>
      </c>
    </row>
    <row r="130" spans="1:19" s="34" customFormat="1" x14ac:dyDescent="0.25">
      <c r="A130" s="56" t="s">
        <v>1309</v>
      </c>
      <c r="B130" s="34" t="s">
        <v>606</v>
      </c>
      <c r="D130" s="34">
        <v>33014372</v>
      </c>
      <c r="E130" s="88">
        <v>0</v>
      </c>
      <c r="G130" s="36" t="s">
        <v>879</v>
      </c>
      <c r="H130" s="36"/>
      <c r="I130" s="34" t="s">
        <v>1315</v>
      </c>
      <c r="J130" s="34" t="s">
        <v>1209</v>
      </c>
      <c r="K130" s="34">
        <v>2019</v>
      </c>
      <c r="L130" s="34" t="s">
        <v>913</v>
      </c>
      <c r="M130" s="60"/>
      <c r="N130" s="41">
        <v>44831</v>
      </c>
      <c r="O130" s="36"/>
      <c r="P130" s="36" t="s">
        <v>1314</v>
      </c>
      <c r="Q130" s="34" t="s">
        <v>791</v>
      </c>
      <c r="R130" s="34" t="s">
        <v>792</v>
      </c>
      <c r="S130" s="35" t="s">
        <v>142</v>
      </c>
    </row>
    <row r="131" spans="1:19" s="34" customFormat="1" x14ac:dyDescent="0.25">
      <c r="A131" s="56" t="s">
        <v>1309</v>
      </c>
      <c r="B131" s="34" t="s">
        <v>606</v>
      </c>
      <c r="C131" s="34" t="s">
        <v>633</v>
      </c>
      <c r="D131" s="34" t="s">
        <v>687</v>
      </c>
      <c r="E131" s="88">
        <v>953.4212962962963</v>
      </c>
      <c r="F131" s="34" t="s">
        <v>688</v>
      </c>
      <c r="G131" s="36" t="s">
        <v>873</v>
      </c>
      <c r="H131" s="36" t="s">
        <v>39</v>
      </c>
      <c r="I131" s="34" t="s">
        <v>1313</v>
      </c>
      <c r="J131" s="34" t="s">
        <v>661</v>
      </c>
      <c r="K131" s="34">
        <v>2018</v>
      </c>
      <c r="L131" s="34" t="s">
        <v>913</v>
      </c>
      <c r="M131" s="60" t="s">
        <v>1319</v>
      </c>
      <c r="N131" s="41">
        <v>43249</v>
      </c>
      <c r="O131" s="36"/>
      <c r="P131" s="36" t="s">
        <v>1314</v>
      </c>
      <c r="Q131" s="34" t="s">
        <v>689</v>
      </c>
      <c r="R131" s="34" t="s">
        <v>690</v>
      </c>
      <c r="S131" s="35" t="s">
        <v>293</v>
      </c>
    </row>
    <row r="132" spans="1:19" s="34" customFormat="1" x14ac:dyDescent="0.25">
      <c r="A132" s="56" t="s">
        <v>1309</v>
      </c>
      <c r="B132" s="34" t="s">
        <v>606</v>
      </c>
      <c r="D132" s="34">
        <v>27025762</v>
      </c>
      <c r="E132" s="88">
        <v>0</v>
      </c>
      <c r="G132" s="36" t="s">
        <v>846</v>
      </c>
      <c r="H132" s="36"/>
      <c r="I132" s="34" t="s">
        <v>1315</v>
      </c>
      <c r="J132" s="34" t="s">
        <v>639</v>
      </c>
      <c r="K132" s="34">
        <v>2020</v>
      </c>
      <c r="L132" s="34" t="s">
        <v>913</v>
      </c>
      <c r="M132" s="60"/>
      <c r="N132" s="41"/>
      <c r="O132" s="36"/>
      <c r="P132" s="36" t="s">
        <v>1314</v>
      </c>
      <c r="Q132" s="34" t="s">
        <v>689</v>
      </c>
      <c r="R132" s="34" t="s">
        <v>690</v>
      </c>
      <c r="S132" s="35" t="s">
        <v>293</v>
      </c>
    </row>
    <row r="133" spans="1:19" s="34" customFormat="1" x14ac:dyDescent="0.25">
      <c r="A133" s="56" t="s">
        <v>1309</v>
      </c>
      <c r="B133" s="34" t="s">
        <v>606</v>
      </c>
      <c r="D133" s="34">
        <v>33021645</v>
      </c>
      <c r="E133" s="88">
        <v>0</v>
      </c>
      <c r="G133" s="36" t="s">
        <v>879</v>
      </c>
      <c r="H133" s="36"/>
      <c r="I133" s="34" t="s">
        <v>1315</v>
      </c>
      <c r="J133" s="34" t="s">
        <v>1209</v>
      </c>
      <c r="K133" s="34">
        <v>2021</v>
      </c>
      <c r="L133" s="34" t="s">
        <v>913</v>
      </c>
      <c r="M133" s="60"/>
      <c r="N133" s="41"/>
      <c r="O133" s="36"/>
      <c r="P133" s="36" t="s">
        <v>1314</v>
      </c>
      <c r="Q133" s="34" t="s">
        <v>689</v>
      </c>
      <c r="R133" s="34" t="s">
        <v>690</v>
      </c>
      <c r="S133" s="35" t="s">
        <v>293</v>
      </c>
    </row>
    <row r="134" spans="1:19" s="34" customFormat="1" x14ac:dyDescent="0.25">
      <c r="A134" s="56" t="s">
        <v>1309</v>
      </c>
      <c r="B134" s="34" t="s">
        <v>606</v>
      </c>
      <c r="C134" s="34" t="s">
        <v>633</v>
      </c>
      <c r="D134" s="34">
        <v>22304705</v>
      </c>
      <c r="E134" s="88">
        <v>0</v>
      </c>
      <c r="F134" s="34" t="s">
        <v>797</v>
      </c>
      <c r="G134" s="36" t="s">
        <v>873</v>
      </c>
      <c r="H134" s="36" t="s">
        <v>82</v>
      </c>
      <c r="I134" s="34" t="s">
        <v>1313</v>
      </c>
      <c r="J134" s="34" t="s">
        <v>795</v>
      </c>
      <c r="K134" s="34">
        <v>2023</v>
      </c>
      <c r="L134" s="34" t="s">
        <v>913</v>
      </c>
      <c r="M134" s="60" t="s">
        <v>1320</v>
      </c>
      <c r="N134" s="41">
        <v>45425</v>
      </c>
      <c r="O134" s="36"/>
      <c r="P134" s="36" t="s">
        <v>1314</v>
      </c>
      <c r="Q134" s="34" t="s">
        <v>798</v>
      </c>
      <c r="R134" s="34" t="s">
        <v>799</v>
      </c>
      <c r="S134" s="35" t="s">
        <v>293</v>
      </c>
    </row>
    <row r="135" spans="1:19" s="34" customFormat="1" x14ac:dyDescent="0.25">
      <c r="A135" s="56" t="s">
        <v>1309</v>
      </c>
      <c r="B135" s="34" t="s">
        <v>606</v>
      </c>
      <c r="D135" s="34">
        <v>27033065</v>
      </c>
      <c r="E135" s="88">
        <v>0</v>
      </c>
      <c r="G135" s="36" t="s">
        <v>846</v>
      </c>
      <c r="H135" s="36"/>
      <c r="I135" s="34" t="s">
        <v>1315</v>
      </c>
      <c r="J135" s="34" t="s">
        <v>800</v>
      </c>
      <c r="L135" s="34" t="s">
        <v>913</v>
      </c>
      <c r="M135" s="60"/>
      <c r="N135" s="41">
        <v>45425</v>
      </c>
      <c r="O135" s="36"/>
      <c r="P135" s="36" t="s">
        <v>1314</v>
      </c>
      <c r="Q135" s="34" t="s">
        <v>798</v>
      </c>
      <c r="R135" s="34" t="s">
        <v>799</v>
      </c>
      <c r="S135" s="35" t="s">
        <v>293</v>
      </c>
    </row>
    <row r="136" spans="1:19" s="34" customFormat="1" x14ac:dyDescent="0.25">
      <c r="A136" s="56" t="s">
        <v>1309</v>
      </c>
      <c r="B136" s="34" t="s">
        <v>606</v>
      </c>
      <c r="D136" s="34">
        <v>33201767</v>
      </c>
      <c r="E136" s="88">
        <v>0</v>
      </c>
      <c r="G136" s="36" t="s">
        <v>879</v>
      </c>
      <c r="H136" s="36"/>
      <c r="I136" s="34" t="s">
        <v>1315</v>
      </c>
      <c r="J136" s="34" t="s">
        <v>1212</v>
      </c>
      <c r="K136" s="34">
        <v>2023</v>
      </c>
      <c r="L136" s="34" t="s">
        <v>913</v>
      </c>
      <c r="M136" s="60"/>
      <c r="N136" s="41">
        <v>45425</v>
      </c>
      <c r="O136" s="36"/>
      <c r="P136" s="36" t="s">
        <v>1314</v>
      </c>
      <c r="Q136" s="34" t="s">
        <v>798</v>
      </c>
      <c r="R136" s="34" t="s">
        <v>799</v>
      </c>
      <c r="S136" s="35" t="s">
        <v>293</v>
      </c>
    </row>
    <row r="137" spans="1:19" s="34" customFormat="1" x14ac:dyDescent="0.25">
      <c r="A137" s="56" t="s">
        <v>1309</v>
      </c>
      <c r="B137" s="34" t="s">
        <v>606</v>
      </c>
      <c r="C137" s="34" t="s">
        <v>607</v>
      </c>
      <c r="D137" s="34" t="s">
        <v>832</v>
      </c>
      <c r="E137" s="88">
        <v>0</v>
      </c>
      <c r="F137" s="34" t="s">
        <v>833</v>
      </c>
      <c r="G137" s="36" t="s">
        <v>873</v>
      </c>
      <c r="H137" s="36" t="s">
        <v>82</v>
      </c>
      <c r="I137" s="34" t="s">
        <v>1313</v>
      </c>
      <c r="J137" s="34" t="s">
        <v>834</v>
      </c>
      <c r="K137" s="34">
        <v>2023</v>
      </c>
      <c r="L137" s="34" t="s">
        <v>913</v>
      </c>
      <c r="M137" s="60" t="s">
        <v>1324</v>
      </c>
      <c r="N137" s="41"/>
      <c r="O137" s="36"/>
      <c r="P137" s="36" t="s">
        <v>1314</v>
      </c>
      <c r="Q137" s="34" t="s">
        <v>835</v>
      </c>
      <c r="R137" s="34" t="s">
        <v>836</v>
      </c>
      <c r="S137" s="35" t="s">
        <v>837</v>
      </c>
    </row>
    <row r="138" spans="1:19" s="34" customFormat="1" x14ac:dyDescent="0.25">
      <c r="A138" s="56" t="s">
        <v>1309</v>
      </c>
      <c r="B138" s="34" t="s">
        <v>606</v>
      </c>
      <c r="D138" s="34">
        <v>33201753</v>
      </c>
      <c r="E138" s="88">
        <v>0</v>
      </c>
      <c r="G138" s="36" t="s">
        <v>879</v>
      </c>
      <c r="H138" s="36"/>
      <c r="I138" s="34" t="s">
        <v>1315</v>
      </c>
      <c r="J138" s="34" t="s">
        <v>1295</v>
      </c>
      <c r="K138" s="34">
        <v>2023</v>
      </c>
      <c r="L138" s="34" t="s">
        <v>913</v>
      </c>
      <c r="M138" s="60"/>
      <c r="N138" s="41"/>
      <c r="O138" s="36"/>
      <c r="P138" s="36" t="s">
        <v>1314</v>
      </c>
      <c r="Q138" s="34" t="s">
        <v>835</v>
      </c>
      <c r="R138" s="34" t="s">
        <v>836</v>
      </c>
      <c r="S138" s="35" t="s">
        <v>837</v>
      </c>
    </row>
    <row r="139" spans="1:19" s="34" customFormat="1" x14ac:dyDescent="0.25">
      <c r="A139" s="56" t="s">
        <v>1309</v>
      </c>
      <c r="B139" s="34" t="s">
        <v>606</v>
      </c>
      <c r="C139" s="34" t="s">
        <v>633</v>
      </c>
      <c r="D139" s="34" t="s">
        <v>674</v>
      </c>
      <c r="E139" s="88">
        <v>1873.2187499999998</v>
      </c>
      <c r="F139" s="34" t="s">
        <v>675</v>
      </c>
      <c r="G139" s="36" t="s">
        <v>873</v>
      </c>
      <c r="H139" s="36" t="s">
        <v>39</v>
      </c>
      <c r="I139" s="34" t="s">
        <v>1313</v>
      </c>
      <c r="J139" s="34" t="s">
        <v>642</v>
      </c>
      <c r="K139" s="34">
        <v>2018</v>
      </c>
      <c r="L139" s="34" t="s">
        <v>913</v>
      </c>
      <c r="M139" s="60" t="s">
        <v>1321</v>
      </c>
      <c r="N139" s="41"/>
      <c r="O139" s="36"/>
      <c r="P139" s="36" t="s">
        <v>1314</v>
      </c>
      <c r="Q139" s="34" t="s">
        <v>676</v>
      </c>
      <c r="R139" s="34" t="s">
        <v>677</v>
      </c>
      <c r="S139" s="35" t="s">
        <v>517</v>
      </c>
    </row>
    <row r="140" spans="1:19" s="34" customFormat="1" x14ac:dyDescent="0.25">
      <c r="A140" s="56" t="s">
        <v>1309</v>
      </c>
      <c r="B140" s="34" t="s">
        <v>606</v>
      </c>
      <c r="D140" s="34">
        <v>27026520</v>
      </c>
      <c r="E140" s="88">
        <v>0</v>
      </c>
      <c r="G140" s="36" t="s">
        <v>846</v>
      </c>
      <c r="H140" s="36"/>
      <c r="I140" s="34" t="s">
        <v>1315</v>
      </c>
      <c r="J140" s="34" t="s">
        <v>639</v>
      </c>
      <c r="K140" s="34">
        <v>2021</v>
      </c>
      <c r="L140" s="34" t="s">
        <v>913</v>
      </c>
      <c r="M140" s="60"/>
      <c r="N140" s="41">
        <v>44260</v>
      </c>
      <c r="O140" s="36"/>
      <c r="P140" s="36" t="s">
        <v>1314</v>
      </c>
      <c r="Q140" s="34" t="s">
        <v>676</v>
      </c>
      <c r="R140" s="34" t="s">
        <v>677</v>
      </c>
      <c r="S140" s="35" t="s">
        <v>517</v>
      </c>
    </row>
    <row r="141" spans="1:19" s="34" customFormat="1" x14ac:dyDescent="0.25">
      <c r="A141" s="56" t="s">
        <v>1309</v>
      </c>
      <c r="B141" s="34" t="s">
        <v>606</v>
      </c>
      <c r="D141" s="34">
        <v>33031041</v>
      </c>
      <c r="E141" s="88">
        <v>0</v>
      </c>
      <c r="G141" s="36" t="s">
        <v>879</v>
      </c>
      <c r="H141" s="36"/>
      <c r="I141" s="34" t="s">
        <v>1315</v>
      </c>
      <c r="J141" s="34" t="s">
        <v>1212</v>
      </c>
      <c r="K141" s="34">
        <v>2022</v>
      </c>
      <c r="L141" s="34" t="s">
        <v>913</v>
      </c>
      <c r="M141" s="60"/>
      <c r="N141" s="41">
        <v>45225</v>
      </c>
      <c r="O141" s="36"/>
      <c r="P141" s="36" t="s">
        <v>1314</v>
      </c>
      <c r="Q141" s="34" t="s">
        <v>676</v>
      </c>
      <c r="R141" s="34" t="s">
        <v>677</v>
      </c>
      <c r="S141" s="35" t="s">
        <v>517</v>
      </c>
    </row>
    <row r="142" spans="1:19" s="34" customFormat="1" x14ac:dyDescent="0.25">
      <c r="A142" s="56" t="s">
        <v>1309</v>
      </c>
      <c r="B142" s="34" t="s">
        <v>606</v>
      </c>
      <c r="C142" s="34" t="s">
        <v>633</v>
      </c>
      <c r="D142" s="34" t="s">
        <v>761</v>
      </c>
      <c r="E142" s="88">
        <v>0</v>
      </c>
      <c r="F142" s="34" t="s">
        <v>762</v>
      </c>
      <c r="G142" s="36" t="s">
        <v>873</v>
      </c>
      <c r="H142" s="36" t="s">
        <v>82</v>
      </c>
      <c r="I142" s="34" t="s">
        <v>1313</v>
      </c>
      <c r="J142" s="34" t="s">
        <v>661</v>
      </c>
      <c r="K142" s="34">
        <v>2018</v>
      </c>
      <c r="L142" s="34" t="s">
        <v>913</v>
      </c>
      <c r="M142" s="60" t="s">
        <v>1319</v>
      </c>
      <c r="N142" s="41">
        <v>43278</v>
      </c>
      <c r="O142" s="36"/>
      <c r="P142" s="36" t="s">
        <v>1314</v>
      </c>
      <c r="Q142" s="34" t="s">
        <v>763</v>
      </c>
      <c r="R142" s="34" t="s">
        <v>764</v>
      </c>
      <c r="S142" s="35" t="s">
        <v>765</v>
      </c>
    </row>
    <row r="143" spans="1:19" s="34" customFormat="1" x14ac:dyDescent="0.25">
      <c r="A143" s="56" t="s">
        <v>1309</v>
      </c>
      <c r="B143" s="34" t="s">
        <v>606</v>
      </c>
      <c r="D143" s="34">
        <v>27027271</v>
      </c>
      <c r="E143" s="88">
        <v>0</v>
      </c>
      <c r="G143" s="36" t="s">
        <v>846</v>
      </c>
      <c r="H143" s="36"/>
      <c r="I143" s="34" t="s">
        <v>1315</v>
      </c>
      <c r="J143" s="34" t="s">
        <v>639</v>
      </c>
      <c r="K143" s="34">
        <v>2021</v>
      </c>
      <c r="L143" s="34" t="s">
        <v>913</v>
      </c>
      <c r="M143" s="60"/>
      <c r="N143" s="41"/>
      <c r="O143" s="36"/>
      <c r="P143" s="36" t="s">
        <v>1314</v>
      </c>
      <c r="Q143" s="34" t="s">
        <v>763</v>
      </c>
      <c r="R143" s="34" t="s">
        <v>764</v>
      </c>
      <c r="S143" s="35" t="s">
        <v>765</v>
      </c>
    </row>
    <row r="144" spans="1:19" s="34" customFormat="1" x14ac:dyDescent="0.25">
      <c r="A144" s="56" t="s">
        <v>1309</v>
      </c>
      <c r="B144" s="34" t="s">
        <v>606</v>
      </c>
      <c r="D144" s="34">
        <v>33022646</v>
      </c>
      <c r="E144" s="88">
        <v>0</v>
      </c>
      <c r="G144" s="36" t="s">
        <v>879</v>
      </c>
      <c r="H144" s="36"/>
      <c r="I144" s="34" t="s">
        <v>1315</v>
      </c>
      <c r="J144" s="34" t="s">
        <v>1212</v>
      </c>
      <c r="K144" s="34">
        <v>2021</v>
      </c>
      <c r="L144" s="34" t="s">
        <v>913</v>
      </c>
      <c r="M144" s="60"/>
      <c r="N144" s="41"/>
      <c r="O144" s="36"/>
      <c r="P144" s="36" t="s">
        <v>1314</v>
      </c>
      <c r="Q144" s="34" t="s">
        <v>763</v>
      </c>
      <c r="R144" s="34" t="s">
        <v>764</v>
      </c>
      <c r="S144" s="35" t="s">
        <v>765</v>
      </c>
    </row>
    <row r="145" spans="1:19" s="34" customFormat="1" x14ac:dyDescent="0.25">
      <c r="A145" s="56" t="s">
        <v>1309</v>
      </c>
      <c r="B145" s="34" t="s">
        <v>606</v>
      </c>
      <c r="C145" s="34" t="s">
        <v>633</v>
      </c>
      <c r="D145" s="34" t="s">
        <v>678</v>
      </c>
      <c r="E145" s="88">
        <v>3058.1352083333331</v>
      </c>
      <c r="F145" s="34" t="s">
        <v>679</v>
      </c>
      <c r="G145" s="36" t="s">
        <v>873</v>
      </c>
      <c r="H145" s="36" t="s">
        <v>39</v>
      </c>
      <c r="I145" s="34" t="s">
        <v>1313</v>
      </c>
      <c r="J145" s="34" t="s">
        <v>624</v>
      </c>
      <c r="K145" s="34">
        <v>2018</v>
      </c>
      <c r="L145" s="34" t="s">
        <v>913</v>
      </c>
      <c r="M145" s="60" t="s">
        <v>1319</v>
      </c>
      <c r="N145" s="41">
        <v>43476</v>
      </c>
      <c r="O145" s="36"/>
      <c r="P145" s="36" t="s">
        <v>1314</v>
      </c>
      <c r="Q145" s="34" t="s">
        <v>680</v>
      </c>
      <c r="R145" s="34" t="s">
        <v>681</v>
      </c>
      <c r="S145" s="35" t="s">
        <v>682</v>
      </c>
    </row>
    <row r="146" spans="1:19" s="34" customFormat="1" x14ac:dyDescent="0.25">
      <c r="A146" s="56" t="s">
        <v>1309</v>
      </c>
      <c r="B146" s="34" t="s">
        <v>606</v>
      </c>
      <c r="D146" s="34">
        <v>27025218</v>
      </c>
      <c r="E146" s="88">
        <v>0</v>
      </c>
      <c r="G146" s="36" t="s">
        <v>846</v>
      </c>
      <c r="H146" s="36"/>
      <c r="I146" s="34" t="s">
        <v>1315</v>
      </c>
      <c r="J146" s="34" t="s">
        <v>645</v>
      </c>
      <c r="K146" s="34">
        <v>2020</v>
      </c>
      <c r="L146" s="34" t="s">
        <v>913</v>
      </c>
      <c r="M146" s="60"/>
      <c r="N146" s="41">
        <v>44266</v>
      </c>
      <c r="O146" s="36"/>
      <c r="P146" s="36" t="s">
        <v>1314</v>
      </c>
      <c r="Q146" s="34" t="s">
        <v>680</v>
      </c>
      <c r="R146" s="34" t="s">
        <v>681</v>
      </c>
      <c r="S146" s="35" t="s">
        <v>682</v>
      </c>
    </row>
    <row r="147" spans="1:19" s="34" customFormat="1" x14ac:dyDescent="0.25">
      <c r="A147" s="56" t="s">
        <v>1309</v>
      </c>
      <c r="B147" s="34" t="s">
        <v>606</v>
      </c>
      <c r="D147" s="34">
        <v>33021667</v>
      </c>
      <c r="E147" s="88">
        <v>0</v>
      </c>
      <c r="G147" s="36" t="s">
        <v>879</v>
      </c>
      <c r="H147" s="36"/>
      <c r="I147" s="34" t="s">
        <v>1315</v>
      </c>
      <c r="J147" s="34" t="s">
        <v>1209</v>
      </c>
      <c r="K147" s="34">
        <v>2021</v>
      </c>
      <c r="L147" s="34" t="s">
        <v>913</v>
      </c>
      <c r="M147" s="60"/>
      <c r="N147" s="41">
        <v>44266</v>
      </c>
      <c r="O147" s="36"/>
      <c r="P147" s="36" t="s">
        <v>1314</v>
      </c>
      <c r="Q147" s="34" t="s">
        <v>680</v>
      </c>
      <c r="R147" s="34" t="s">
        <v>681</v>
      </c>
      <c r="S147" s="35" t="s">
        <v>682</v>
      </c>
    </row>
    <row r="148" spans="1:19" s="34" customFormat="1" x14ac:dyDescent="0.25">
      <c r="A148" s="56" t="s">
        <v>1309</v>
      </c>
      <c r="B148" s="34" t="s">
        <v>606</v>
      </c>
      <c r="C148" s="34" t="s">
        <v>633</v>
      </c>
      <c r="D148" s="34" t="s">
        <v>738</v>
      </c>
      <c r="E148" s="88">
        <v>1998.1</v>
      </c>
      <c r="F148" s="34" t="s">
        <v>739</v>
      </c>
      <c r="G148" s="36" t="s">
        <v>873</v>
      </c>
      <c r="H148" s="36" t="s">
        <v>39</v>
      </c>
      <c r="I148" s="34" t="s">
        <v>1313</v>
      </c>
      <c r="J148" s="34" t="s">
        <v>642</v>
      </c>
      <c r="K148" s="34">
        <v>2018</v>
      </c>
      <c r="L148" s="34" t="s">
        <v>913</v>
      </c>
      <c r="M148" s="60" t="s">
        <v>1321</v>
      </c>
      <c r="N148" s="41">
        <v>43452</v>
      </c>
      <c r="O148" s="36"/>
      <c r="P148" s="36" t="s">
        <v>1314</v>
      </c>
      <c r="Q148" s="34" t="s">
        <v>740</v>
      </c>
      <c r="R148" s="34" t="s">
        <v>741</v>
      </c>
      <c r="S148" s="35" t="s">
        <v>742</v>
      </c>
    </row>
    <row r="149" spans="1:19" s="34" customFormat="1" x14ac:dyDescent="0.25">
      <c r="A149" s="56" t="s">
        <v>1309</v>
      </c>
      <c r="B149" s="34" t="s">
        <v>606</v>
      </c>
      <c r="D149" s="34">
        <v>27026513</v>
      </c>
      <c r="E149" s="88">
        <v>0</v>
      </c>
      <c r="G149" s="36" t="s">
        <v>846</v>
      </c>
      <c r="H149" s="36"/>
      <c r="I149" s="34" t="s">
        <v>1315</v>
      </c>
      <c r="J149" s="34" t="s">
        <v>639</v>
      </c>
      <c r="K149" s="34">
        <v>2021</v>
      </c>
      <c r="L149" s="34" t="s">
        <v>913</v>
      </c>
      <c r="M149" s="60"/>
      <c r="N149" s="41"/>
      <c r="O149" s="36"/>
      <c r="P149" s="36" t="s">
        <v>1314</v>
      </c>
      <c r="Q149" s="34" t="s">
        <v>740</v>
      </c>
      <c r="R149" s="34" t="s">
        <v>741</v>
      </c>
      <c r="S149" s="35" t="s">
        <v>742</v>
      </c>
    </row>
    <row r="150" spans="1:19" s="34" customFormat="1" x14ac:dyDescent="0.25">
      <c r="A150" s="56" t="s">
        <v>1309</v>
      </c>
      <c r="B150" s="34" t="s">
        <v>606</v>
      </c>
      <c r="D150" s="34">
        <v>33021648</v>
      </c>
      <c r="E150" s="88">
        <v>0</v>
      </c>
      <c r="G150" s="36" t="s">
        <v>879</v>
      </c>
      <c r="H150" s="36"/>
      <c r="I150" s="34" t="s">
        <v>1315</v>
      </c>
      <c r="J150" s="34" t="s">
        <v>1209</v>
      </c>
      <c r="K150" s="34">
        <v>2021</v>
      </c>
      <c r="L150" s="34" t="s">
        <v>913</v>
      </c>
      <c r="M150" s="60"/>
      <c r="N150" s="41"/>
      <c r="O150" s="36"/>
      <c r="P150" s="36" t="s">
        <v>1314</v>
      </c>
      <c r="Q150" s="34" t="s">
        <v>740</v>
      </c>
      <c r="R150" s="34" t="s">
        <v>741</v>
      </c>
      <c r="S150" s="35" t="s">
        <v>742</v>
      </c>
    </row>
    <row r="151" spans="1:19" s="34" customFormat="1" x14ac:dyDescent="0.25">
      <c r="A151" s="56" t="s">
        <v>1309</v>
      </c>
      <c r="B151" s="34" t="s">
        <v>606</v>
      </c>
      <c r="C151" s="34" t="s">
        <v>633</v>
      </c>
      <c r="D151" s="34" t="s">
        <v>683</v>
      </c>
      <c r="E151" s="88">
        <v>3153.8740740740736</v>
      </c>
      <c r="F151" s="34" t="s">
        <v>684</v>
      </c>
      <c r="G151" s="36" t="s">
        <v>873</v>
      </c>
      <c r="H151" s="36" t="s">
        <v>39</v>
      </c>
      <c r="I151" s="34" t="s">
        <v>1313</v>
      </c>
      <c r="J151" s="34" t="s">
        <v>652</v>
      </c>
      <c r="K151" s="34">
        <v>2018</v>
      </c>
      <c r="L151" s="34" t="s">
        <v>913</v>
      </c>
      <c r="M151" s="60" t="s">
        <v>1320</v>
      </c>
      <c r="N151" s="41">
        <v>43399</v>
      </c>
      <c r="O151" s="36"/>
      <c r="P151" s="36" t="s">
        <v>1314</v>
      </c>
      <c r="Q151" s="34" t="s">
        <v>312</v>
      </c>
      <c r="R151" s="34" t="s">
        <v>685</v>
      </c>
      <c r="S151" s="35" t="s">
        <v>686</v>
      </c>
    </row>
    <row r="152" spans="1:19" s="34" customFormat="1" x14ac:dyDescent="0.25">
      <c r="A152" s="56" t="s">
        <v>1309</v>
      </c>
      <c r="B152" s="34" t="s">
        <v>606</v>
      </c>
      <c r="D152" s="34">
        <v>27026521</v>
      </c>
      <c r="E152" s="88">
        <v>0</v>
      </c>
      <c r="G152" s="36" t="s">
        <v>846</v>
      </c>
      <c r="H152" s="36"/>
      <c r="I152" s="34" t="s">
        <v>1315</v>
      </c>
      <c r="J152" s="34" t="s">
        <v>639</v>
      </c>
      <c r="K152" s="34">
        <v>2021</v>
      </c>
      <c r="L152" s="34" t="s">
        <v>913</v>
      </c>
      <c r="M152" s="60"/>
      <c r="N152" s="41">
        <v>44266</v>
      </c>
      <c r="O152" s="36"/>
      <c r="P152" s="36" t="s">
        <v>1314</v>
      </c>
      <c r="Q152" s="34" t="s">
        <v>312</v>
      </c>
      <c r="R152" s="34" t="s">
        <v>685</v>
      </c>
      <c r="S152" s="35" t="s">
        <v>686</v>
      </c>
    </row>
    <row r="153" spans="1:19" s="34" customFormat="1" x14ac:dyDescent="0.25">
      <c r="A153" s="56" t="s">
        <v>1309</v>
      </c>
      <c r="B153" s="34" t="s">
        <v>606</v>
      </c>
      <c r="D153" s="34">
        <v>33021670</v>
      </c>
      <c r="E153" s="88">
        <v>0</v>
      </c>
      <c r="G153" s="36" t="s">
        <v>879</v>
      </c>
      <c r="H153" s="36"/>
      <c r="I153" s="34" t="s">
        <v>1315</v>
      </c>
      <c r="J153" s="34" t="s">
        <v>1209</v>
      </c>
      <c r="K153" s="34">
        <v>2021</v>
      </c>
      <c r="L153" s="34" t="s">
        <v>913</v>
      </c>
      <c r="M153" s="60"/>
      <c r="N153" s="41">
        <v>44266</v>
      </c>
      <c r="O153" s="36"/>
      <c r="P153" s="36" t="s">
        <v>1314</v>
      </c>
      <c r="Q153" s="34" t="s">
        <v>312</v>
      </c>
      <c r="R153" s="34" t="s">
        <v>685</v>
      </c>
      <c r="S153" s="35" t="s">
        <v>686</v>
      </c>
    </row>
    <row r="154" spans="1:19" s="34" customFormat="1" x14ac:dyDescent="0.25">
      <c r="A154" s="56" t="s">
        <v>1309</v>
      </c>
      <c r="B154" s="34" t="s">
        <v>606</v>
      </c>
      <c r="C154" s="34" t="s">
        <v>633</v>
      </c>
      <c r="D154" s="34" t="s">
        <v>653</v>
      </c>
      <c r="E154" s="88">
        <v>3296.4694444444444</v>
      </c>
      <c r="F154" s="34" t="s">
        <v>654</v>
      </c>
      <c r="G154" s="36" t="s">
        <v>873</v>
      </c>
      <c r="H154" s="36" t="s">
        <v>39</v>
      </c>
      <c r="I154" s="34" t="s">
        <v>1313</v>
      </c>
      <c r="J154" s="34" t="s">
        <v>655</v>
      </c>
      <c r="K154" s="34">
        <v>2020</v>
      </c>
      <c r="L154" s="34" t="s">
        <v>913</v>
      </c>
      <c r="M154" s="60" t="s">
        <v>1320</v>
      </c>
      <c r="N154" s="41">
        <v>44161</v>
      </c>
      <c r="O154" s="36"/>
      <c r="P154" s="36" t="s">
        <v>1314</v>
      </c>
      <c r="Q154" s="34" t="s">
        <v>656</v>
      </c>
      <c r="R154" s="34" t="s">
        <v>657</v>
      </c>
      <c r="S154" s="35" t="s">
        <v>658</v>
      </c>
    </row>
    <row r="155" spans="1:19" s="34" customFormat="1" x14ac:dyDescent="0.25">
      <c r="A155" s="56" t="s">
        <v>1309</v>
      </c>
      <c r="B155" s="34" t="s">
        <v>606</v>
      </c>
      <c r="D155" s="34">
        <v>27025212</v>
      </c>
      <c r="E155" s="88">
        <v>0</v>
      </c>
      <c r="G155" s="36" t="s">
        <v>846</v>
      </c>
      <c r="H155" s="36"/>
      <c r="I155" s="34" t="s">
        <v>1315</v>
      </c>
      <c r="J155" s="34" t="s">
        <v>639</v>
      </c>
      <c r="K155" s="34">
        <v>2020</v>
      </c>
      <c r="L155" s="34" t="s">
        <v>913</v>
      </c>
      <c r="M155" s="60"/>
      <c r="N155" s="41">
        <v>44161</v>
      </c>
      <c r="O155" s="36"/>
      <c r="P155" s="36" t="s">
        <v>1314</v>
      </c>
      <c r="Q155" s="34" t="s">
        <v>656</v>
      </c>
      <c r="R155" s="34" t="s">
        <v>657</v>
      </c>
      <c r="S155" s="35" t="s">
        <v>658</v>
      </c>
    </row>
    <row r="156" spans="1:19" s="34" customFormat="1" x14ac:dyDescent="0.25">
      <c r="A156" s="56" t="s">
        <v>1309</v>
      </c>
      <c r="B156" s="34" t="s">
        <v>606</v>
      </c>
      <c r="D156" s="34">
        <v>33019665</v>
      </c>
      <c r="E156" s="88">
        <v>0</v>
      </c>
      <c r="G156" s="36" t="s">
        <v>879</v>
      </c>
      <c r="H156" s="36"/>
      <c r="I156" s="34" t="s">
        <v>1315</v>
      </c>
      <c r="J156" s="34" t="s">
        <v>1212</v>
      </c>
      <c r="K156" s="34">
        <v>2020</v>
      </c>
      <c r="L156" s="34" t="s">
        <v>913</v>
      </c>
      <c r="M156" s="60"/>
      <c r="N156" s="41">
        <v>44161</v>
      </c>
      <c r="O156" s="36"/>
      <c r="P156" s="36" t="s">
        <v>1314</v>
      </c>
      <c r="Q156" s="34" t="s">
        <v>656</v>
      </c>
      <c r="R156" s="34" t="s">
        <v>657</v>
      </c>
      <c r="S156" s="35" t="s">
        <v>658</v>
      </c>
    </row>
    <row r="157" spans="1:19" s="34" customFormat="1" x14ac:dyDescent="0.25">
      <c r="A157" s="56" t="s">
        <v>1309</v>
      </c>
      <c r="B157" s="34" t="s">
        <v>606</v>
      </c>
      <c r="C157" s="34" t="s">
        <v>633</v>
      </c>
      <c r="D157" s="34">
        <v>20523299</v>
      </c>
      <c r="E157" s="88">
        <v>2051.7437500000001</v>
      </c>
      <c r="F157" s="34" t="s">
        <v>710</v>
      </c>
      <c r="G157" s="36" t="s">
        <v>873</v>
      </c>
      <c r="H157" s="36" t="s">
        <v>39</v>
      </c>
      <c r="I157" s="34" t="s">
        <v>1313</v>
      </c>
      <c r="J157" s="34" t="s">
        <v>711</v>
      </c>
      <c r="K157" s="34">
        <v>2010</v>
      </c>
      <c r="L157" s="34" t="s">
        <v>913</v>
      </c>
      <c r="M157" s="60" t="s">
        <v>1321</v>
      </c>
      <c r="N157" s="41">
        <v>44362</v>
      </c>
      <c r="O157" s="36"/>
      <c r="P157" s="36" t="s">
        <v>1314</v>
      </c>
      <c r="Q157" s="34" t="s">
        <v>712</v>
      </c>
      <c r="R157" s="34" t="s">
        <v>713</v>
      </c>
      <c r="S157" s="35" t="s">
        <v>307</v>
      </c>
    </row>
    <row r="158" spans="1:19" s="34" customFormat="1" x14ac:dyDescent="0.25">
      <c r="A158" s="56" t="s">
        <v>1309</v>
      </c>
      <c r="B158" s="34" t="s">
        <v>606</v>
      </c>
      <c r="D158" s="34">
        <v>27026170</v>
      </c>
      <c r="E158" s="88">
        <v>0</v>
      </c>
      <c r="G158" s="36" t="s">
        <v>846</v>
      </c>
      <c r="H158" s="36"/>
      <c r="I158" s="34" t="s">
        <v>1315</v>
      </c>
      <c r="J158" s="34" t="s">
        <v>639</v>
      </c>
      <c r="K158" s="34">
        <v>2020</v>
      </c>
      <c r="L158" s="34" t="s">
        <v>913</v>
      </c>
      <c r="M158" s="60"/>
      <c r="N158" s="41">
        <v>44362</v>
      </c>
      <c r="O158" s="36"/>
      <c r="P158" s="36" t="s">
        <v>1314</v>
      </c>
      <c r="Q158" s="34" t="s">
        <v>712</v>
      </c>
      <c r="R158" s="34" t="s">
        <v>713</v>
      </c>
      <c r="S158" s="35" t="s">
        <v>307</v>
      </c>
    </row>
    <row r="159" spans="1:19" s="34" customFormat="1" x14ac:dyDescent="0.25">
      <c r="A159" s="56" t="s">
        <v>1309</v>
      </c>
      <c r="B159" s="34" t="s">
        <v>606</v>
      </c>
      <c r="D159" s="34">
        <v>33021607</v>
      </c>
      <c r="E159" s="88">
        <v>0</v>
      </c>
      <c r="G159" s="36" t="s">
        <v>879</v>
      </c>
      <c r="H159" s="36"/>
      <c r="I159" s="34" t="s">
        <v>1315</v>
      </c>
      <c r="J159" s="34" t="s">
        <v>1209</v>
      </c>
      <c r="K159" s="34">
        <v>2021</v>
      </c>
      <c r="L159" s="34" t="s">
        <v>913</v>
      </c>
      <c r="M159" s="60"/>
      <c r="N159" s="41">
        <v>44362</v>
      </c>
      <c r="O159" s="36"/>
      <c r="P159" s="36" t="s">
        <v>1314</v>
      </c>
      <c r="Q159" s="34" t="s">
        <v>712</v>
      </c>
      <c r="R159" s="34" t="s">
        <v>713</v>
      </c>
      <c r="S159" s="35" t="s">
        <v>307</v>
      </c>
    </row>
    <row r="160" spans="1:19" s="34" customFormat="1" x14ac:dyDescent="0.25">
      <c r="A160" s="56" t="s">
        <v>1309</v>
      </c>
      <c r="B160" s="34" t="s">
        <v>606</v>
      </c>
      <c r="C160" s="34" t="s">
        <v>607</v>
      </c>
      <c r="D160" s="34" t="s">
        <v>818</v>
      </c>
      <c r="E160" s="88">
        <v>0</v>
      </c>
      <c r="F160" s="34" t="s">
        <v>819</v>
      </c>
      <c r="G160" s="36" t="s">
        <v>873</v>
      </c>
      <c r="H160" s="36" t="s">
        <v>82</v>
      </c>
      <c r="I160" s="34" t="s">
        <v>1313</v>
      </c>
      <c r="J160" s="34" t="s">
        <v>630</v>
      </c>
      <c r="K160" s="34">
        <v>2021</v>
      </c>
      <c r="L160" s="34" t="s">
        <v>913</v>
      </c>
      <c r="M160" s="60" t="s">
        <v>1319</v>
      </c>
      <c r="N160" s="41">
        <v>45062</v>
      </c>
      <c r="O160" s="36"/>
      <c r="P160" s="36" t="s">
        <v>1314</v>
      </c>
      <c r="Q160" s="34" t="s">
        <v>820</v>
      </c>
      <c r="R160" s="34" t="s">
        <v>821</v>
      </c>
      <c r="S160" s="35" t="s">
        <v>822</v>
      </c>
    </row>
    <row r="161" spans="1:19" s="34" customFormat="1" x14ac:dyDescent="0.25">
      <c r="A161" s="56" t="s">
        <v>1309</v>
      </c>
      <c r="B161" s="34" t="s">
        <v>606</v>
      </c>
      <c r="D161" s="34">
        <v>33031027</v>
      </c>
      <c r="E161" s="88">
        <v>0</v>
      </c>
      <c r="G161" s="36" t="s">
        <v>879</v>
      </c>
      <c r="H161" s="36"/>
      <c r="I161" s="34" t="s">
        <v>1315</v>
      </c>
      <c r="J161" s="34" t="s">
        <v>1295</v>
      </c>
      <c r="K161" s="34">
        <v>2022</v>
      </c>
      <c r="L161" s="34" t="s">
        <v>913</v>
      </c>
      <c r="M161" s="60"/>
      <c r="N161" s="41">
        <v>45062</v>
      </c>
      <c r="O161" s="36"/>
      <c r="P161" s="36" t="s">
        <v>1314</v>
      </c>
      <c r="Q161" s="34" t="s">
        <v>820</v>
      </c>
      <c r="R161" s="34" t="s">
        <v>821</v>
      </c>
      <c r="S161" s="35" t="s">
        <v>822</v>
      </c>
    </row>
    <row r="162" spans="1:19" s="34" customFormat="1" x14ac:dyDescent="0.25">
      <c r="A162" s="56" t="s">
        <v>1309</v>
      </c>
      <c r="B162" s="34" t="s">
        <v>606</v>
      </c>
      <c r="C162" s="34" t="s">
        <v>633</v>
      </c>
      <c r="D162" s="34">
        <v>22305050</v>
      </c>
      <c r="E162" s="88">
        <v>0</v>
      </c>
      <c r="F162" s="34" t="s">
        <v>794</v>
      </c>
      <c r="G162" s="36" t="s">
        <v>873</v>
      </c>
      <c r="H162" s="36" t="s">
        <v>82</v>
      </c>
      <c r="I162" s="34" t="s">
        <v>1313</v>
      </c>
      <c r="J162" s="34" t="s">
        <v>795</v>
      </c>
      <c r="K162" s="34">
        <v>2023</v>
      </c>
      <c r="L162" s="34" t="s">
        <v>913</v>
      </c>
      <c r="M162" s="60" t="s">
        <v>1320</v>
      </c>
      <c r="N162" s="41"/>
      <c r="O162" s="36"/>
      <c r="P162" s="36" t="s">
        <v>1314</v>
      </c>
      <c r="Q162" s="34" t="s">
        <v>796</v>
      </c>
      <c r="R162" s="34" t="s">
        <v>524</v>
      </c>
      <c r="S162" s="35" t="s">
        <v>525</v>
      </c>
    </row>
    <row r="163" spans="1:19" s="34" customFormat="1" x14ac:dyDescent="0.25">
      <c r="A163" s="56" t="s">
        <v>1309</v>
      </c>
      <c r="B163" s="34" t="s">
        <v>606</v>
      </c>
      <c r="D163" s="34">
        <v>27035044</v>
      </c>
      <c r="E163" s="88">
        <v>0</v>
      </c>
      <c r="G163" s="36" t="s">
        <v>846</v>
      </c>
      <c r="H163" s="36"/>
      <c r="I163" s="34" t="s">
        <v>1315</v>
      </c>
      <c r="J163" s="34" t="s">
        <v>748</v>
      </c>
      <c r="K163" s="34">
        <v>2023</v>
      </c>
      <c r="L163" s="34" t="s">
        <v>913</v>
      </c>
      <c r="M163" s="60"/>
      <c r="N163" s="41"/>
      <c r="O163" s="36"/>
      <c r="P163" s="36" t="s">
        <v>1314</v>
      </c>
      <c r="Q163" s="34" t="s">
        <v>796</v>
      </c>
      <c r="R163" s="34" t="s">
        <v>524</v>
      </c>
      <c r="S163" s="35" t="s">
        <v>525</v>
      </c>
    </row>
    <row r="164" spans="1:19" s="34" customFormat="1" x14ac:dyDescent="0.25">
      <c r="A164" s="56" t="s">
        <v>1309</v>
      </c>
      <c r="B164" s="34" t="s">
        <v>606</v>
      </c>
      <c r="D164" s="34">
        <v>33201802</v>
      </c>
      <c r="E164" s="88">
        <v>0</v>
      </c>
      <c r="G164" s="36" t="s">
        <v>879</v>
      </c>
      <c r="H164" s="36"/>
      <c r="I164" s="34" t="s">
        <v>1315</v>
      </c>
      <c r="J164" s="34" t="s">
        <v>1212</v>
      </c>
      <c r="K164" s="34">
        <v>2023</v>
      </c>
      <c r="L164" s="34" t="s">
        <v>913</v>
      </c>
      <c r="M164" s="60"/>
      <c r="N164" s="41"/>
      <c r="O164" s="36"/>
      <c r="P164" s="36" t="s">
        <v>1314</v>
      </c>
      <c r="Q164" s="34" t="s">
        <v>796</v>
      </c>
      <c r="R164" s="34" t="s">
        <v>524</v>
      </c>
      <c r="S164" s="35" t="s">
        <v>525</v>
      </c>
    </row>
    <row r="165" spans="1:19" s="34" customFormat="1" x14ac:dyDescent="0.25">
      <c r="A165" s="56" t="s">
        <v>1309</v>
      </c>
      <c r="B165" s="34" t="s">
        <v>606</v>
      </c>
      <c r="C165" s="34" t="s">
        <v>633</v>
      </c>
      <c r="D165" s="34" t="s">
        <v>779</v>
      </c>
      <c r="E165" s="88">
        <v>2331.9201388888887</v>
      </c>
      <c r="F165" s="34" t="s">
        <v>780</v>
      </c>
      <c r="G165" s="36" t="s">
        <v>873</v>
      </c>
      <c r="H165" s="36" t="s">
        <v>39</v>
      </c>
      <c r="I165" s="34" t="s">
        <v>1313</v>
      </c>
      <c r="J165" s="34" t="s">
        <v>661</v>
      </c>
      <c r="K165" s="34">
        <v>2018</v>
      </c>
      <c r="L165" s="34" t="s">
        <v>913</v>
      </c>
      <c r="M165" s="60" t="s">
        <v>1319</v>
      </c>
      <c r="N165" s="41">
        <v>43251</v>
      </c>
      <c r="O165" s="36"/>
      <c r="P165" s="36" t="s">
        <v>1314</v>
      </c>
      <c r="Q165" s="34" t="s">
        <v>781</v>
      </c>
      <c r="R165" s="34" t="s">
        <v>782</v>
      </c>
      <c r="S165" s="35" t="s">
        <v>237</v>
      </c>
    </row>
    <row r="166" spans="1:19" s="34" customFormat="1" x14ac:dyDescent="0.25">
      <c r="A166" s="56" t="s">
        <v>1309</v>
      </c>
      <c r="B166" s="34" t="s">
        <v>606</v>
      </c>
      <c r="D166" s="34">
        <v>27027267</v>
      </c>
      <c r="E166" s="88">
        <v>0</v>
      </c>
      <c r="G166" s="36" t="s">
        <v>846</v>
      </c>
      <c r="H166" s="36"/>
      <c r="I166" s="34" t="s">
        <v>1315</v>
      </c>
      <c r="J166" s="34" t="s">
        <v>639</v>
      </c>
      <c r="K166" s="34">
        <v>2021</v>
      </c>
      <c r="L166" s="34" t="s">
        <v>913</v>
      </c>
      <c r="M166" s="60"/>
      <c r="N166" s="41">
        <v>44608</v>
      </c>
      <c r="O166" s="36"/>
      <c r="P166" s="36" t="s">
        <v>1314</v>
      </c>
      <c r="Q166" s="34" t="s">
        <v>781</v>
      </c>
      <c r="R166" s="34" t="s">
        <v>782</v>
      </c>
      <c r="S166" s="35" t="s">
        <v>237</v>
      </c>
    </row>
    <row r="167" spans="1:19" s="34" customFormat="1" x14ac:dyDescent="0.25">
      <c r="A167" s="56" t="s">
        <v>1309</v>
      </c>
      <c r="B167" s="34" t="s">
        <v>606</v>
      </c>
      <c r="D167" s="34">
        <v>33019667</v>
      </c>
      <c r="E167" s="88">
        <v>0</v>
      </c>
      <c r="G167" s="36" t="s">
        <v>879</v>
      </c>
      <c r="H167" s="36"/>
      <c r="I167" s="34" t="s">
        <v>1315</v>
      </c>
      <c r="J167" s="34" t="s">
        <v>1212</v>
      </c>
      <c r="K167" s="34">
        <v>2020</v>
      </c>
      <c r="L167" s="34" t="s">
        <v>913</v>
      </c>
      <c r="M167" s="60"/>
      <c r="N167" s="41">
        <v>44608</v>
      </c>
      <c r="O167" s="36"/>
      <c r="P167" s="36" t="s">
        <v>1314</v>
      </c>
      <c r="Q167" s="34" t="s">
        <v>781</v>
      </c>
      <c r="R167" s="34" t="s">
        <v>782</v>
      </c>
      <c r="S167" s="35" t="s">
        <v>237</v>
      </c>
    </row>
    <row r="168" spans="1:19" s="34" customFormat="1" x14ac:dyDescent="0.25">
      <c r="A168" s="56" t="s">
        <v>1309</v>
      </c>
      <c r="B168" s="34" t="s">
        <v>606</v>
      </c>
      <c r="C168" s="34" t="s">
        <v>633</v>
      </c>
      <c r="D168" s="34" t="s">
        <v>669</v>
      </c>
      <c r="E168" s="88">
        <v>2264.7499999999995</v>
      </c>
      <c r="F168" s="34" t="s">
        <v>670</v>
      </c>
      <c r="G168" s="36" t="s">
        <v>873</v>
      </c>
      <c r="H168" s="36" t="s">
        <v>39</v>
      </c>
      <c r="I168" s="34" t="s">
        <v>1313</v>
      </c>
      <c r="J168" s="34" t="s">
        <v>671</v>
      </c>
      <c r="K168" s="34">
        <v>2018</v>
      </c>
      <c r="L168" s="34" t="s">
        <v>913</v>
      </c>
      <c r="M168" s="60" t="s">
        <v>1320</v>
      </c>
      <c r="N168" s="41">
        <v>44260</v>
      </c>
      <c r="O168" s="36"/>
      <c r="P168" s="36" t="s">
        <v>1314</v>
      </c>
      <c r="Q168" s="34" t="s">
        <v>672</v>
      </c>
      <c r="R168" s="34" t="s">
        <v>673</v>
      </c>
      <c r="S168" s="35" t="s">
        <v>252</v>
      </c>
    </row>
    <row r="169" spans="1:19" s="34" customFormat="1" x14ac:dyDescent="0.25">
      <c r="A169" s="56" t="s">
        <v>1309</v>
      </c>
      <c r="B169" s="34" t="s">
        <v>606</v>
      </c>
      <c r="D169" s="34">
        <v>27026505</v>
      </c>
      <c r="E169" s="88">
        <v>0</v>
      </c>
      <c r="G169" s="36" t="s">
        <v>846</v>
      </c>
      <c r="H169" s="36"/>
      <c r="I169" s="34" t="s">
        <v>1315</v>
      </c>
      <c r="J169" s="34" t="s">
        <v>639</v>
      </c>
      <c r="K169" s="34">
        <v>2021</v>
      </c>
      <c r="L169" s="34" t="s">
        <v>913</v>
      </c>
      <c r="M169" s="60"/>
      <c r="N169" s="41"/>
      <c r="O169" s="36"/>
      <c r="P169" s="36" t="s">
        <v>1314</v>
      </c>
      <c r="Q169" s="34" t="s">
        <v>672</v>
      </c>
      <c r="R169" s="34" t="s">
        <v>673</v>
      </c>
      <c r="S169" s="35" t="s">
        <v>252</v>
      </c>
    </row>
    <row r="170" spans="1:19" s="34" customFormat="1" x14ac:dyDescent="0.25">
      <c r="A170" s="56" t="s">
        <v>1309</v>
      </c>
      <c r="B170" s="34" t="s">
        <v>606</v>
      </c>
      <c r="D170" s="34">
        <v>33021683</v>
      </c>
      <c r="E170" s="88">
        <v>0</v>
      </c>
      <c r="G170" s="36" t="s">
        <v>879</v>
      </c>
      <c r="H170" s="36"/>
      <c r="I170" s="34" t="s">
        <v>1315</v>
      </c>
      <c r="J170" s="34" t="s">
        <v>1209</v>
      </c>
      <c r="K170" s="34">
        <v>2021</v>
      </c>
      <c r="L170" s="34" t="s">
        <v>913</v>
      </c>
      <c r="M170" s="60"/>
      <c r="N170" s="41">
        <v>44260</v>
      </c>
      <c r="O170" s="36"/>
      <c r="P170" s="36" t="s">
        <v>1314</v>
      </c>
      <c r="Q170" s="34" t="s">
        <v>672</v>
      </c>
      <c r="R170" s="34" t="s">
        <v>673</v>
      </c>
      <c r="S170" s="35" t="s">
        <v>252</v>
      </c>
    </row>
    <row r="171" spans="1:19" s="34" customFormat="1" x14ac:dyDescent="0.25">
      <c r="A171" s="56" t="s">
        <v>1309</v>
      </c>
      <c r="B171" s="34" t="s">
        <v>606</v>
      </c>
      <c r="C171" s="34" t="s">
        <v>607</v>
      </c>
      <c r="D171" s="34" t="s">
        <v>628</v>
      </c>
      <c r="E171" s="88">
        <v>1944.0166666666667</v>
      </c>
      <c r="F171" s="34" t="s">
        <v>629</v>
      </c>
      <c r="G171" s="36" t="s">
        <v>873</v>
      </c>
      <c r="H171" s="36" t="s">
        <v>39</v>
      </c>
      <c r="I171" s="34" t="s">
        <v>1313</v>
      </c>
      <c r="J171" s="34" t="s">
        <v>630</v>
      </c>
      <c r="K171" s="34">
        <v>2019</v>
      </c>
      <c r="L171" s="34" t="s">
        <v>913</v>
      </c>
      <c r="M171" s="60" t="s">
        <v>1319</v>
      </c>
      <c r="N171" s="41">
        <v>43817</v>
      </c>
      <c r="O171" s="36"/>
      <c r="P171" s="36" t="s">
        <v>1314</v>
      </c>
      <c r="Q171" s="34" t="s">
        <v>631</v>
      </c>
      <c r="R171" s="34" t="s">
        <v>632</v>
      </c>
      <c r="S171" s="35" t="s">
        <v>377</v>
      </c>
    </row>
    <row r="172" spans="1:19" s="34" customFormat="1" x14ac:dyDescent="0.25">
      <c r="A172" s="56" t="s">
        <v>1309</v>
      </c>
      <c r="B172" s="34" t="s">
        <v>606</v>
      </c>
      <c r="D172" s="34">
        <v>33014501</v>
      </c>
      <c r="E172" s="88">
        <v>0</v>
      </c>
      <c r="G172" s="36" t="s">
        <v>879</v>
      </c>
      <c r="H172" s="36"/>
      <c r="I172" s="34" t="s">
        <v>1315</v>
      </c>
      <c r="J172" s="34" t="s">
        <v>1206</v>
      </c>
      <c r="L172" s="34" t="s">
        <v>913</v>
      </c>
      <c r="M172" s="60"/>
      <c r="N172" s="41">
        <v>43817</v>
      </c>
      <c r="O172" s="36"/>
      <c r="P172" s="36" t="s">
        <v>1314</v>
      </c>
      <c r="Q172" s="34" t="s">
        <v>631</v>
      </c>
      <c r="R172" s="34" t="s">
        <v>632</v>
      </c>
      <c r="S172" s="35" t="s">
        <v>377</v>
      </c>
    </row>
    <row r="173" spans="1:19" s="34" customFormat="1" x14ac:dyDescent="0.25">
      <c r="A173" s="56" t="s">
        <v>1309</v>
      </c>
      <c r="B173" s="34" t="s">
        <v>606</v>
      </c>
      <c r="C173" s="34" t="s">
        <v>633</v>
      </c>
      <c r="D173" s="34">
        <v>22305317</v>
      </c>
      <c r="E173" s="88">
        <v>0</v>
      </c>
      <c r="F173" s="34" t="s">
        <v>801</v>
      </c>
      <c r="G173" s="36" t="s">
        <v>873</v>
      </c>
      <c r="H173" s="36" t="s">
        <v>82</v>
      </c>
      <c r="I173" s="34" t="s">
        <v>1313</v>
      </c>
      <c r="J173" s="34" t="s">
        <v>1318</v>
      </c>
      <c r="K173" s="34">
        <v>2023</v>
      </c>
      <c r="L173" s="34" t="s">
        <v>913</v>
      </c>
      <c r="M173" s="60" t="s">
        <v>1322</v>
      </c>
      <c r="N173" s="41">
        <v>45365</v>
      </c>
      <c r="O173" s="36"/>
      <c r="P173" s="36" t="s">
        <v>1314</v>
      </c>
      <c r="Q173" s="34" t="s">
        <v>803</v>
      </c>
      <c r="R173" s="34" t="s">
        <v>804</v>
      </c>
      <c r="S173" s="35" t="s">
        <v>377</v>
      </c>
    </row>
    <row r="174" spans="1:19" s="34" customFormat="1" x14ac:dyDescent="0.25">
      <c r="A174" s="56" t="s">
        <v>1309</v>
      </c>
      <c r="B174" s="34" t="s">
        <v>606</v>
      </c>
      <c r="D174" s="34">
        <v>27023944</v>
      </c>
      <c r="E174" s="88">
        <v>0</v>
      </c>
      <c r="G174" s="36" t="s">
        <v>846</v>
      </c>
      <c r="H174" s="36"/>
      <c r="I174" s="34" t="s">
        <v>1315</v>
      </c>
      <c r="J174" s="34" t="s">
        <v>639</v>
      </c>
      <c r="K174" s="34">
        <v>2020</v>
      </c>
      <c r="L174" s="34" t="s">
        <v>913</v>
      </c>
      <c r="M174" s="60"/>
      <c r="N174" s="41">
        <v>45407</v>
      </c>
      <c r="O174" s="36"/>
      <c r="P174" s="36" t="s">
        <v>1314</v>
      </c>
      <c r="Q174" s="34" t="s">
        <v>803</v>
      </c>
      <c r="R174" s="34" t="s">
        <v>804</v>
      </c>
      <c r="S174" s="35" t="s">
        <v>377</v>
      </c>
    </row>
    <row r="175" spans="1:19" s="34" customFormat="1" x14ac:dyDescent="0.25">
      <c r="A175" s="56" t="s">
        <v>1309</v>
      </c>
      <c r="B175" s="34" t="s">
        <v>606</v>
      </c>
      <c r="D175" s="34">
        <v>33201768</v>
      </c>
      <c r="E175" s="88">
        <v>0</v>
      </c>
      <c r="G175" s="36" t="s">
        <v>879</v>
      </c>
      <c r="H175" s="36"/>
      <c r="I175" s="34" t="s">
        <v>1315</v>
      </c>
      <c r="J175" s="34" t="s">
        <v>1212</v>
      </c>
      <c r="K175" s="34">
        <v>2023</v>
      </c>
      <c r="L175" s="34" t="s">
        <v>913</v>
      </c>
      <c r="M175" s="60"/>
      <c r="N175" s="41">
        <v>45407</v>
      </c>
      <c r="O175" s="36"/>
      <c r="P175" s="36" t="s">
        <v>1314</v>
      </c>
      <c r="Q175" s="34" t="s">
        <v>803</v>
      </c>
      <c r="R175" s="34" t="s">
        <v>804</v>
      </c>
      <c r="S175" s="35" t="s">
        <v>377</v>
      </c>
    </row>
    <row r="176" spans="1:19" s="34" customFormat="1" x14ac:dyDescent="0.25">
      <c r="A176" s="56" t="s">
        <v>1309</v>
      </c>
      <c r="B176" s="34" t="s">
        <v>606</v>
      </c>
      <c r="C176" s="34" t="s">
        <v>633</v>
      </c>
      <c r="D176" s="34" t="s">
        <v>659</v>
      </c>
      <c r="E176" s="88">
        <v>0</v>
      </c>
      <c r="F176" s="34" t="s">
        <v>660</v>
      </c>
      <c r="G176" s="36" t="s">
        <v>873</v>
      </c>
      <c r="H176" s="36" t="s">
        <v>82</v>
      </c>
      <c r="I176" s="34" t="s">
        <v>1313</v>
      </c>
      <c r="J176" s="34" t="s">
        <v>661</v>
      </c>
      <c r="K176" s="34">
        <v>2018</v>
      </c>
      <c r="L176" s="34" t="s">
        <v>913</v>
      </c>
      <c r="M176" s="60" t="s">
        <v>1319</v>
      </c>
      <c r="N176" s="41">
        <v>43299</v>
      </c>
      <c r="O176" s="36"/>
      <c r="P176" s="36" t="s">
        <v>1314</v>
      </c>
      <c r="Q176" s="34" t="s">
        <v>398</v>
      </c>
      <c r="R176" s="34" t="s">
        <v>662</v>
      </c>
      <c r="S176" s="35" t="s">
        <v>400</v>
      </c>
    </row>
    <row r="177" spans="1:19" s="34" customFormat="1" x14ac:dyDescent="0.25">
      <c r="A177" s="56" t="s">
        <v>1309</v>
      </c>
      <c r="B177" s="34" t="s">
        <v>606</v>
      </c>
      <c r="D177" s="34">
        <v>27025767</v>
      </c>
      <c r="E177" s="88">
        <v>0</v>
      </c>
      <c r="G177" s="36" t="s">
        <v>846</v>
      </c>
      <c r="H177" s="36"/>
      <c r="I177" s="34" t="s">
        <v>1315</v>
      </c>
      <c r="J177" s="34" t="s">
        <v>639</v>
      </c>
      <c r="K177" s="34">
        <v>2020</v>
      </c>
      <c r="L177" s="34" t="s">
        <v>913</v>
      </c>
      <c r="M177" s="60"/>
      <c r="N177" s="41"/>
      <c r="O177" s="36"/>
      <c r="P177" s="36" t="s">
        <v>1314</v>
      </c>
      <c r="Q177" s="34" t="s">
        <v>398</v>
      </c>
      <c r="R177" s="34" t="s">
        <v>662</v>
      </c>
      <c r="S177" s="35" t="s">
        <v>400</v>
      </c>
    </row>
    <row r="178" spans="1:19" s="34" customFormat="1" x14ac:dyDescent="0.25">
      <c r="A178" s="56" t="s">
        <v>1309</v>
      </c>
      <c r="B178" s="34" t="s">
        <v>606</v>
      </c>
      <c r="D178" s="34">
        <v>33021244</v>
      </c>
      <c r="E178" s="88">
        <v>0</v>
      </c>
      <c r="G178" s="36" t="s">
        <v>879</v>
      </c>
      <c r="H178" s="36"/>
      <c r="I178" s="34" t="s">
        <v>1315</v>
      </c>
      <c r="J178" s="34" t="s">
        <v>1209</v>
      </c>
      <c r="K178" s="34">
        <v>2021</v>
      </c>
      <c r="L178" s="34" t="s">
        <v>913</v>
      </c>
      <c r="M178" s="60"/>
      <c r="N178" s="41"/>
      <c r="O178" s="36"/>
      <c r="P178" s="36" t="s">
        <v>1314</v>
      </c>
      <c r="Q178" s="34" t="s">
        <v>398</v>
      </c>
      <c r="R178" s="34" t="s">
        <v>662</v>
      </c>
      <c r="S178" s="35" t="s">
        <v>400</v>
      </c>
    </row>
    <row r="179" spans="1:19" s="34" customFormat="1" x14ac:dyDescent="0.25">
      <c r="A179" s="56" t="s">
        <v>1309</v>
      </c>
      <c r="B179" s="34" t="s">
        <v>606</v>
      </c>
      <c r="C179" s="34" t="s">
        <v>633</v>
      </c>
      <c r="D179" s="34" t="s">
        <v>743</v>
      </c>
      <c r="E179" s="88">
        <v>3858.9367129629636</v>
      </c>
      <c r="F179" s="34" t="s">
        <v>744</v>
      </c>
      <c r="G179" s="36" t="s">
        <v>873</v>
      </c>
      <c r="H179" s="36" t="s">
        <v>39</v>
      </c>
      <c r="I179" s="34" t="s">
        <v>1313</v>
      </c>
      <c r="J179" s="34" t="s">
        <v>707</v>
      </c>
      <c r="K179" s="34">
        <v>2018</v>
      </c>
      <c r="L179" s="34" t="s">
        <v>913</v>
      </c>
      <c r="M179" s="60" t="s">
        <v>1320</v>
      </c>
      <c r="N179" s="41">
        <v>43404</v>
      </c>
      <c r="O179" s="36"/>
      <c r="P179" s="36" t="s">
        <v>1314</v>
      </c>
      <c r="Q179" s="34" t="s">
        <v>745</v>
      </c>
      <c r="R179" s="34" t="s">
        <v>746</v>
      </c>
      <c r="S179" s="35" t="s">
        <v>747</v>
      </c>
    </row>
    <row r="180" spans="1:19" s="34" customFormat="1" x14ac:dyDescent="0.25">
      <c r="A180" s="56" t="s">
        <v>1309</v>
      </c>
      <c r="B180" s="34" t="s">
        <v>606</v>
      </c>
      <c r="D180" s="34">
        <v>27027363</v>
      </c>
      <c r="E180" s="88">
        <v>0</v>
      </c>
      <c r="G180" s="36" t="s">
        <v>846</v>
      </c>
      <c r="H180" s="36"/>
      <c r="I180" s="34" t="s">
        <v>1315</v>
      </c>
      <c r="J180" s="34" t="s">
        <v>748</v>
      </c>
      <c r="K180" s="34">
        <v>2021</v>
      </c>
      <c r="L180" s="34" t="s">
        <v>913</v>
      </c>
      <c r="M180" s="60"/>
      <c r="N180" s="41"/>
      <c r="O180" s="36"/>
      <c r="P180" s="36" t="s">
        <v>1314</v>
      </c>
      <c r="Q180" s="34" t="s">
        <v>745</v>
      </c>
      <c r="R180" s="34" t="s">
        <v>746</v>
      </c>
      <c r="S180" s="35" t="s">
        <v>747</v>
      </c>
    </row>
    <row r="181" spans="1:19" s="34" customFormat="1" x14ac:dyDescent="0.25">
      <c r="A181" s="56" t="s">
        <v>1309</v>
      </c>
      <c r="B181" s="34" t="s">
        <v>606</v>
      </c>
      <c r="D181" s="34">
        <v>33022414</v>
      </c>
      <c r="E181" s="88">
        <v>0</v>
      </c>
      <c r="G181" s="36" t="s">
        <v>879</v>
      </c>
      <c r="H181" s="36"/>
      <c r="I181" s="34" t="s">
        <v>1315</v>
      </c>
      <c r="J181" s="34" t="s">
        <v>1209</v>
      </c>
      <c r="K181" s="34">
        <v>2021</v>
      </c>
      <c r="L181" s="34" t="s">
        <v>913</v>
      </c>
      <c r="M181" s="60"/>
      <c r="N181" s="41"/>
      <c r="O181" s="36"/>
      <c r="P181" s="36" t="s">
        <v>1314</v>
      </c>
      <c r="Q181" s="34" t="s">
        <v>745</v>
      </c>
      <c r="R181" s="34" t="s">
        <v>746</v>
      </c>
      <c r="S181" s="35" t="s">
        <v>747</v>
      </c>
    </row>
    <row r="182" spans="1:19" s="34" customFormat="1" x14ac:dyDescent="0.25">
      <c r="A182" s="56" t="s">
        <v>1309</v>
      </c>
      <c r="B182" s="34" t="s">
        <v>606</v>
      </c>
      <c r="C182" s="34" t="s">
        <v>607</v>
      </c>
      <c r="D182" s="34" t="s">
        <v>838</v>
      </c>
      <c r="E182" s="88">
        <v>0</v>
      </c>
      <c r="F182" s="34" t="s">
        <v>839</v>
      </c>
      <c r="G182" s="36" t="s">
        <v>873</v>
      </c>
      <c r="H182" s="36" t="s">
        <v>82</v>
      </c>
      <c r="I182" s="34" t="s">
        <v>1313</v>
      </c>
      <c r="J182" s="34" t="s">
        <v>614</v>
      </c>
      <c r="K182" s="34">
        <v>2018</v>
      </c>
      <c r="L182" s="34" t="s">
        <v>913</v>
      </c>
      <c r="M182" s="60" t="s">
        <v>1322</v>
      </c>
      <c r="N182" s="41">
        <v>43398</v>
      </c>
      <c r="O182" s="36"/>
      <c r="P182" s="36" t="s">
        <v>1314</v>
      </c>
      <c r="Q182" s="34" t="s">
        <v>840</v>
      </c>
      <c r="R182" s="34" t="s">
        <v>841</v>
      </c>
      <c r="S182" s="35" t="s">
        <v>173</v>
      </c>
    </row>
    <row r="183" spans="1:19" s="34" customFormat="1" x14ac:dyDescent="0.25">
      <c r="A183" s="56" t="s">
        <v>1309</v>
      </c>
      <c r="B183" s="34" t="s">
        <v>606</v>
      </c>
      <c r="D183" s="34">
        <v>33035558</v>
      </c>
      <c r="E183" s="88">
        <v>0</v>
      </c>
      <c r="G183" s="36" t="s">
        <v>879</v>
      </c>
      <c r="H183" s="36"/>
      <c r="I183" s="34" t="s">
        <v>1315</v>
      </c>
      <c r="J183" s="34" t="s">
        <v>1295</v>
      </c>
      <c r="K183" s="34">
        <v>2023</v>
      </c>
      <c r="L183" s="34" t="s">
        <v>913</v>
      </c>
      <c r="M183" s="60"/>
      <c r="N183" s="41"/>
      <c r="O183" s="36"/>
      <c r="P183" s="36" t="s">
        <v>1314</v>
      </c>
      <c r="Q183" s="34" t="s">
        <v>840</v>
      </c>
      <c r="R183" s="34" t="s">
        <v>841</v>
      </c>
      <c r="S183" s="35" t="s">
        <v>173</v>
      </c>
    </row>
    <row r="184" spans="1:19" s="34" customFormat="1" x14ac:dyDescent="0.25">
      <c r="A184" s="56" t="s">
        <v>1309</v>
      </c>
      <c r="B184" s="34" t="s">
        <v>606</v>
      </c>
      <c r="C184" s="34" t="s">
        <v>607</v>
      </c>
      <c r="D184" s="34" t="s">
        <v>842</v>
      </c>
      <c r="E184" s="88">
        <v>0</v>
      </c>
      <c r="F184" s="34" t="s">
        <v>843</v>
      </c>
      <c r="G184" s="36" t="s">
        <v>873</v>
      </c>
      <c r="H184" s="36" t="s">
        <v>82</v>
      </c>
      <c r="I184" s="34" t="s">
        <v>1313</v>
      </c>
      <c r="J184" s="34" t="s">
        <v>614</v>
      </c>
      <c r="K184" s="34">
        <v>2018</v>
      </c>
      <c r="L184" s="34" t="s">
        <v>913</v>
      </c>
      <c r="M184" s="60" t="s">
        <v>1322</v>
      </c>
      <c r="N184" s="41">
        <v>43398</v>
      </c>
      <c r="O184" s="36"/>
      <c r="P184" s="36" t="s">
        <v>1314</v>
      </c>
      <c r="Q184" s="34" t="s">
        <v>840</v>
      </c>
      <c r="R184" s="34" t="s">
        <v>841</v>
      </c>
      <c r="S184" s="35" t="s">
        <v>173</v>
      </c>
    </row>
    <row r="185" spans="1:19" s="34" customFormat="1" x14ac:dyDescent="0.25">
      <c r="A185" s="56" t="s">
        <v>1309</v>
      </c>
      <c r="B185" s="34" t="s">
        <v>606</v>
      </c>
      <c r="D185" s="34">
        <v>33201809</v>
      </c>
      <c r="E185" s="88">
        <v>0</v>
      </c>
      <c r="G185" s="36" t="s">
        <v>879</v>
      </c>
      <c r="H185" s="36"/>
      <c r="I185" s="34" t="s">
        <v>1315</v>
      </c>
      <c r="J185" s="34" t="s">
        <v>1295</v>
      </c>
      <c r="K185" s="34">
        <v>2023</v>
      </c>
      <c r="L185" s="34" t="s">
        <v>913</v>
      </c>
      <c r="M185" s="60"/>
      <c r="N185" s="41">
        <v>45523</v>
      </c>
      <c r="O185" s="36"/>
      <c r="P185" s="36" t="s">
        <v>1314</v>
      </c>
      <c r="Q185" s="34" t="s">
        <v>840</v>
      </c>
      <c r="R185" s="34" t="s">
        <v>841</v>
      </c>
      <c r="S185" s="35" t="s">
        <v>173</v>
      </c>
    </row>
    <row r="186" spans="1:19" s="34" customFormat="1" x14ac:dyDescent="0.25">
      <c r="A186" s="56" t="s">
        <v>1309</v>
      </c>
      <c r="B186" s="34" t="s">
        <v>606</v>
      </c>
      <c r="C186" s="34" t="s">
        <v>633</v>
      </c>
      <c r="D186" s="34" t="s">
        <v>810</v>
      </c>
      <c r="E186" s="88">
        <v>3593.9832638888884</v>
      </c>
      <c r="F186" s="34" t="s">
        <v>811</v>
      </c>
      <c r="G186" s="36" t="s">
        <v>873</v>
      </c>
      <c r="H186" s="36" t="s">
        <v>39</v>
      </c>
      <c r="I186" s="34" t="s">
        <v>1313</v>
      </c>
      <c r="J186" s="34" t="s">
        <v>707</v>
      </c>
      <c r="K186" s="34">
        <v>2018</v>
      </c>
      <c r="L186" s="34" t="s">
        <v>913</v>
      </c>
      <c r="M186" s="60" t="s">
        <v>1320</v>
      </c>
      <c r="N186" s="41">
        <v>43424</v>
      </c>
      <c r="O186" s="36"/>
      <c r="P186" s="36" t="s">
        <v>1314</v>
      </c>
      <c r="Q186" s="34" t="s">
        <v>812</v>
      </c>
      <c r="R186" s="34" t="s">
        <v>813</v>
      </c>
      <c r="S186" s="35" t="s">
        <v>814</v>
      </c>
    </row>
    <row r="187" spans="1:19" s="34" customFormat="1" x14ac:dyDescent="0.25">
      <c r="A187" s="56" t="s">
        <v>1309</v>
      </c>
      <c r="B187" s="34" t="s">
        <v>606</v>
      </c>
      <c r="D187" s="34">
        <v>27027252</v>
      </c>
      <c r="E187" s="88">
        <v>0</v>
      </c>
      <c r="G187" s="36" t="s">
        <v>846</v>
      </c>
      <c r="H187" s="36"/>
      <c r="I187" s="34" t="s">
        <v>1315</v>
      </c>
      <c r="J187" s="34" t="s">
        <v>639</v>
      </c>
      <c r="K187" s="34">
        <v>2021</v>
      </c>
      <c r="L187" s="34" t="s">
        <v>913</v>
      </c>
      <c r="M187" s="60"/>
      <c r="N187" s="41">
        <v>44593</v>
      </c>
      <c r="O187" s="36"/>
      <c r="P187" s="36" t="s">
        <v>1314</v>
      </c>
      <c r="Q187" s="34" t="s">
        <v>812</v>
      </c>
      <c r="R187" s="34" t="s">
        <v>813</v>
      </c>
      <c r="S187" s="35" t="s">
        <v>814</v>
      </c>
    </row>
    <row r="188" spans="1:19" s="34" customFormat="1" x14ac:dyDescent="0.25">
      <c r="A188" s="56" t="s">
        <v>1309</v>
      </c>
      <c r="B188" s="34" t="s">
        <v>606</v>
      </c>
      <c r="D188" s="34">
        <v>33024665</v>
      </c>
      <c r="E188" s="88">
        <v>0</v>
      </c>
      <c r="G188" s="36" t="s">
        <v>879</v>
      </c>
      <c r="H188" s="36"/>
      <c r="I188" s="34" t="s">
        <v>1315</v>
      </c>
      <c r="J188" s="34" t="s">
        <v>1209</v>
      </c>
      <c r="K188" s="34">
        <v>2021</v>
      </c>
      <c r="L188" s="34" t="s">
        <v>913</v>
      </c>
      <c r="M188" s="60"/>
      <c r="N188" s="41">
        <v>44593</v>
      </c>
      <c r="O188" s="36"/>
      <c r="P188" s="36" t="s">
        <v>1314</v>
      </c>
      <c r="Q188" s="34" t="s">
        <v>812</v>
      </c>
      <c r="R188" s="34" t="s">
        <v>813</v>
      </c>
      <c r="S188" s="35" t="s">
        <v>814</v>
      </c>
    </row>
    <row r="189" spans="1:19" s="34" customFormat="1" x14ac:dyDescent="0.25">
      <c r="A189" s="56" t="s">
        <v>1309</v>
      </c>
      <c r="B189" s="34" t="s">
        <v>606</v>
      </c>
      <c r="C189" s="34" t="s">
        <v>607</v>
      </c>
      <c r="D189" s="34" t="s">
        <v>815</v>
      </c>
      <c r="E189" s="88">
        <v>2553.8530555555553</v>
      </c>
      <c r="F189" s="34" t="s">
        <v>816</v>
      </c>
      <c r="G189" s="36" t="s">
        <v>873</v>
      </c>
      <c r="H189" s="36" t="s">
        <v>39</v>
      </c>
      <c r="I189" s="34" t="s">
        <v>1313</v>
      </c>
      <c r="J189" s="34" t="s">
        <v>620</v>
      </c>
      <c r="K189" s="34">
        <v>2021</v>
      </c>
      <c r="L189" s="34" t="s">
        <v>913</v>
      </c>
      <c r="M189" s="60" t="s">
        <v>1324</v>
      </c>
      <c r="N189" s="41">
        <v>44664</v>
      </c>
      <c r="O189" s="36"/>
      <c r="P189" s="36" t="s">
        <v>1314</v>
      </c>
      <c r="Q189" s="34" t="s">
        <v>817</v>
      </c>
      <c r="R189" s="34" t="s">
        <v>336</v>
      </c>
      <c r="S189" s="35" t="s">
        <v>337</v>
      </c>
    </row>
    <row r="190" spans="1:19" s="34" customFormat="1" x14ac:dyDescent="0.25">
      <c r="A190" s="56" t="s">
        <v>1309</v>
      </c>
      <c r="B190" s="34" t="s">
        <v>606</v>
      </c>
      <c r="D190" s="34">
        <v>33028252</v>
      </c>
      <c r="E190" s="88">
        <v>0</v>
      </c>
      <c r="G190" s="36" t="s">
        <v>879</v>
      </c>
      <c r="H190" s="36"/>
      <c r="I190" s="34" t="s">
        <v>1315</v>
      </c>
      <c r="J190" s="34" t="s">
        <v>1209</v>
      </c>
      <c r="K190" s="34">
        <v>2022</v>
      </c>
      <c r="L190" s="34" t="s">
        <v>913</v>
      </c>
      <c r="M190" s="60"/>
      <c r="N190" s="41">
        <v>44664</v>
      </c>
      <c r="O190" s="36"/>
      <c r="P190" s="36" t="s">
        <v>1314</v>
      </c>
      <c r="Q190" s="34" t="s">
        <v>817</v>
      </c>
      <c r="R190" s="34" t="s">
        <v>336</v>
      </c>
      <c r="S190" s="35" t="s">
        <v>337</v>
      </c>
    </row>
    <row r="191" spans="1:19" s="34" customFormat="1" x14ac:dyDescent="0.25">
      <c r="A191" s="56" t="s">
        <v>1309</v>
      </c>
      <c r="B191" s="34" t="s">
        <v>606</v>
      </c>
      <c r="C191" s="34" t="s">
        <v>607</v>
      </c>
      <c r="D191" s="34" t="s">
        <v>749</v>
      </c>
      <c r="E191" s="88">
        <v>2076.0736111111109</v>
      </c>
      <c r="F191" s="34" t="s">
        <v>750</v>
      </c>
      <c r="G191" s="36" t="s">
        <v>873</v>
      </c>
      <c r="H191" s="36" t="s">
        <v>39</v>
      </c>
      <c r="I191" s="34" t="s">
        <v>1313</v>
      </c>
      <c r="J191" s="34" t="s">
        <v>620</v>
      </c>
      <c r="K191" s="34">
        <v>2020</v>
      </c>
      <c r="L191" s="34" t="s">
        <v>913</v>
      </c>
      <c r="M191" s="60" t="s">
        <v>1324</v>
      </c>
      <c r="N191" s="41">
        <v>44439</v>
      </c>
      <c r="O191" s="36"/>
      <c r="P191" s="36" t="s">
        <v>1314</v>
      </c>
      <c r="Q191" s="34" t="s">
        <v>328</v>
      </c>
      <c r="R191" s="34" t="s">
        <v>329</v>
      </c>
      <c r="S191" s="35" t="s">
        <v>330</v>
      </c>
    </row>
    <row r="192" spans="1:19" s="34" customFormat="1" x14ac:dyDescent="0.25">
      <c r="A192" s="56" t="s">
        <v>1309</v>
      </c>
      <c r="B192" s="34" t="s">
        <v>606</v>
      </c>
      <c r="D192" s="34">
        <v>33021226</v>
      </c>
      <c r="E192" s="88">
        <v>0</v>
      </c>
      <c r="G192" s="36" t="s">
        <v>879</v>
      </c>
      <c r="H192" s="36"/>
      <c r="I192" s="34" t="s">
        <v>1315</v>
      </c>
      <c r="J192" s="34" t="s">
        <v>1209</v>
      </c>
      <c r="K192" s="34">
        <v>2021</v>
      </c>
      <c r="L192" s="34" t="s">
        <v>913</v>
      </c>
      <c r="M192" s="60"/>
      <c r="N192" s="41">
        <v>44439</v>
      </c>
      <c r="O192" s="36"/>
      <c r="P192" s="36" t="s">
        <v>1314</v>
      </c>
      <c r="Q192" s="34" t="s">
        <v>328</v>
      </c>
      <c r="R192" s="34" t="s">
        <v>329</v>
      </c>
      <c r="S192" s="35" t="s">
        <v>330</v>
      </c>
    </row>
    <row r="193" spans="1:19" s="34" customFormat="1" x14ac:dyDescent="0.25">
      <c r="A193" s="56" t="s">
        <v>1309</v>
      </c>
      <c r="B193" s="34" t="s">
        <v>606</v>
      </c>
      <c r="C193" s="34" t="s">
        <v>633</v>
      </c>
      <c r="D193" s="34" t="s">
        <v>696</v>
      </c>
      <c r="E193" s="88">
        <v>4010.5982638888881</v>
      </c>
      <c r="F193" s="34" t="s">
        <v>697</v>
      </c>
      <c r="G193" s="36" t="s">
        <v>873</v>
      </c>
      <c r="H193" s="36" t="s">
        <v>39</v>
      </c>
      <c r="I193" s="34" t="s">
        <v>1313</v>
      </c>
      <c r="J193" s="34" t="s">
        <v>698</v>
      </c>
      <c r="K193" s="34">
        <v>2018</v>
      </c>
      <c r="L193" s="34" t="s">
        <v>913</v>
      </c>
      <c r="M193" s="60" t="s">
        <v>1323</v>
      </c>
      <c r="N193" s="41">
        <v>43410</v>
      </c>
      <c r="O193" s="36"/>
      <c r="P193" s="36" t="s">
        <v>1314</v>
      </c>
      <c r="Q193" s="34" t="s">
        <v>699</v>
      </c>
      <c r="R193" s="34" t="s">
        <v>700</v>
      </c>
      <c r="S193" s="35" t="s">
        <v>287</v>
      </c>
    </row>
    <row r="194" spans="1:19" s="34" customFormat="1" x14ac:dyDescent="0.25">
      <c r="A194" s="56" t="s">
        <v>1309</v>
      </c>
      <c r="B194" s="34" t="s">
        <v>606</v>
      </c>
      <c r="D194" s="34">
        <v>27026519</v>
      </c>
      <c r="E194" s="88">
        <v>0</v>
      </c>
      <c r="G194" s="36" t="s">
        <v>846</v>
      </c>
      <c r="H194" s="36"/>
      <c r="I194" s="34" t="s">
        <v>1315</v>
      </c>
      <c r="J194" s="34" t="s">
        <v>639</v>
      </c>
      <c r="K194" s="34">
        <v>2021</v>
      </c>
      <c r="L194" s="34" t="s">
        <v>913</v>
      </c>
      <c r="M194" s="60"/>
      <c r="N194" s="41">
        <v>44342</v>
      </c>
      <c r="O194" s="36"/>
      <c r="P194" s="36" t="s">
        <v>1314</v>
      </c>
      <c r="Q194" s="34" t="s">
        <v>699</v>
      </c>
      <c r="R194" s="34" t="s">
        <v>700</v>
      </c>
      <c r="S194" s="35" t="s">
        <v>287</v>
      </c>
    </row>
    <row r="195" spans="1:19" s="34" customFormat="1" x14ac:dyDescent="0.25">
      <c r="A195" s="56" t="s">
        <v>1309</v>
      </c>
      <c r="B195" s="34" t="s">
        <v>606</v>
      </c>
      <c r="D195" s="34">
        <v>33021644</v>
      </c>
      <c r="E195" s="88">
        <v>0</v>
      </c>
      <c r="G195" s="36" t="s">
        <v>879</v>
      </c>
      <c r="H195" s="36"/>
      <c r="I195" s="34" t="s">
        <v>1315</v>
      </c>
      <c r="J195" s="34" t="s">
        <v>1209</v>
      </c>
      <c r="K195" s="34">
        <v>2021</v>
      </c>
      <c r="L195" s="34" t="s">
        <v>913</v>
      </c>
      <c r="M195" s="60"/>
      <c r="N195" s="41">
        <v>44342</v>
      </c>
      <c r="O195" s="36"/>
      <c r="P195" s="36" t="s">
        <v>1314</v>
      </c>
      <c r="Q195" s="34" t="s">
        <v>699</v>
      </c>
      <c r="R195" s="34" t="s">
        <v>700</v>
      </c>
      <c r="S195" s="35" t="s">
        <v>287</v>
      </c>
    </row>
    <row r="196" spans="1:19" s="34" customFormat="1" x14ac:dyDescent="0.25">
      <c r="A196" s="56" t="s">
        <v>1309</v>
      </c>
      <c r="B196" s="34" t="s">
        <v>606</v>
      </c>
      <c r="C196" s="34" t="s">
        <v>633</v>
      </c>
      <c r="D196" s="34" t="s">
        <v>691</v>
      </c>
      <c r="E196" s="88">
        <v>3022.7852083333337</v>
      </c>
      <c r="F196" s="34" t="s">
        <v>692</v>
      </c>
      <c r="G196" s="36" t="s">
        <v>873</v>
      </c>
      <c r="H196" s="36" t="s">
        <v>39</v>
      </c>
      <c r="I196" s="34" t="s">
        <v>1313</v>
      </c>
      <c r="J196" s="34" t="s">
        <v>614</v>
      </c>
      <c r="K196" s="34">
        <v>2018</v>
      </c>
      <c r="L196" s="34" t="s">
        <v>913</v>
      </c>
      <c r="M196" s="60" t="s">
        <v>1322</v>
      </c>
      <c r="N196" s="41">
        <v>43473</v>
      </c>
      <c r="O196" s="36"/>
      <c r="P196" s="36" t="s">
        <v>1314</v>
      </c>
      <c r="Q196" s="34" t="s">
        <v>693</v>
      </c>
      <c r="R196" s="34" t="s">
        <v>694</v>
      </c>
      <c r="S196" s="35" t="s">
        <v>695</v>
      </c>
    </row>
    <row r="197" spans="1:19" s="34" customFormat="1" x14ac:dyDescent="0.25">
      <c r="A197" s="56" t="s">
        <v>1309</v>
      </c>
      <c r="B197" s="34" t="s">
        <v>606</v>
      </c>
      <c r="D197" s="34">
        <v>27027287</v>
      </c>
      <c r="E197" s="88">
        <v>0</v>
      </c>
      <c r="G197" s="36" t="s">
        <v>846</v>
      </c>
      <c r="H197" s="36"/>
      <c r="I197" s="34" t="s">
        <v>1315</v>
      </c>
      <c r="J197" s="34" t="s">
        <v>645</v>
      </c>
      <c r="K197" s="34">
        <v>2021</v>
      </c>
      <c r="L197" s="34" t="s">
        <v>913</v>
      </c>
      <c r="M197" s="60"/>
      <c r="N197" s="41">
        <v>44315</v>
      </c>
      <c r="O197" s="36"/>
      <c r="P197" s="36" t="s">
        <v>1314</v>
      </c>
      <c r="Q197" s="34" t="s">
        <v>693</v>
      </c>
      <c r="R197" s="34" t="s">
        <v>694</v>
      </c>
      <c r="S197" s="35" t="s">
        <v>695</v>
      </c>
    </row>
    <row r="198" spans="1:19" s="34" customFormat="1" x14ac:dyDescent="0.25">
      <c r="A198" s="56" t="s">
        <v>1309</v>
      </c>
      <c r="B198" s="34" t="s">
        <v>606</v>
      </c>
      <c r="D198" s="34">
        <v>33022413</v>
      </c>
      <c r="E198" s="88">
        <v>0</v>
      </c>
      <c r="G198" s="36" t="s">
        <v>879</v>
      </c>
      <c r="H198" s="36"/>
      <c r="I198" s="34" t="s">
        <v>1315</v>
      </c>
      <c r="J198" s="34" t="s">
        <v>1209</v>
      </c>
      <c r="K198" s="34">
        <v>2021</v>
      </c>
      <c r="L198" s="34" t="s">
        <v>913</v>
      </c>
      <c r="M198" s="60"/>
      <c r="N198" s="41">
        <v>44315</v>
      </c>
      <c r="O198" s="36"/>
      <c r="P198" s="36" t="s">
        <v>1314</v>
      </c>
      <c r="Q198" s="34" t="s">
        <v>693</v>
      </c>
      <c r="R198" s="34" t="s">
        <v>694</v>
      </c>
      <c r="S198" s="35" t="s">
        <v>695</v>
      </c>
    </row>
    <row r="199" spans="1:19" s="34" customFormat="1" x14ac:dyDescent="0.25">
      <c r="A199" s="56" t="s">
        <v>1309</v>
      </c>
      <c r="B199" s="34" t="s">
        <v>606</v>
      </c>
      <c r="C199" s="34" t="s">
        <v>633</v>
      </c>
      <c r="D199" s="34" t="s">
        <v>717</v>
      </c>
      <c r="E199" s="88">
        <v>0</v>
      </c>
      <c r="F199" s="34" t="s">
        <v>718</v>
      </c>
      <c r="G199" s="36" t="s">
        <v>873</v>
      </c>
      <c r="H199" s="36" t="s">
        <v>82</v>
      </c>
      <c r="I199" s="34" t="s">
        <v>1313</v>
      </c>
      <c r="J199" s="34" t="s">
        <v>707</v>
      </c>
      <c r="K199" s="34">
        <v>2018</v>
      </c>
      <c r="L199" s="34" t="s">
        <v>913</v>
      </c>
      <c r="M199" s="60" t="s">
        <v>1320</v>
      </c>
      <c r="N199" s="41">
        <v>43473</v>
      </c>
      <c r="O199" s="36"/>
      <c r="P199" s="36" t="s">
        <v>1314</v>
      </c>
      <c r="Q199" s="34" t="s">
        <v>719</v>
      </c>
      <c r="R199" s="34" t="s">
        <v>720</v>
      </c>
      <c r="S199" s="35" t="s">
        <v>721</v>
      </c>
    </row>
    <row r="200" spans="1:19" s="34" customFormat="1" x14ac:dyDescent="0.25">
      <c r="A200" s="56" t="s">
        <v>1309</v>
      </c>
      <c r="B200" s="34" t="s">
        <v>606</v>
      </c>
      <c r="D200" s="34">
        <v>27027361</v>
      </c>
      <c r="E200" s="88">
        <v>0</v>
      </c>
      <c r="G200" s="36" t="s">
        <v>846</v>
      </c>
      <c r="H200" s="36"/>
      <c r="I200" s="34" t="s">
        <v>1315</v>
      </c>
      <c r="J200" s="34" t="s">
        <v>639</v>
      </c>
      <c r="K200" s="34">
        <v>2021</v>
      </c>
      <c r="L200" s="34" t="s">
        <v>913</v>
      </c>
      <c r="M200" s="60"/>
      <c r="N200" s="41">
        <v>44376</v>
      </c>
      <c r="O200" s="36"/>
      <c r="P200" s="36" t="s">
        <v>1314</v>
      </c>
      <c r="Q200" s="34" t="s">
        <v>719</v>
      </c>
      <c r="R200" s="34" t="s">
        <v>720</v>
      </c>
      <c r="S200" s="35" t="s">
        <v>721</v>
      </c>
    </row>
    <row r="201" spans="1:19" s="34" customFormat="1" x14ac:dyDescent="0.25">
      <c r="A201" s="56" t="s">
        <v>1309</v>
      </c>
      <c r="B201" s="34" t="s">
        <v>606</v>
      </c>
      <c r="D201" s="34">
        <v>33022654</v>
      </c>
      <c r="E201" s="88">
        <v>0</v>
      </c>
      <c r="G201" s="36" t="s">
        <v>879</v>
      </c>
      <c r="H201" s="36"/>
      <c r="I201" s="34" t="s">
        <v>1315</v>
      </c>
      <c r="J201" s="34" t="s">
        <v>1212</v>
      </c>
      <c r="K201" s="34">
        <v>2021</v>
      </c>
      <c r="L201" s="34" t="s">
        <v>913</v>
      </c>
      <c r="M201" s="60"/>
      <c r="N201" s="41">
        <v>44376</v>
      </c>
      <c r="O201" s="36"/>
      <c r="P201" s="36" t="s">
        <v>1314</v>
      </c>
      <c r="Q201" s="34" t="s">
        <v>719</v>
      </c>
      <c r="R201" s="34" t="s">
        <v>720</v>
      </c>
      <c r="S201" s="35" t="s">
        <v>721</v>
      </c>
    </row>
    <row r="202" spans="1:19" s="34" customFormat="1" x14ac:dyDescent="0.25">
      <c r="A202" s="56" t="s">
        <v>1309</v>
      </c>
      <c r="B202" s="34" t="s">
        <v>606</v>
      </c>
      <c r="C202" s="34" t="s">
        <v>633</v>
      </c>
      <c r="D202" s="34" t="s">
        <v>827</v>
      </c>
      <c r="E202" s="88">
        <v>0</v>
      </c>
      <c r="F202" s="34" t="s">
        <v>828</v>
      </c>
      <c r="G202" s="36" t="s">
        <v>873</v>
      </c>
      <c r="H202" s="36" t="s">
        <v>82</v>
      </c>
      <c r="I202" s="34" t="s">
        <v>1313</v>
      </c>
      <c r="J202" s="34" t="s">
        <v>753</v>
      </c>
      <c r="K202" s="34">
        <v>2021</v>
      </c>
      <c r="L202" s="34" t="s">
        <v>913</v>
      </c>
      <c r="M202" s="60" t="s">
        <v>1322</v>
      </c>
      <c r="N202" s="41">
        <v>45448</v>
      </c>
      <c r="O202" s="36"/>
      <c r="P202" s="36" t="s">
        <v>1314</v>
      </c>
      <c r="Q202" s="34" t="s">
        <v>829</v>
      </c>
      <c r="R202" s="34" t="s">
        <v>830</v>
      </c>
      <c r="S202" s="35" t="s">
        <v>244</v>
      </c>
    </row>
    <row r="203" spans="1:19" s="34" customFormat="1" x14ac:dyDescent="0.25">
      <c r="A203" s="56" t="s">
        <v>1309</v>
      </c>
      <c r="B203" s="34" t="s">
        <v>606</v>
      </c>
      <c r="D203" s="34">
        <v>27030692</v>
      </c>
      <c r="E203" s="88">
        <v>0</v>
      </c>
      <c r="G203" s="36" t="s">
        <v>846</v>
      </c>
      <c r="H203" s="36"/>
      <c r="I203" s="34" t="s">
        <v>1315</v>
      </c>
      <c r="J203" s="34" t="s">
        <v>831</v>
      </c>
      <c r="K203" s="34">
        <v>2022</v>
      </c>
      <c r="L203" s="34" t="s">
        <v>913</v>
      </c>
      <c r="M203" s="60"/>
      <c r="N203" s="41">
        <v>45448</v>
      </c>
      <c r="O203" s="36"/>
      <c r="P203" s="36" t="s">
        <v>1314</v>
      </c>
      <c r="Q203" s="34" t="s">
        <v>829</v>
      </c>
      <c r="R203" s="34" t="s">
        <v>830</v>
      </c>
      <c r="S203" s="35" t="s">
        <v>244</v>
      </c>
    </row>
    <row r="204" spans="1:19" s="34" customFormat="1" x14ac:dyDescent="0.25">
      <c r="A204" s="56" t="s">
        <v>1309</v>
      </c>
      <c r="B204" s="34" t="s">
        <v>606</v>
      </c>
      <c r="D204" s="34">
        <v>33022391</v>
      </c>
      <c r="E204" s="88">
        <v>0</v>
      </c>
      <c r="G204" s="36" t="s">
        <v>879</v>
      </c>
      <c r="H204" s="36"/>
      <c r="I204" s="34" t="s">
        <v>1315</v>
      </c>
      <c r="J204" s="34" t="s">
        <v>1209</v>
      </c>
      <c r="K204" s="34">
        <v>2021</v>
      </c>
      <c r="L204" s="34" t="s">
        <v>913</v>
      </c>
      <c r="M204" s="60"/>
      <c r="N204" s="41">
        <v>44404</v>
      </c>
      <c r="O204" s="36"/>
      <c r="P204" s="36" t="s">
        <v>1314</v>
      </c>
      <c r="Q204" s="34" t="s">
        <v>829</v>
      </c>
      <c r="R204" s="34" t="s">
        <v>830</v>
      </c>
      <c r="S204" s="35" t="s">
        <v>244</v>
      </c>
    </row>
    <row r="205" spans="1:19" s="34" customFormat="1" x14ac:dyDescent="0.25">
      <c r="A205" s="56" t="s">
        <v>1309</v>
      </c>
      <c r="B205" s="34" t="s">
        <v>606</v>
      </c>
      <c r="C205" s="34" t="s">
        <v>633</v>
      </c>
      <c r="D205" s="34" t="s">
        <v>805</v>
      </c>
      <c r="E205" s="88">
        <v>4958.9697916666673</v>
      </c>
      <c r="F205" s="34" t="s">
        <v>806</v>
      </c>
      <c r="G205" s="36" t="s">
        <v>873</v>
      </c>
      <c r="H205" s="36" t="s">
        <v>39</v>
      </c>
      <c r="I205" s="34" t="s">
        <v>1313</v>
      </c>
      <c r="J205" s="34" t="s">
        <v>642</v>
      </c>
      <c r="K205" s="34">
        <v>2018</v>
      </c>
      <c r="L205" s="34" t="s">
        <v>913</v>
      </c>
      <c r="M205" s="60" t="s">
        <v>1321</v>
      </c>
      <c r="N205" s="41">
        <v>44586</v>
      </c>
      <c r="O205" s="36"/>
      <c r="P205" s="36" t="s">
        <v>1314</v>
      </c>
      <c r="Q205" s="34" t="s">
        <v>807</v>
      </c>
      <c r="R205" s="34" t="s">
        <v>808</v>
      </c>
      <c r="S205" s="35" t="s">
        <v>809</v>
      </c>
    </row>
    <row r="206" spans="1:19" s="34" customFormat="1" x14ac:dyDescent="0.25">
      <c r="A206" s="56" t="s">
        <v>1309</v>
      </c>
      <c r="B206" s="34" t="s">
        <v>606</v>
      </c>
      <c r="D206" s="34">
        <v>27029685</v>
      </c>
      <c r="E206" s="88">
        <v>0</v>
      </c>
      <c r="G206" s="36" t="s">
        <v>846</v>
      </c>
      <c r="H206" s="36"/>
      <c r="I206" s="34" t="s">
        <v>1315</v>
      </c>
      <c r="J206" s="34" t="s">
        <v>793</v>
      </c>
      <c r="K206" s="34">
        <v>2021</v>
      </c>
      <c r="L206" s="34" t="s">
        <v>913</v>
      </c>
      <c r="M206" s="60"/>
      <c r="N206" s="41">
        <v>44586</v>
      </c>
      <c r="O206" s="36"/>
      <c r="P206" s="36" t="s">
        <v>1314</v>
      </c>
      <c r="Q206" s="34" t="s">
        <v>807</v>
      </c>
      <c r="R206" s="34" t="s">
        <v>808</v>
      </c>
      <c r="S206" s="35" t="s">
        <v>809</v>
      </c>
    </row>
    <row r="207" spans="1:19" s="34" customFormat="1" x14ac:dyDescent="0.25">
      <c r="A207" s="56" t="s">
        <v>1309</v>
      </c>
      <c r="B207" s="34" t="s">
        <v>606</v>
      </c>
      <c r="D207" s="34">
        <v>33024657</v>
      </c>
      <c r="E207" s="88">
        <v>0</v>
      </c>
      <c r="G207" s="36" t="s">
        <v>879</v>
      </c>
      <c r="H207" s="36"/>
      <c r="I207" s="34" t="s">
        <v>1315</v>
      </c>
      <c r="J207" s="34" t="s">
        <v>1209</v>
      </c>
      <c r="K207" s="34">
        <v>2021</v>
      </c>
      <c r="L207" s="34" t="s">
        <v>913</v>
      </c>
      <c r="M207" s="60"/>
      <c r="N207" s="41">
        <v>44586</v>
      </c>
      <c r="O207" s="36"/>
      <c r="P207" s="36" t="s">
        <v>1314</v>
      </c>
      <c r="Q207" s="34" t="s">
        <v>807</v>
      </c>
      <c r="R207" s="34" t="s">
        <v>808</v>
      </c>
      <c r="S207" s="35" t="s">
        <v>809</v>
      </c>
    </row>
    <row r="208" spans="1:19" s="34" customFormat="1" x14ac:dyDescent="0.25">
      <c r="A208" s="56" t="s">
        <v>1309</v>
      </c>
      <c r="B208" s="34" t="s">
        <v>606</v>
      </c>
      <c r="C208" s="34" t="s">
        <v>633</v>
      </c>
      <c r="D208" s="34" t="s">
        <v>701</v>
      </c>
      <c r="E208" s="88">
        <v>0</v>
      </c>
      <c r="F208" s="34" t="s">
        <v>702</v>
      </c>
      <c r="G208" s="36" t="s">
        <v>873</v>
      </c>
      <c r="H208" s="36" t="s">
        <v>82</v>
      </c>
      <c r="I208" s="34" t="s">
        <v>1313</v>
      </c>
      <c r="J208" s="34" t="s">
        <v>614</v>
      </c>
      <c r="K208" s="34">
        <v>2018</v>
      </c>
      <c r="L208" s="34" t="s">
        <v>913</v>
      </c>
      <c r="M208" s="60" t="s">
        <v>1322</v>
      </c>
      <c r="N208" s="41">
        <v>43262</v>
      </c>
      <c r="O208" s="36"/>
      <c r="P208" s="36" t="s">
        <v>1314</v>
      </c>
      <c r="Q208" s="34" t="s">
        <v>703</v>
      </c>
      <c r="R208" s="34" t="s">
        <v>704</v>
      </c>
      <c r="S208" s="35" t="s">
        <v>214</v>
      </c>
    </row>
    <row r="209" spans="1:19" s="34" customFormat="1" x14ac:dyDescent="0.25">
      <c r="A209" s="56" t="s">
        <v>1309</v>
      </c>
      <c r="B209" s="34" t="s">
        <v>606</v>
      </c>
      <c r="D209" s="34">
        <v>27026516</v>
      </c>
      <c r="E209" s="88">
        <v>0</v>
      </c>
      <c r="G209" s="36" t="s">
        <v>846</v>
      </c>
      <c r="H209" s="36"/>
      <c r="I209" s="34" t="s">
        <v>1315</v>
      </c>
      <c r="J209" s="34" t="s">
        <v>639</v>
      </c>
      <c r="K209" s="34">
        <v>2021</v>
      </c>
      <c r="L209" s="34" t="s">
        <v>913</v>
      </c>
      <c r="M209" s="60"/>
      <c r="N209" s="41">
        <v>44349</v>
      </c>
      <c r="O209" s="36"/>
      <c r="P209" s="36" t="s">
        <v>1314</v>
      </c>
      <c r="Q209" s="34" t="s">
        <v>703</v>
      </c>
      <c r="R209" s="34" t="s">
        <v>704</v>
      </c>
      <c r="S209" s="35" t="s">
        <v>214</v>
      </c>
    </row>
    <row r="210" spans="1:19" s="34" customFormat="1" x14ac:dyDescent="0.25">
      <c r="A210" s="56" t="s">
        <v>1309</v>
      </c>
      <c r="B210" s="34" t="s">
        <v>606</v>
      </c>
      <c r="D210" s="34">
        <v>33021628</v>
      </c>
      <c r="E210" s="88">
        <v>0</v>
      </c>
      <c r="G210" s="36" t="s">
        <v>879</v>
      </c>
      <c r="H210" s="36"/>
      <c r="I210" s="34" t="s">
        <v>1315</v>
      </c>
      <c r="J210" s="34" t="s">
        <v>1209</v>
      </c>
      <c r="K210" s="34">
        <v>2021</v>
      </c>
      <c r="L210" s="34" t="s">
        <v>913</v>
      </c>
      <c r="M210" s="60"/>
      <c r="N210" s="41">
        <v>44349</v>
      </c>
      <c r="O210" s="36"/>
      <c r="P210" s="36" t="s">
        <v>1314</v>
      </c>
      <c r="Q210" s="34" t="s">
        <v>703</v>
      </c>
      <c r="R210" s="34" t="s">
        <v>704</v>
      </c>
      <c r="S210" s="35" t="s">
        <v>214</v>
      </c>
    </row>
    <row r="211" spans="1:19" s="34" customFormat="1" x14ac:dyDescent="0.25">
      <c r="A211" s="56" t="s">
        <v>1309</v>
      </c>
      <c r="B211" s="34" t="s">
        <v>606</v>
      </c>
      <c r="C211" s="34" t="s">
        <v>633</v>
      </c>
      <c r="D211" s="34" t="s">
        <v>722</v>
      </c>
      <c r="E211" s="88">
        <v>0</v>
      </c>
      <c r="F211" s="34" t="s">
        <v>723</v>
      </c>
      <c r="G211" s="36" t="s">
        <v>873</v>
      </c>
      <c r="H211" s="36" t="s">
        <v>82</v>
      </c>
      <c r="I211" s="34" t="s">
        <v>1313</v>
      </c>
      <c r="J211" s="34" t="s">
        <v>724</v>
      </c>
      <c r="K211" s="34">
        <v>2018</v>
      </c>
      <c r="L211" s="34" t="s">
        <v>913</v>
      </c>
      <c r="M211" s="60" t="s">
        <v>1322</v>
      </c>
      <c r="N211" s="41">
        <v>43411</v>
      </c>
      <c r="O211" s="36"/>
      <c r="P211" s="36" t="s">
        <v>1314</v>
      </c>
      <c r="Q211" s="34" t="s">
        <v>725</v>
      </c>
      <c r="R211" s="34" t="s">
        <v>726</v>
      </c>
      <c r="S211" s="35" t="s">
        <v>727</v>
      </c>
    </row>
    <row r="212" spans="1:19" s="34" customFormat="1" x14ac:dyDescent="0.25">
      <c r="A212" s="56" t="s">
        <v>1309</v>
      </c>
      <c r="B212" s="34" t="s">
        <v>606</v>
      </c>
      <c r="D212" s="34">
        <v>27026510</v>
      </c>
      <c r="E212" s="88">
        <v>0</v>
      </c>
      <c r="G212" s="36" t="s">
        <v>846</v>
      </c>
      <c r="H212" s="36"/>
      <c r="I212" s="34" t="s">
        <v>1315</v>
      </c>
      <c r="J212" s="34" t="s">
        <v>639</v>
      </c>
      <c r="K212" s="34">
        <v>2021</v>
      </c>
      <c r="L212" s="34" t="s">
        <v>913</v>
      </c>
      <c r="M212" s="60"/>
      <c r="N212" s="41">
        <v>44412</v>
      </c>
      <c r="O212" s="36"/>
      <c r="P212" s="36" t="s">
        <v>1314</v>
      </c>
      <c r="Q212" s="34" t="s">
        <v>725</v>
      </c>
      <c r="R212" s="34" t="s">
        <v>726</v>
      </c>
      <c r="S212" s="35" t="s">
        <v>727</v>
      </c>
    </row>
    <row r="213" spans="1:19" s="34" customFormat="1" x14ac:dyDescent="0.25">
      <c r="A213" s="56" t="s">
        <v>1309</v>
      </c>
      <c r="B213" s="34" t="s">
        <v>606</v>
      </c>
      <c r="D213" s="34">
        <v>33021661</v>
      </c>
      <c r="E213" s="88">
        <v>0</v>
      </c>
      <c r="G213" s="36" t="s">
        <v>879</v>
      </c>
      <c r="H213" s="36"/>
      <c r="I213" s="34" t="s">
        <v>1315</v>
      </c>
      <c r="J213" s="34" t="s">
        <v>1209</v>
      </c>
      <c r="K213" s="34">
        <v>2021</v>
      </c>
      <c r="L213" s="34" t="s">
        <v>913</v>
      </c>
      <c r="M213" s="60"/>
      <c r="N213" s="41">
        <v>44412</v>
      </c>
      <c r="O213" s="36"/>
      <c r="P213" s="36" t="s">
        <v>1314</v>
      </c>
      <c r="Q213" s="34" t="s">
        <v>725</v>
      </c>
      <c r="R213" s="34" t="s">
        <v>726</v>
      </c>
      <c r="S213" s="35" t="s">
        <v>727</v>
      </c>
    </row>
    <row r="214" spans="1:19" s="34" customFormat="1" x14ac:dyDescent="0.25">
      <c r="A214" s="56" t="s">
        <v>1309</v>
      </c>
      <c r="B214" s="34" t="s">
        <v>606</v>
      </c>
      <c r="C214" s="34" t="s">
        <v>633</v>
      </c>
      <c r="D214" s="34" t="s">
        <v>663</v>
      </c>
      <c r="E214" s="88">
        <v>1618.4991666666667</v>
      </c>
      <c r="F214" s="34" t="s">
        <v>664</v>
      </c>
      <c r="G214" s="36" t="s">
        <v>873</v>
      </c>
      <c r="H214" s="36" t="s">
        <v>39</v>
      </c>
      <c r="I214" s="34" t="s">
        <v>1313</v>
      </c>
      <c r="J214" s="34" t="s">
        <v>665</v>
      </c>
      <c r="K214" s="34">
        <v>2018</v>
      </c>
      <c r="L214" s="34" t="s">
        <v>913</v>
      </c>
      <c r="M214" s="60" t="s">
        <v>1324</v>
      </c>
      <c r="N214" s="41">
        <v>43272</v>
      </c>
      <c r="O214" s="36"/>
      <c r="P214" s="36" t="s">
        <v>1314</v>
      </c>
      <c r="Q214" s="34" t="s">
        <v>666</v>
      </c>
      <c r="R214" s="34" t="s">
        <v>667</v>
      </c>
      <c r="S214" s="35" t="s">
        <v>668</v>
      </c>
    </row>
    <row r="215" spans="1:19" s="34" customFormat="1" x14ac:dyDescent="0.25">
      <c r="A215" s="56" t="s">
        <v>1309</v>
      </c>
      <c r="B215" s="34" t="s">
        <v>606</v>
      </c>
      <c r="D215" s="34">
        <v>27026508</v>
      </c>
      <c r="E215" s="88">
        <v>0</v>
      </c>
      <c r="G215" s="36" t="s">
        <v>846</v>
      </c>
      <c r="H215" s="36"/>
      <c r="I215" s="34" t="s">
        <v>1315</v>
      </c>
      <c r="J215" s="34" t="s">
        <v>639</v>
      </c>
      <c r="K215" s="34">
        <v>2021</v>
      </c>
      <c r="L215" s="34" t="s">
        <v>913</v>
      </c>
      <c r="M215" s="60"/>
      <c r="N215" s="41"/>
      <c r="O215" s="36"/>
      <c r="P215" s="36" t="s">
        <v>1314</v>
      </c>
      <c r="Q215" s="34" t="s">
        <v>666</v>
      </c>
      <c r="R215" s="34" t="s">
        <v>667</v>
      </c>
      <c r="S215" s="35" t="s">
        <v>668</v>
      </c>
    </row>
    <row r="216" spans="1:19" s="34" customFormat="1" x14ac:dyDescent="0.25">
      <c r="A216" s="56" t="s">
        <v>1309</v>
      </c>
      <c r="B216" s="34" t="s">
        <v>606</v>
      </c>
      <c r="D216" s="34">
        <v>33021676</v>
      </c>
      <c r="E216" s="88">
        <v>0</v>
      </c>
      <c r="G216" s="36" t="s">
        <v>879</v>
      </c>
      <c r="H216" s="36"/>
      <c r="I216" s="34" t="s">
        <v>1315</v>
      </c>
      <c r="J216" s="34" t="s">
        <v>1209</v>
      </c>
      <c r="K216" s="34">
        <v>2021</v>
      </c>
      <c r="L216" s="34" t="s">
        <v>913</v>
      </c>
      <c r="M216" s="60"/>
      <c r="N216" s="41"/>
      <c r="O216" s="36"/>
      <c r="P216" s="36" t="s">
        <v>1314</v>
      </c>
      <c r="Q216" s="34" t="s">
        <v>666</v>
      </c>
      <c r="R216" s="34" t="s">
        <v>667</v>
      </c>
      <c r="S216" s="35" t="s">
        <v>668</v>
      </c>
    </row>
    <row r="217" spans="1:19" s="34" customFormat="1" x14ac:dyDescent="0.25">
      <c r="A217" s="56" t="s">
        <v>1309</v>
      </c>
      <c r="B217" s="34" t="s">
        <v>606</v>
      </c>
      <c r="C217" s="34" t="s">
        <v>633</v>
      </c>
      <c r="D217" s="34" t="s">
        <v>783</v>
      </c>
      <c r="E217" s="88">
        <v>4526.80375</v>
      </c>
      <c r="F217" s="34" t="s">
        <v>784</v>
      </c>
      <c r="G217" s="36" t="s">
        <v>873</v>
      </c>
      <c r="H217" s="36" t="s">
        <v>39</v>
      </c>
      <c r="I217" s="34" t="s">
        <v>1313</v>
      </c>
      <c r="J217" s="34" t="s">
        <v>785</v>
      </c>
      <c r="K217" s="34">
        <v>2021</v>
      </c>
      <c r="L217" s="34" t="s">
        <v>913</v>
      </c>
      <c r="M217" s="60" t="s">
        <v>1321</v>
      </c>
      <c r="N217" s="41">
        <v>44645</v>
      </c>
      <c r="O217" s="36"/>
      <c r="P217" s="36" t="s">
        <v>1314</v>
      </c>
      <c r="Q217" s="34" t="s">
        <v>786</v>
      </c>
      <c r="R217" s="34" t="s">
        <v>787</v>
      </c>
      <c r="S217" s="35" t="s">
        <v>344</v>
      </c>
    </row>
    <row r="218" spans="1:19" s="34" customFormat="1" x14ac:dyDescent="0.25">
      <c r="A218" s="56" t="s">
        <v>1309</v>
      </c>
      <c r="B218" s="34" t="s">
        <v>606</v>
      </c>
      <c r="D218" s="34">
        <v>27029682</v>
      </c>
      <c r="E218" s="88">
        <v>0</v>
      </c>
      <c r="G218" s="36" t="s">
        <v>846</v>
      </c>
      <c r="H218" s="36"/>
      <c r="I218" s="34" t="s">
        <v>1315</v>
      </c>
      <c r="J218" s="34" t="s">
        <v>748</v>
      </c>
      <c r="K218" s="34">
        <v>2021</v>
      </c>
      <c r="L218" s="34" t="s">
        <v>913</v>
      </c>
      <c r="M218" s="60"/>
      <c r="N218" s="41">
        <v>44645</v>
      </c>
      <c r="O218" s="36"/>
      <c r="P218" s="36" t="s">
        <v>1314</v>
      </c>
      <c r="Q218" s="34" t="s">
        <v>786</v>
      </c>
      <c r="R218" s="34" t="s">
        <v>787</v>
      </c>
      <c r="S218" s="35" t="s">
        <v>344</v>
      </c>
    </row>
    <row r="219" spans="1:19" s="34" customFormat="1" x14ac:dyDescent="0.25">
      <c r="A219" s="56" t="s">
        <v>1309</v>
      </c>
      <c r="B219" s="34" t="s">
        <v>606</v>
      </c>
      <c r="D219" s="34">
        <v>33028261</v>
      </c>
      <c r="E219" s="88">
        <v>0</v>
      </c>
      <c r="G219" s="36" t="s">
        <v>879</v>
      </c>
      <c r="H219" s="36"/>
      <c r="I219" s="34" t="s">
        <v>1315</v>
      </c>
      <c r="J219" s="34" t="s">
        <v>1212</v>
      </c>
      <c r="K219" s="34">
        <v>2022</v>
      </c>
      <c r="L219" s="34" t="s">
        <v>913</v>
      </c>
      <c r="M219" s="60"/>
      <c r="N219" s="41">
        <v>44645</v>
      </c>
      <c r="O219" s="36"/>
      <c r="P219" s="36" t="s">
        <v>1314</v>
      </c>
      <c r="Q219" s="34" t="s">
        <v>786</v>
      </c>
      <c r="R219" s="34" t="s">
        <v>787</v>
      </c>
      <c r="S219" s="35" t="s">
        <v>344</v>
      </c>
    </row>
    <row r="220" spans="1:19" s="34" customFormat="1" x14ac:dyDescent="0.25">
      <c r="A220" s="56" t="s">
        <v>1309</v>
      </c>
      <c r="B220" s="34" t="s">
        <v>606</v>
      </c>
      <c r="C220" s="34" t="s">
        <v>633</v>
      </c>
      <c r="D220" s="34" t="s">
        <v>733</v>
      </c>
      <c r="E220" s="88">
        <v>0</v>
      </c>
      <c r="F220" s="34" t="s">
        <v>734</v>
      </c>
      <c r="G220" s="36" t="s">
        <v>873</v>
      </c>
      <c r="H220" s="36" t="s">
        <v>82</v>
      </c>
      <c r="I220" s="34" t="s">
        <v>1313</v>
      </c>
      <c r="J220" s="34" t="s">
        <v>642</v>
      </c>
      <c r="K220" s="34">
        <v>2018</v>
      </c>
      <c r="L220" s="34" t="s">
        <v>913</v>
      </c>
      <c r="M220" s="60" t="s">
        <v>1321</v>
      </c>
      <c r="N220" s="41">
        <v>43266</v>
      </c>
      <c r="O220" s="36"/>
      <c r="P220" s="36" t="s">
        <v>1314</v>
      </c>
      <c r="Q220" s="34" t="s">
        <v>735</v>
      </c>
      <c r="R220" s="34" t="s">
        <v>736</v>
      </c>
      <c r="S220" s="35" t="s">
        <v>737</v>
      </c>
    </row>
    <row r="221" spans="1:19" s="34" customFormat="1" x14ac:dyDescent="0.25">
      <c r="A221" s="56" t="s">
        <v>1309</v>
      </c>
      <c r="B221" s="34" t="s">
        <v>606</v>
      </c>
      <c r="D221" s="34">
        <v>27027358</v>
      </c>
      <c r="E221" s="88">
        <v>0</v>
      </c>
      <c r="G221" s="36" t="s">
        <v>846</v>
      </c>
      <c r="H221" s="36"/>
      <c r="I221" s="34" t="s">
        <v>1315</v>
      </c>
      <c r="J221" s="34" t="s">
        <v>639</v>
      </c>
      <c r="K221" s="34">
        <v>2021</v>
      </c>
      <c r="L221" s="34" t="s">
        <v>913</v>
      </c>
      <c r="M221" s="60"/>
      <c r="N221" s="41">
        <v>44384</v>
      </c>
      <c r="O221" s="36"/>
      <c r="P221" s="36" t="s">
        <v>1314</v>
      </c>
      <c r="Q221" s="34" t="s">
        <v>735</v>
      </c>
      <c r="R221" s="34" t="s">
        <v>736</v>
      </c>
      <c r="S221" s="35" t="s">
        <v>737</v>
      </c>
    </row>
    <row r="222" spans="1:19" s="34" customFormat="1" x14ac:dyDescent="0.25">
      <c r="A222" s="56" t="s">
        <v>1309</v>
      </c>
      <c r="B222" s="34" t="s">
        <v>606</v>
      </c>
      <c r="D222" s="34">
        <v>33022399</v>
      </c>
      <c r="E222" s="88">
        <v>0</v>
      </c>
      <c r="G222" s="36" t="s">
        <v>879</v>
      </c>
      <c r="H222" s="36"/>
      <c r="I222" s="34" t="s">
        <v>1315</v>
      </c>
      <c r="J222" s="34" t="s">
        <v>1209</v>
      </c>
      <c r="K222" s="34">
        <v>2021</v>
      </c>
      <c r="L222" s="34" t="s">
        <v>913</v>
      </c>
      <c r="M222" s="60"/>
      <c r="N222" s="41">
        <v>44384</v>
      </c>
      <c r="O222" s="36"/>
      <c r="P222" s="36" t="s">
        <v>1314</v>
      </c>
      <c r="Q222" s="34" t="s">
        <v>735</v>
      </c>
      <c r="R222" s="34" t="s">
        <v>736</v>
      </c>
      <c r="S222" s="35" t="s">
        <v>737</v>
      </c>
    </row>
    <row r="223" spans="1:19" s="34" customFormat="1" x14ac:dyDescent="0.25">
      <c r="A223" s="56" t="s">
        <v>1309</v>
      </c>
      <c r="B223" s="34" t="s">
        <v>606</v>
      </c>
      <c r="C223" s="34" t="s">
        <v>607</v>
      </c>
      <c r="D223" s="34">
        <v>75105988</v>
      </c>
      <c r="E223" s="88">
        <v>556.05083333333346</v>
      </c>
      <c r="F223" s="34" t="s">
        <v>766</v>
      </c>
      <c r="G223" s="36" t="s">
        <v>873</v>
      </c>
      <c r="H223" s="36" t="s">
        <v>39</v>
      </c>
      <c r="I223" s="34" t="s">
        <v>1313</v>
      </c>
      <c r="J223" s="34" t="s">
        <v>767</v>
      </c>
      <c r="K223" s="34">
        <v>2011</v>
      </c>
      <c r="L223" s="34" t="s">
        <v>913</v>
      </c>
      <c r="M223" s="60" t="s">
        <v>844</v>
      </c>
      <c r="N223" s="41">
        <v>41081</v>
      </c>
      <c r="O223" s="36"/>
      <c r="P223" s="36" t="s">
        <v>1314</v>
      </c>
      <c r="Q223" s="34" t="s">
        <v>768</v>
      </c>
      <c r="R223" s="34" t="s">
        <v>769</v>
      </c>
      <c r="S223" s="35" t="s">
        <v>469</v>
      </c>
    </row>
    <row r="224" spans="1:19" s="34" customFormat="1" x14ac:dyDescent="0.25">
      <c r="A224" s="56" t="s">
        <v>1309</v>
      </c>
      <c r="B224" s="34" t="s">
        <v>606</v>
      </c>
      <c r="D224" s="34" t="s">
        <v>1268</v>
      </c>
      <c r="E224" s="88">
        <v>0</v>
      </c>
      <c r="G224" s="36" t="s">
        <v>879</v>
      </c>
      <c r="H224" s="36"/>
      <c r="I224" s="34" t="s">
        <v>1316</v>
      </c>
      <c r="J224" s="34" t="s">
        <v>1269</v>
      </c>
      <c r="K224" s="34">
        <v>2011</v>
      </c>
      <c r="L224" s="57" t="s">
        <v>878</v>
      </c>
      <c r="M224" s="60"/>
      <c r="N224" s="41">
        <v>40976</v>
      </c>
      <c r="O224" s="36"/>
      <c r="P224" s="36" t="s">
        <v>1314</v>
      </c>
      <c r="Q224" s="34" t="s">
        <v>768</v>
      </c>
      <c r="R224" s="34" t="s">
        <v>769</v>
      </c>
      <c r="S224" s="35" t="s">
        <v>469</v>
      </c>
    </row>
    <row r="225" spans="1:19" s="34" customFormat="1" x14ac:dyDescent="0.25">
      <c r="A225" s="56" t="s">
        <v>1309</v>
      </c>
      <c r="B225" s="34" t="s">
        <v>606</v>
      </c>
      <c r="C225" s="34" t="s">
        <v>607</v>
      </c>
      <c r="D225" s="34" t="s">
        <v>823</v>
      </c>
      <c r="E225" s="88">
        <v>0</v>
      </c>
      <c r="F225" s="34" t="s">
        <v>824</v>
      </c>
      <c r="G225" s="36" t="s">
        <v>873</v>
      </c>
      <c r="H225" s="36" t="s">
        <v>82</v>
      </c>
      <c r="I225" s="34" t="s">
        <v>1313</v>
      </c>
      <c r="J225" s="34" t="s">
        <v>825</v>
      </c>
      <c r="K225" s="34">
        <v>2022</v>
      </c>
      <c r="L225" s="34" t="s">
        <v>913</v>
      </c>
      <c r="M225" s="60" t="s">
        <v>1322</v>
      </c>
      <c r="N225" s="41">
        <v>45089</v>
      </c>
      <c r="O225" s="36"/>
      <c r="P225" s="36" t="s">
        <v>1314</v>
      </c>
      <c r="Q225" s="34" t="s">
        <v>826</v>
      </c>
      <c r="R225" s="34" t="s">
        <v>468</v>
      </c>
      <c r="S225" s="35" t="s">
        <v>469</v>
      </c>
    </row>
    <row r="226" spans="1:19" s="37" customFormat="1" ht="15.75" thickBot="1" x14ac:dyDescent="0.3">
      <c r="A226" s="58" t="s">
        <v>1309</v>
      </c>
      <c r="B226" s="37" t="s">
        <v>606</v>
      </c>
      <c r="D226" s="37">
        <v>33035534</v>
      </c>
      <c r="E226" s="90">
        <v>0</v>
      </c>
      <c r="G226" s="38" t="s">
        <v>879</v>
      </c>
      <c r="H226" s="38"/>
      <c r="I226" s="37" t="s">
        <v>1315</v>
      </c>
      <c r="J226" s="37" t="s">
        <v>1295</v>
      </c>
      <c r="K226" s="37">
        <v>2023</v>
      </c>
      <c r="L226" s="37" t="s">
        <v>913</v>
      </c>
      <c r="M226" s="60"/>
      <c r="N226" s="42">
        <v>45089</v>
      </c>
      <c r="O226" s="38"/>
      <c r="P226" s="38" t="s">
        <v>1314</v>
      </c>
      <c r="S226" s="39"/>
    </row>
    <row r="227" spans="1:19" x14ac:dyDescent="0.25">
      <c r="E227" s="88"/>
      <c r="M227" s="60" t="str">
        <f t="shared" ref="M227" si="0">LEFT(J227,4)</f>
        <v/>
      </c>
    </row>
  </sheetData>
  <sheetProtection algorithmName="SHA-512" hashValue="CblkMwSLoUNNuIAv/WqCFeyhhcEzYV/HQzd7sNU4YoOvZGAzDdf0dlytJvLnxZNQnL3B0FeQKNQfoGXcxXdRSA==" saltValue="ARuFCi+OSLPUIKggaj2nc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CC76-6EF9-4C30-824E-9EA079338402}">
  <dimension ref="A1:W413"/>
  <sheetViews>
    <sheetView tabSelected="1" zoomScaleNormal="100" workbookViewId="0">
      <pane ySplit="1" topLeftCell="A2" activePane="bottomLeft" state="frozen"/>
      <selection pane="bottomLeft" activeCell="E30" sqref="E30"/>
    </sheetView>
  </sheetViews>
  <sheetFormatPr defaultColWidth="9.28515625" defaultRowHeight="12.75" x14ac:dyDescent="0.2"/>
  <cols>
    <col min="1" max="1" width="19.28515625" style="46" bestFit="1" customWidth="1"/>
    <col min="2" max="2" width="10.5703125" style="46" customWidth="1"/>
    <col min="3" max="4" width="9.28515625" style="46"/>
    <col min="5" max="5" width="14.140625" style="46" bestFit="1" customWidth="1"/>
    <col min="6" max="6" width="10.28515625" style="51" bestFit="1" customWidth="1"/>
    <col min="7" max="7" width="17.28515625" style="51" bestFit="1" customWidth="1"/>
    <col min="8" max="8" width="24.28515625" style="51" bestFit="1" customWidth="1"/>
    <col min="9" max="9" width="14" style="46" bestFit="1" customWidth="1"/>
    <col min="10" max="10" width="53.5703125" style="46" customWidth="1"/>
    <col min="11" max="11" width="20.42578125" style="46" bestFit="1" customWidth="1"/>
    <col min="12" max="12" width="14.28515625" style="46" hidden="1" customWidth="1"/>
    <col min="13" max="13" width="10.42578125" style="46" customWidth="1"/>
    <col min="14" max="14" width="20.28515625" style="46" bestFit="1" customWidth="1"/>
    <col min="15" max="15" width="11.5703125" style="46" bestFit="1" customWidth="1"/>
    <col min="16" max="16" width="9.28515625" style="46" bestFit="1" customWidth="1"/>
    <col min="17" max="17" width="32.7109375" style="46" bestFit="1" customWidth="1"/>
    <col min="18" max="18" width="14.42578125" style="46" bestFit="1" customWidth="1"/>
    <col min="19" max="19" width="19.42578125" style="46" bestFit="1" customWidth="1"/>
    <col min="20" max="20" width="15.7109375" style="46" bestFit="1" customWidth="1"/>
    <col min="21" max="21" width="31.7109375" style="46" bestFit="1" customWidth="1"/>
    <col min="22" max="22" width="31.85546875" style="46" bestFit="1" customWidth="1"/>
    <col min="23" max="16384" width="9.28515625" style="46"/>
  </cols>
  <sheetData>
    <row r="1" spans="1:23" x14ac:dyDescent="0.2">
      <c r="A1" s="43" t="s">
        <v>856</v>
      </c>
      <c r="B1" s="43" t="s">
        <v>856</v>
      </c>
      <c r="C1" s="100" t="s">
        <v>856</v>
      </c>
      <c r="D1" s="100"/>
      <c r="E1" s="43" t="s">
        <v>857</v>
      </c>
      <c r="F1" s="44" t="s">
        <v>858</v>
      </c>
      <c r="G1" s="44" t="s">
        <v>859</v>
      </c>
      <c r="H1" s="44" t="s">
        <v>21</v>
      </c>
      <c r="I1" s="43" t="s">
        <v>860</v>
      </c>
      <c r="J1" s="43" t="s">
        <v>861</v>
      </c>
      <c r="K1" s="43" t="s">
        <v>862</v>
      </c>
      <c r="L1" s="43" t="s">
        <v>863</v>
      </c>
      <c r="M1" s="43" t="s">
        <v>864</v>
      </c>
      <c r="N1" s="43" t="s">
        <v>865</v>
      </c>
      <c r="O1" s="43" t="s">
        <v>866</v>
      </c>
      <c r="P1" s="43" t="s">
        <v>867</v>
      </c>
      <c r="Q1" s="43" t="s">
        <v>868</v>
      </c>
      <c r="R1" s="43" t="s">
        <v>32</v>
      </c>
      <c r="S1" s="43" t="s">
        <v>33</v>
      </c>
      <c r="T1" s="43" t="s">
        <v>869</v>
      </c>
      <c r="U1" s="43" t="s">
        <v>870</v>
      </c>
      <c r="V1" s="43" t="s">
        <v>871</v>
      </c>
      <c r="W1" s="45"/>
    </row>
    <row r="2" spans="1:23" x14ac:dyDescent="0.2">
      <c r="A2" s="47" t="s">
        <v>872</v>
      </c>
      <c r="B2" s="47" t="s">
        <v>38</v>
      </c>
      <c r="C2" s="101" t="s">
        <v>873</v>
      </c>
      <c r="D2" s="101"/>
      <c r="E2" s="48" t="s">
        <v>874</v>
      </c>
      <c r="F2" s="48" t="s">
        <v>41</v>
      </c>
      <c r="G2" s="48" t="s">
        <v>43</v>
      </c>
      <c r="H2" s="48" t="s">
        <v>36</v>
      </c>
      <c r="I2" s="48" t="s">
        <v>39</v>
      </c>
      <c r="J2" s="48" t="s">
        <v>40</v>
      </c>
      <c r="K2" s="48" t="s">
        <v>875</v>
      </c>
      <c r="L2" s="48" t="s">
        <v>875</v>
      </c>
      <c r="M2" s="48" t="s">
        <v>876</v>
      </c>
      <c r="N2" s="48" t="s">
        <v>877</v>
      </c>
      <c r="O2" s="48" t="s">
        <v>44</v>
      </c>
      <c r="P2" s="48" t="s">
        <v>45</v>
      </c>
      <c r="Q2" s="48" t="s">
        <v>46</v>
      </c>
      <c r="R2" s="48" t="s">
        <v>47</v>
      </c>
      <c r="S2" s="48" t="s">
        <v>48</v>
      </c>
      <c r="T2" s="48" t="s">
        <v>878</v>
      </c>
      <c r="U2" s="48" t="s">
        <v>875</v>
      </c>
      <c r="V2" s="49"/>
      <c r="W2" s="45"/>
    </row>
    <row r="3" spans="1:23" x14ac:dyDescent="0.2">
      <c r="A3" s="50"/>
      <c r="B3" s="50"/>
      <c r="C3" s="101" t="s">
        <v>879</v>
      </c>
      <c r="D3" s="101"/>
      <c r="E3" s="48" t="s">
        <v>874</v>
      </c>
      <c r="F3" s="48" t="s">
        <v>41</v>
      </c>
      <c r="G3" s="48" t="s">
        <v>43</v>
      </c>
      <c r="H3" s="48" t="s">
        <v>880</v>
      </c>
      <c r="I3" s="48" t="s">
        <v>39</v>
      </c>
      <c r="J3" s="48" t="s">
        <v>881</v>
      </c>
      <c r="K3" s="48" t="s">
        <v>882</v>
      </c>
      <c r="L3" s="48" t="s">
        <v>875</v>
      </c>
      <c r="M3" s="48" t="s">
        <v>876</v>
      </c>
      <c r="N3" s="48" t="s">
        <v>877</v>
      </c>
      <c r="O3" s="48" t="s">
        <v>44</v>
      </c>
      <c r="P3" s="48" t="s">
        <v>45</v>
      </c>
      <c r="Q3" s="48" t="s">
        <v>46</v>
      </c>
      <c r="R3" s="48" t="s">
        <v>47</v>
      </c>
      <c r="S3" s="48" t="s">
        <v>48</v>
      </c>
      <c r="T3" s="48" t="s">
        <v>878</v>
      </c>
      <c r="U3" s="48" t="s">
        <v>875</v>
      </c>
      <c r="V3" s="49"/>
      <c r="W3" s="45"/>
    </row>
    <row r="4" spans="1:23" x14ac:dyDescent="0.2">
      <c r="A4" s="50"/>
      <c r="B4" s="50"/>
      <c r="C4" s="101" t="s">
        <v>883</v>
      </c>
      <c r="D4" s="101"/>
      <c r="E4" s="48" t="s">
        <v>1337</v>
      </c>
      <c r="F4" s="48" t="s">
        <v>875</v>
      </c>
      <c r="G4" s="48" t="s">
        <v>43</v>
      </c>
      <c r="H4" s="48" t="s">
        <v>884</v>
      </c>
      <c r="I4" s="48" t="s">
        <v>39</v>
      </c>
      <c r="J4" s="48" t="s">
        <v>885</v>
      </c>
      <c r="K4" s="48" t="s">
        <v>875</v>
      </c>
      <c r="L4" s="48" t="s">
        <v>886</v>
      </c>
      <c r="M4" s="48" t="s">
        <v>876</v>
      </c>
      <c r="N4" s="48" t="s">
        <v>877</v>
      </c>
      <c r="O4" s="48" t="s">
        <v>44</v>
      </c>
      <c r="P4" s="48" t="s">
        <v>45</v>
      </c>
      <c r="Q4" s="48" t="s">
        <v>46</v>
      </c>
      <c r="R4" s="48" t="s">
        <v>47</v>
      </c>
      <c r="S4" s="48" t="s">
        <v>48</v>
      </c>
      <c r="T4" s="48" t="s">
        <v>878</v>
      </c>
      <c r="U4" s="48" t="s">
        <v>875</v>
      </c>
      <c r="V4" s="49"/>
      <c r="W4" s="45"/>
    </row>
    <row r="5" spans="1:23" x14ac:dyDescent="0.2">
      <c r="A5" s="47" t="s">
        <v>887</v>
      </c>
      <c r="B5" s="47" t="s">
        <v>38</v>
      </c>
      <c r="C5" s="101" t="s">
        <v>873</v>
      </c>
      <c r="D5" s="101"/>
      <c r="E5" s="48" t="s">
        <v>874</v>
      </c>
      <c r="F5" s="48" t="s">
        <v>41</v>
      </c>
      <c r="G5" s="48" t="s">
        <v>53</v>
      </c>
      <c r="H5" s="48" t="s">
        <v>50</v>
      </c>
      <c r="I5" s="48" t="s">
        <v>39</v>
      </c>
      <c r="J5" s="48" t="s">
        <v>40</v>
      </c>
      <c r="K5" s="48" t="s">
        <v>875</v>
      </c>
      <c r="L5" s="48" t="s">
        <v>875</v>
      </c>
      <c r="M5" s="48" t="s">
        <v>876</v>
      </c>
      <c r="N5" s="48" t="s">
        <v>877</v>
      </c>
      <c r="O5" s="48" t="s">
        <v>54</v>
      </c>
      <c r="P5" s="48" t="s">
        <v>55</v>
      </c>
      <c r="Q5" s="48" t="s">
        <v>56</v>
      </c>
      <c r="R5" s="48" t="s">
        <v>57</v>
      </c>
      <c r="S5" s="48" t="s">
        <v>58</v>
      </c>
      <c r="T5" s="48" t="s">
        <v>878</v>
      </c>
      <c r="U5" s="48" t="s">
        <v>875</v>
      </c>
      <c r="V5" s="49"/>
      <c r="W5" s="45"/>
    </row>
    <row r="6" spans="1:23" x14ac:dyDescent="0.2">
      <c r="A6" s="50"/>
      <c r="B6" s="50"/>
      <c r="C6" s="101" t="s">
        <v>879</v>
      </c>
      <c r="D6" s="101"/>
      <c r="E6" s="48" t="s">
        <v>874</v>
      </c>
      <c r="F6" s="48" t="s">
        <v>41</v>
      </c>
      <c r="G6" s="48" t="s">
        <v>53</v>
      </c>
      <c r="H6" s="48" t="s">
        <v>888</v>
      </c>
      <c r="I6" s="48" t="s">
        <v>39</v>
      </c>
      <c r="J6" s="48" t="s">
        <v>881</v>
      </c>
      <c r="K6" s="48" t="s">
        <v>882</v>
      </c>
      <c r="L6" s="48" t="s">
        <v>875</v>
      </c>
      <c r="M6" s="48" t="s">
        <v>876</v>
      </c>
      <c r="N6" s="48" t="s">
        <v>877</v>
      </c>
      <c r="O6" s="48" t="s">
        <v>54</v>
      </c>
      <c r="P6" s="48" t="s">
        <v>55</v>
      </c>
      <c r="Q6" s="48" t="s">
        <v>56</v>
      </c>
      <c r="R6" s="48" t="s">
        <v>57</v>
      </c>
      <c r="S6" s="48" t="s">
        <v>58</v>
      </c>
      <c r="T6" s="48" t="s">
        <v>878</v>
      </c>
      <c r="U6" s="48" t="s">
        <v>875</v>
      </c>
      <c r="V6" s="49"/>
      <c r="W6" s="45"/>
    </row>
    <row r="7" spans="1:23" x14ac:dyDescent="0.2">
      <c r="A7" s="50"/>
      <c r="B7" s="50"/>
      <c r="C7" s="101" t="s">
        <v>883</v>
      </c>
      <c r="D7" s="101"/>
      <c r="E7" s="48" t="s">
        <v>874</v>
      </c>
      <c r="F7" s="48" t="s">
        <v>875</v>
      </c>
      <c r="G7" s="48" t="s">
        <v>53</v>
      </c>
      <c r="H7" s="48" t="s">
        <v>889</v>
      </c>
      <c r="I7" s="48" t="s">
        <v>39</v>
      </c>
      <c r="J7" s="48" t="s">
        <v>885</v>
      </c>
      <c r="K7" s="48" t="s">
        <v>875</v>
      </c>
      <c r="L7" s="48" t="s">
        <v>890</v>
      </c>
      <c r="M7" s="48" t="s">
        <v>876</v>
      </c>
      <c r="N7" s="48" t="s">
        <v>877</v>
      </c>
      <c r="O7" s="48" t="s">
        <v>54</v>
      </c>
      <c r="P7" s="48" t="s">
        <v>55</v>
      </c>
      <c r="Q7" s="48" t="s">
        <v>56</v>
      </c>
      <c r="R7" s="48" t="s">
        <v>57</v>
      </c>
      <c r="S7" s="48" t="s">
        <v>58</v>
      </c>
      <c r="T7" s="48" t="s">
        <v>878</v>
      </c>
      <c r="U7" s="48" t="s">
        <v>875</v>
      </c>
      <c r="V7" s="49"/>
      <c r="W7" s="45"/>
    </row>
    <row r="8" spans="1:23" x14ac:dyDescent="0.2">
      <c r="A8" s="47" t="s">
        <v>891</v>
      </c>
      <c r="B8" s="47" t="s">
        <v>61</v>
      </c>
      <c r="C8" s="101" t="s">
        <v>873</v>
      </c>
      <c r="D8" s="101"/>
      <c r="E8" s="48" t="s">
        <v>874</v>
      </c>
      <c r="F8" s="48" t="s">
        <v>62</v>
      </c>
      <c r="G8" s="48" t="s">
        <v>63</v>
      </c>
      <c r="H8" s="48" t="s">
        <v>59</v>
      </c>
      <c r="I8" s="48" t="s">
        <v>39</v>
      </c>
      <c r="J8" s="48" t="s">
        <v>40</v>
      </c>
      <c r="K8" s="48" t="s">
        <v>875</v>
      </c>
      <c r="L8" s="48" t="s">
        <v>875</v>
      </c>
      <c r="M8" s="48" t="s">
        <v>876</v>
      </c>
      <c r="N8" s="48" t="s">
        <v>877</v>
      </c>
      <c r="O8" s="48" t="s">
        <v>64</v>
      </c>
      <c r="P8" s="48" t="s">
        <v>65</v>
      </c>
      <c r="Q8" s="48" t="s">
        <v>66</v>
      </c>
      <c r="R8" s="48" t="s">
        <v>67</v>
      </c>
      <c r="S8" s="48" t="s">
        <v>68</v>
      </c>
      <c r="T8" s="48" t="s">
        <v>878</v>
      </c>
      <c r="U8" s="48" t="s">
        <v>875</v>
      </c>
      <c r="V8" s="49"/>
      <c r="W8" s="45"/>
    </row>
    <row r="9" spans="1:23" x14ac:dyDescent="0.2">
      <c r="A9" s="50"/>
      <c r="B9" s="47" t="s">
        <v>38</v>
      </c>
      <c r="C9" s="101" t="s">
        <v>873</v>
      </c>
      <c r="D9" s="101"/>
      <c r="E9" s="48" t="s">
        <v>874</v>
      </c>
      <c r="F9" s="48" t="s">
        <v>62</v>
      </c>
      <c r="G9" s="48" t="s">
        <v>63</v>
      </c>
      <c r="H9" s="48" t="s">
        <v>69</v>
      </c>
      <c r="I9" s="48" t="s">
        <v>39</v>
      </c>
      <c r="J9" s="48" t="s">
        <v>40</v>
      </c>
      <c r="K9" s="48" t="s">
        <v>875</v>
      </c>
      <c r="L9" s="48" t="s">
        <v>875</v>
      </c>
      <c r="M9" s="48" t="s">
        <v>876</v>
      </c>
      <c r="N9" s="48" t="s">
        <v>877</v>
      </c>
      <c r="O9" s="48" t="s">
        <v>64</v>
      </c>
      <c r="P9" s="48" t="s">
        <v>65</v>
      </c>
      <c r="Q9" s="48" t="s">
        <v>66</v>
      </c>
      <c r="R9" s="48" t="s">
        <v>67</v>
      </c>
      <c r="S9" s="48" t="s">
        <v>68</v>
      </c>
      <c r="T9" s="48" t="s">
        <v>878</v>
      </c>
      <c r="U9" s="48" t="s">
        <v>875</v>
      </c>
      <c r="V9" s="49"/>
      <c r="W9" s="45"/>
    </row>
    <row r="10" spans="1:23" x14ac:dyDescent="0.2">
      <c r="A10" s="50"/>
      <c r="B10" s="50"/>
      <c r="C10" s="101" t="s">
        <v>879</v>
      </c>
      <c r="D10" s="101"/>
      <c r="E10" s="48" t="s">
        <v>874</v>
      </c>
      <c r="F10" s="48" t="s">
        <v>62</v>
      </c>
      <c r="G10" s="48" t="s">
        <v>63</v>
      </c>
      <c r="H10" s="48" t="s">
        <v>892</v>
      </c>
      <c r="I10" s="48" t="s">
        <v>39</v>
      </c>
      <c r="J10" s="48" t="s">
        <v>881</v>
      </c>
      <c r="K10" s="48" t="s">
        <v>882</v>
      </c>
      <c r="L10" s="48" t="s">
        <v>875</v>
      </c>
      <c r="M10" s="48" t="s">
        <v>876</v>
      </c>
      <c r="N10" s="48" t="s">
        <v>877</v>
      </c>
      <c r="O10" s="48" t="s">
        <v>64</v>
      </c>
      <c r="P10" s="48" t="s">
        <v>65</v>
      </c>
      <c r="Q10" s="48" t="s">
        <v>66</v>
      </c>
      <c r="R10" s="48" t="s">
        <v>67</v>
      </c>
      <c r="S10" s="48" t="s">
        <v>68</v>
      </c>
      <c r="T10" s="48" t="s">
        <v>878</v>
      </c>
      <c r="U10" s="48" t="s">
        <v>875</v>
      </c>
      <c r="V10" s="49"/>
      <c r="W10" s="45"/>
    </row>
    <row r="11" spans="1:23" x14ac:dyDescent="0.2">
      <c r="A11" s="50"/>
      <c r="B11" s="50"/>
      <c r="C11" s="101" t="s">
        <v>883</v>
      </c>
      <c r="D11" s="101"/>
      <c r="E11" s="48" t="s">
        <v>874</v>
      </c>
      <c r="F11" s="48" t="s">
        <v>875</v>
      </c>
      <c r="G11" s="48" t="s">
        <v>63</v>
      </c>
      <c r="H11" s="48" t="s">
        <v>893</v>
      </c>
      <c r="I11" s="48" t="s">
        <v>39</v>
      </c>
      <c r="J11" s="48" t="s">
        <v>885</v>
      </c>
      <c r="K11" s="48" t="s">
        <v>875</v>
      </c>
      <c r="L11" s="48" t="s">
        <v>894</v>
      </c>
      <c r="M11" s="48" t="s">
        <v>876</v>
      </c>
      <c r="N11" s="48" t="s">
        <v>877</v>
      </c>
      <c r="O11" s="48" t="s">
        <v>64</v>
      </c>
      <c r="P11" s="48" t="s">
        <v>65</v>
      </c>
      <c r="Q11" s="48" t="s">
        <v>66</v>
      </c>
      <c r="R11" s="48" t="s">
        <v>67</v>
      </c>
      <c r="S11" s="48" t="s">
        <v>68</v>
      </c>
      <c r="T11" s="48" t="s">
        <v>878</v>
      </c>
      <c r="U11" s="48" t="s">
        <v>875</v>
      </c>
      <c r="V11" s="49"/>
      <c r="W11" s="45"/>
    </row>
    <row r="12" spans="1:23" x14ac:dyDescent="0.2">
      <c r="A12" s="47" t="s">
        <v>895</v>
      </c>
      <c r="B12" s="47" t="s">
        <v>61</v>
      </c>
      <c r="C12" s="101" t="s">
        <v>873</v>
      </c>
      <c r="D12" s="101"/>
      <c r="E12" s="48" t="s">
        <v>874</v>
      </c>
      <c r="F12" s="48" t="s">
        <v>62</v>
      </c>
      <c r="G12" s="48" t="s">
        <v>73</v>
      </c>
      <c r="H12" s="48" t="s">
        <v>70</v>
      </c>
      <c r="I12" s="48" t="s">
        <v>39</v>
      </c>
      <c r="J12" s="48" t="s">
        <v>40</v>
      </c>
      <c r="K12" s="48" t="s">
        <v>875</v>
      </c>
      <c r="L12" s="48" t="s">
        <v>875</v>
      </c>
      <c r="M12" s="48" t="s">
        <v>876</v>
      </c>
      <c r="N12" s="48" t="s">
        <v>877</v>
      </c>
      <c r="O12" s="48" t="s">
        <v>74</v>
      </c>
      <c r="P12" s="48" t="s">
        <v>65</v>
      </c>
      <c r="Q12" s="48" t="s">
        <v>75</v>
      </c>
      <c r="R12" s="48" t="s">
        <v>76</v>
      </c>
      <c r="S12" s="48" t="s">
        <v>77</v>
      </c>
      <c r="T12" s="48" t="s">
        <v>878</v>
      </c>
      <c r="U12" s="48" t="s">
        <v>875</v>
      </c>
      <c r="V12" s="49"/>
      <c r="W12" s="45"/>
    </row>
    <row r="13" spans="1:23" x14ac:dyDescent="0.2">
      <c r="A13" s="50"/>
      <c r="B13" s="47" t="s">
        <v>38</v>
      </c>
      <c r="C13" s="101" t="s">
        <v>873</v>
      </c>
      <c r="D13" s="101"/>
      <c r="E13" s="48" t="s">
        <v>874</v>
      </c>
      <c r="F13" s="48" t="s">
        <v>62</v>
      </c>
      <c r="G13" s="48" t="s">
        <v>73</v>
      </c>
      <c r="H13" s="48" t="s">
        <v>78</v>
      </c>
      <c r="I13" s="48" t="s">
        <v>39</v>
      </c>
      <c r="J13" s="48" t="s">
        <v>40</v>
      </c>
      <c r="K13" s="48" t="s">
        <v>875</v>
      </c>
      <c r="L13" s="48" t="s">
        <v>875</v>
      </c>
      <c r="M13" s="48" t="s">
        <v>876</v>
      </c>
      <c r="N13" s="48" t="s">
        <v>877</v>
      </c>
      <c r="O13" s="48" t="s">
        <v>74</v>
      </c>
      <c r="P13" s="48" t="s">
        <v>65</v>
      </c>
      <c r="Q13" s="48" t="s">
        <v>75</v>
      </c>
      <c r="R13" s="48" t="s">
        <v>76</v>
      </c>
      <c r="S13" s="48" t="s">
        <v>77</v>
      </c>
      <c r="T13" s="48" t="s">
        <v>878</v>
      </c>
      <c r="U13" s="48" t="s">
        <v>875</v>
      </c>
      <c r="V13" s="49"/>
      <c r="W13" s="45"/>
    </row>
    <row r="14" spans="1:23" x14ac:dyDescent="0.2">
      <c r="A14" s="50"/>
      <c r="B14" s="50"/>
      <c r="C14" s="101" t="s">
        <v>879</v>
      </c>
      <c r="D14" s="101"/>
      <c r="E14" s="48" t="s">
        <v>874</v>
      </c>
      <c r="F14" s="48" t="s">
        <v>62</v>
      </c>
      <c r="G14" s="48" t="s">
        <v>73</v>
      </c>
      <c r="H14" s="48" t="s">
        <v>896</v>
      </c>
      <c r="I14" s="48" t="s">
        <v>39</v>
      </c>
      <c r="J14" s="48" t="s">
        <v>881</v>
      </c>
      <c r="K14" s="48" t="s">
        <v>882</v>
      </c>
      <c r="L14" s="48" t="s">
        <v>875</v>
      </c>
      <c r="M14" s="48" t="s">
        <v>876</v>
      </c>
      <c r="N14" s="48" t="s">
        <v>877</v>
      </c>
      <c r="O14" s="48" t="s">
        <v>74</v>
      </c>
      <c r="P14" s="48" t="s">
        <v>65</v>
      </c>
      <c r="Q14" s="48" t="s">
        <v>75</v>
      </c>
      <c r="R14" s="48" t="s">
        <v>76</v>
      </c>
      <c r="S14" s="48" t="s">
        <v>77</v>
      </c>
      <c r="T14" s="48" t="s">
        <v>878</v>
      </c>
      <c r="U14" s="48" t="s">
        <v>875</v>
      </c>
      <c r="V14" s="49"/>
      <c r="W14" s="45"/>
    </row>
    <row r="15" spans="1:23" x14ac:dyDescent="0.2">
      <c r="A15" s="50"/>
      <c r="B15" s="50"/>
      <c r="C15" s="101" t="s">
        <v>883</v>
      </c>
      <c r="D15" s="101"/>
      <c r="E15" s="48" t="s">
        <v>874</v>
      </c>
      <c r="F15" s="48" t="s">
        <v>875</v>
      </c>
      <c r="G15" s="48" t="s">
        <v>73</v>
      </c>
      <c r="H15" s="48" t="s">
        <v>897</v>
      </c>
      <c r="I15" s="48" t="s">
        <v>39</v>
      </c>
      <c r="J15" s="48" t="s">
        <v>885</v>
      </c>
      <c r="K15" s="48" t="s">
        <v>875</v>
      </c>
      <c r="L15" s="48" t="s">
        <v>898</v>
      </c>
      <c r="M15" s="48" t="s">
        <v>876</v>
      </c>
      <c r="N15" s="48" t="s">
        <v>877</v>
      </c>
      <c r="O15" s="48" t="s">
        <v>74</v>
      </c>
      <c r="P15" s="48" t="s">
        <v>65</v>
      </c>
      <c r="Q15" s="48" t="s">
        <v>75</v>
      </c>
      <c r="R15" s="48" t="s">
        <v>76</v>
      </c>
      <c r="S15" s="48" t="s">
        <v>77</v>
      </c>
      <c r="T15" s="48" t="s">
        <v>878</v>
      </c>
      <c r="U15" s="48" t="s">
        <v>875</v>
      </c>
      <c r="V15" s="49"/>
      <c r="W15" s="45"/>
    </row>
    <row r="16" spans="1:23" x14ac:dyDescent="0.2">
      <c r="A16" s="47" t="s">
        <v>899</v>
      </c>
      <c r="B16" s="47" t="s">
        <v>61</v>
      </c>
      <c r="C16" s="101" t="s">
        <v>873</v>
      </c>
      <c r="D16" s="101"/>
      <c r="E16" s="48" t="s">
        <v>874</v>
      </c>
      <c r="F16" s="48" t="s">
        <v>62</v>
      </c>
      <c r="G16" s="48" t="s">
        <v>74</v>
      </c>
      <c r="H16" s="48" t="s">
        <v>80</v>
      </c>
      <c r="I16" s="48" t="s">
        <v>82</v>
      </c>
      <c r="J16" s="48" t="s">
        <v>40</v>
      </c>
      <c r="K16" s="48" t="s">
        <v>875</v>
      </c>
      <c r="L16" s="48" t="s">
        <v>875</v>
      </c>
      <c r="M16" s="48" t="s">
        <v>876</v>
      </c>
      <c r="N16" s="48" t="s">
        <v>877</v>
      </c>
      <c r="O16" s="48" t="s">
        <v>83</v>
      </c>
      <c r="P16" s="48" t="s">
        <v>65</v>
      </c>
      <c r="Q16" s="48" t="s">
        <v>84</v>
      </c>
      <c r="R16" s="48" t="s">
        <v>85</v>
      </c>
      <c r="S16" s="48" t="s">
        <v>86</v>
      </c>
      <c r="T16" s="48" t="s">
        <v>878</v>
      </c>
      <c r="U16" s="48" t="s">
        <v>875</v>
      </c>
      <c r="V16" s="49"/>
      <c r="W16" s="45"/>
    </row>
    <row r="17" spans="1:23" x14ac:dyDescent="0.2">
      <c r="A17" s="50"/>
      <c r="B17" s="47" t="s">
        <v>38</v>
      </c>
      <c r="C17" s="101" t="s">
        <v>873</v>
      </c>
      <c r="D17" s="101"/>
      <c r="E17" s="48" t="s">
        <v>874</v>
      </c>
      <c r="F17" s="48" t="s">
        <v>62</v>
      </c>
      <c r="G17" s="48" t="s">
        <v>74</v>
      </c>
      <c r="H17" s="48" t="s">
        <v>87</v>
      </c>
      <c r="I17" s="48" t="s">
        <v>82</v>
      </c>
      <c r="J17" s="48" t="s">
        <v>40</v>
      </c>
      <c r="K17" s="48" t="s">
        <v>875</v>
      </c>
      <c r="L17" s="48" t="s">
        <v>875</v>
      </c>
      <c r="M17" s="48" t="s">
        <v>876</v>
      </c>
      <c r="N17" s="48" t="s">
        <v>877</v>
      </c>
      <c r="O17" s="48" t="s">
        <v>83</v>
      </c>
      <c r="P17" s="48" t="s">
        <v>65</v>
      </c>
      <c r="Q17" s="48" t="s">
        <v>84</v>
      </c>
      <c r="R17" s="48" t="s">
        <v>85</v>
      </c>
      <c r="S17" s="48" t="s">
        <v>86</v>
      </c>
      <c r="T17" s="48" t="s">
        <v>878</v>
      </c>
      <c r="U17" s="48" t="s">
        <v>875</v>
      </c>
      <c r="V17" s="49"/>
      <c r="W17" s="45"/>
    </row>
    <row r="18" spans="1:23" x14ac:dyDescent="0.2">
      <c r="A18" s="50"/>
      <c r="B18" s="50"/>
      <c r="C18" s="101" t="s">
        <v>879</v>
      </c>
      <c r="D18" s="101"/>
      <c r="E18" s="48" t="s">
        <v>874</v>
      </c>
      <c r="F18" s="48" t="s">
        <v>62</v>
      </c>
      <c r="G18" s="48" t="s">
        <v>74</v>
      </c>
      <c r="H18" s="48" t="s">
        <v>900</v>
      </c>
      <c r="I18" s="48" t="s">
        <v>82</v>
      </c>
      <c r="J18" s="48" t="s">
        <v>881</v>
      </c>
      <c r="K18" s="48" t="s">
        <v>882</v>
      </c>
      <c r="L18" s="48" t="s">
        <v>875</v>
      </c>
      <c r="M18" s="48" t="s">
        <v>876</v>
      </c>
      <c r="N18" s="48" t="s">
        <v>877</v>
      </c>
      <c r="O18" s="48" t="s">
        <v>83</v>
      </c>
      <c r="P18" s="48" t="s">
        <v>65</v>
      </c>
      <c r="Q18" s="48" t="s">
        <v>84</v>
      </c>
      <c r="R18" s="48" t="s">
        <v>85</v>
      </c>
      <c r="S18" s="48" t="s">
        <v>86</v>
      </c>
      <c r="T18" s="48" t="s">
        <v>878</v>
      </c>
      <c r="U18" s="48" t="s">
        <v>875</v>
      </c>
      <c r="V18" s="49"/>
      <c r="W18" s="45"/>
    </row>
    <row r="19" spans="1:23" x14ac:dyDescent="0.2">
      <c r="A19" s="50"/>
      <c r="B19" s="50"/>
      <c r="C19" s="101" t="s">
        <v>883</v>
      </c>
      <c r="D19" s="101"/>
      <c r="E19" s="48" t="s">
        <v>874</v>
      </c>
      <c r="F19" s="48" t="s">
        <v>875</v>
      </c>
      <c r="G19" s="48" t="s">
        <v>74</v>
      </c>
      <c r="H19" s="48" t="s">
        <v>901</v>
      </c>
      <c r="I19" s="48" t="s">
        <v>82</v>
      </c>
      <c r="J19" s="48" t="s">
        <v>885</v>
      </c>
      <c r="K19" s="48" t="s">
        <v>875</v>
      </c>
      <c r="L19" s="48" t="s">
        <v>902</v>
      </c>
      <c r="M19" s="48" t="s">
        <v>876</v>
      </c>
      <c r="N19" s="48" t="s">
        <v>877</v>
      </c>
      <c r="O19" s="48" t="s">
        <v>83</v>
      </c>
      <c r="P19" s="48" t="s">
        <v>65</v>
      </c>
      <c r="Q19" s="48" t="s">
        <v>84</v>
      </c>
      <c r="R19" s="48" t="s">
        <v>85</v>
      </c>
      <c r="S19" s="48" t="s">
        <v>86</v>
      </c>
      <c r="T19" s="48" t="s">
        <v>878</v>
      </c>
      <c r="U19" s="48" t="s">
        <v>875</v>
      </c>
      <c r="V19" s="49"/>
      <c r="W19" s="45"/>
    </row>
    <row r="20" spans="1:23" x14ac:dyDescent="0.2">
      <c r="A20" s="47" t="s">
        <v>903</v>
      </c>
      <c r="B20" s="47" t="s">
        <v>38</v>
      </c>
      <c r="C20" s="101" t="s">
        <v>873</v>
      </c>
      <c r="D20" s="101"/>
      <c r="E20" s="48" t="s">
        <v>874</v>
      </c>
      <c r="F20" s="48" t="s">
        <v>62</v>
      </c>
      <c r="G20" s="48" t="s">
        <v>91</v>
      </c>
      <c r="H20" s="48" t="s">
        <v>88</v>
      </c>
      <c r="I20" s="48" t="s">
        <v>39</v>
      </c>
      <c r="J20" s="48" t="s">
        <v>40</v>
      </c>
      <c r="K20" s="48" t="s">
        <v>875</v>
      </c>
      <c r="L20" s="48" t="s">
        <v>875</v>
      </c>
      <c r="M20" s="48" t="s">
        <v>876</v>
      </c>
      <c r="N20" s="48" t="s">
        <v>877</v>
      </c>
      <c r="O20" s="48" t="s">
        <v>92</v>
      </c>
      <c r="P20" s="48" t="s">
        <v>65</v>
      </c>
      <c r="Q20" s="48" t="s">
        <v>93</v>
      </c>
      <c r="R20" s="48" t="s">
        <v>94</v>
      </c>
      <c r="S20" s="48" t="s">
        <v>95</v>
      </c>
      <c r="T20" s="48" t="s">
        <v>878</v>
      </c>
      <c r="U20" s="48" t="s">
        <v>875</v>
      </c>
      <c r="V20" s="49"/>
      <c r="W20" s="45"/>
    </row>
    <row r="21" spans="1:23" x14ac:dyDescent="0.2">
      <c r="A21" s="50"/>
      <c r="B21" s="50"/>
      <c r="C21" s="101" t="s">
        <v>879</v>
      </c>
      <c r="D21" s="101"/>
      <c r="E21" s="48" t="s">
        <v>874</v>
      </c>
      <c r="F21" s="48" t="s">
        <v>62</v>
      </c>
      <c r="G21" s="48" t="s">
        <v>91</v>
      </c>
      <c r="H21" s="48" t="s">
        <v>904</v>
      </c>
      <c r="I21" s="48" t="s">
        <v>39</v>
      </c>
      <c r="J21" s="48" t="s">
        <v>881</v>
      </c>
      <c r="K21" s="48" t="s">
        <v>882</v>
      </c>
      <c r="L21" s="48" t="s">
        <v>875</v>
      </c>
      <c r="M21" s="48" t="s">
        <v>876</v>
      </c>
      <c r="N21" s="48" t="s">
        <v>877</v>
      </c>
      <c r="O21" s="48" t="s">
        <v>92</v>
      </c>
      <c r="P21" s="48" t="s">
        <v>65</v>
      </c>
      <c r="Q21" s="48" t="s">
        <v>93</v>
      </c>
      <c r="R21" s="48" t="s">
        <v>94</v>
      </c>
      <c r="S21" s="48" t="s">
        <v>95</v>
      </c>
      <c r="T21" s="48" t="s">
        <v>878</v>
      </c>
      <c r="U21" s="48" t="s">
        <v>875</v>
      </c>
      <c r="V21" s="49"/>
      <c r="W21" s="45"/>
    </row>
    <row r="22" spans="1:23" x14ac:dyDescent="0.2">
      <c r="A22" s="50"/>
      <c r="B22" s="50"/>
      <c r="C22" s="101" t="s">
        <v>883</v>
      </c>
      <c r="D22" s="101"/>
      <c r="E22" s="48" t="s">
        <v>874</v>
      </c>
      <c r="F22" s="48" t="s">
        <v>875</v>
      </c>
      <c r="G22" s="48" t="s">
        <v>91</v>
      </c>
      <c r="H22" s="48" t="s">
        <v>905</v>
      </c>
      <c r="I22" s="48" t="s">
        <v>39</v>
      </c>
      <c r="J22" s="48" t="s">
        <v>885</v>
      </c>
      <c r="K22" s="48" t="s">
        <v>875</v>
      </c>
      <c r="L22" s="48" t="s">
        <v>906</v>
      </c>
      <c r="M22" s="48" t="s">
        <v>876</v>
      </c>
      <c r="N22" s="48" t="s">
        <v>877</v>
      </c>
      <c r="O22" s="48" t="s">
        <v>92</v>
      </c>
      <c r="P22" s="48" t="s">
        <v>65</v>
      </c>
      <c r="Q22" s="48" t="s">
        <v>93</v>
      </c>
      <c r="R22" s="48" t="s">
        <v>94</v>
      </c>
      <c r="S22" s="48" t="s">
        <v>95</v>
      </c>
      <c r="T22" s="48" t="s">
        <v>878</v>
      </c>
      <c r="U22" s="48" t="s">
        <v>875</v>
      </c>
      <c r="V22" s="49"/>
      <c r="W22" s="45"/>
    </row>
    <row r="23" spans="1:23" x14ac:dyDescent="0.2">
      <c r="A23" s="47" t="s">
        <v>907</v>
      </c>
      <c r="B23" s="47" t="s">
        <v>98</v>
      </c>
      <c r="C23" s="101" t="s">
        <v>873</v>
      </c>
      <c r="D23" s="101"/>
      <c r="E23" s="48" t="s">
        <v>874</v>
      </c>
      <c r="F23" s="48" t="s">
        <v>100</v>
      </c>
      <c r="G23" s="48" t="s">
        <v>102</v>
      </c>
      <c r="H23" s="48" t="s">
        <v>96</v>
      </c>
      <c r="I23" s="48" t="s">
        <v>39</v>
      </c>
      <c r="J23" s="48" t="s">
        <v>99</v>
      </c>
      <c r="K23" s="48" t="s">
        <v>875</v>
      </c>
      <c r="L23" s="48" t="s">
        <v>875</v>
      </c>
      <c r="M23" s="48" t="s">
        <v>876</v>
      </c>
      <c r="N23" s="48" t="s">
        <v>877</v>
      </c>
      <c r="O23" s="49"/>
      <c r="P23" s="48" t="s">
        <v>875</v>
      </c>
      <c r="Q23" s="48" t="s">
        <v>103</v>
      </c>
      <c r="R23" s="48" t="s">
        <v>104</v>
      </c>
      <c r="S23" s="48" t="s">
        <v>105</v>
      </c>
      <c r="T23" s="48" t="s">
        <v>878</v>
      </c>
      <c r="U23" s="48" t="s">
        <v>875</v>
      </c>
      <c r="V23" s="49"/>
      <c r="W23" s="45"/>
    </row>
    <row r="24" spans="1:23" x14ac:dyDescent="0.2">
      <c r="A24" s="50"/>
      <c r="B24" s="50"/>
      <c r="C24" s="101" t="s">
        <v>879</v>
      </c>
      <c r="D24" s="101"/>
      <c r="E24" s="48" t="s">
        <v>874</v>
      </c>
      <c r="F24" s="48">
        <v>2023</v>
      </c>
      <c r="G24" s="48" t="s">
        <v>102</v>
      </c>
      <c r="H24" s="48" t="s">
        <v>908</v>
      </c>
      <c r="I24" s="48" t="s">
        <v>39</v>
      </c>
      <c r="J24" s="48" t="s">
        <v>881</v>
      </c>
      <c r="K24" s="48" t="s">
        <v>882</v>
      </c>
      <c r="L24" s="48" t="s">
        <v>875</v>
      </c>
      <c r="M24" s="48" t="s">
        <v>876</v>
      </c>
      <c r="N24" s="48" t="s">
        <v>877</v>
      </c>
      <c r="O24" s="49"/>
      <c r="P24" s="48" t="s">
        <v>875</v>
      </c>
      <c r="Q24" s="48" t="s">
        <v>103</v>
      </c>
      <c r="R24" s="48" t="s">
        <v>104</v>
      </c>
      <c r="S24" s="48" t="s">
        <v>105</v>
      </c>
      <c r="T24" s="48" t="s">
        <v>878</v>
      </c>
      <c r="U24" s="48" t="s">
        <v>875</v>
      </c>
      <c r="V24" s="49"/>
      <c r="W24" s="45"/>
    </row>
    <row r="25" spans="1:23" x14ac:dyDescent="0.2">
      <c r="A25" s="50"/>
      <c r="B25" s="50"/>
      <c r="C25" s="101" t="s">
        <v>883</v>
      </c>
      <c r="D25" s="101"/>
      <c r="E25" s="48" t="s">
        <v>874</v>
      </c>
      <c r="F25" s="48" t="s">
        <v>875</v>
      </c>
      <c r="G25" s="48" t="s">
        <v>102</v>
      </c>
      <c r="H25" s="48" t="s">
        <v>909</v>
      </c>
      <c r="I25" s="48" t="s">
        <v>39</v>
      </c>
      <c r="J25" s="48" t="s">
        <v>885</v>
      </c>
      <c r="K25" s="48" t="s">
        <v>875</v>
      </c>
      <c r="L25" s="48" t="s">
        <v>910</v>
      </c>
      <c r="M25" s="48" t="s">
        <v>876</v>
      </c>
      <c r="N25" s="48" t="s">
        <v>877</v>
      </c>
      <c r="O25" s="49"/>
      <c r="P25" s="48" t="s">
        <v>875</v>
      </c>
      <c r="Q25" s="48" t="s">
        <v>103</v>
      </c>
      <c r="R25" s="48" t="s">
        <v>104</v>
      </c>
      <c r="S25" s="48" t="s">
        <v>105</v>
      </c>
      <c r="T25" s="48" t="s">
        <v>878</v>
      </c>
      <c r="U25" s="48" t="s">
        <v>875</v>
      </c>
      <c r="V25" s="49"/>
      <c r="W25" s="45"/>
    </row>
    <row r="26" spans="1:23" x14ac:dyDescent="0.2">
      <c r="A26" s="47" t="s">
        <v>911</v>
      </c>
      <c r="B26" s="47" t="s">
        <v>38</v>
      </c>
      <c r="C26" s="101" t="s">
        <v>873</v>
      </c>
      <c r="D26" s="101"/>
      <c r="E26" s="48" t="s">
        <v>874</v>
      </c>
      <c r="F26" s="48" t="s">
        <v>111</v>
      </c>
      <c r="G26" s="48" t="s">
        <v>113</v>
      </c>
      <c r="H26" s="48" t="s">
        <v>107</v>
      </c>
      <c r="I26" s="48" t="s">
        <v>39</v>
      </c>
      <c r="J26" s="48" t="s">
        <v>110</v>
      </c>
      <c r="K26" s="48" t="s">
        <v>912</v>
      </c>
      <c r="L26" s="48" t="s">
        <v>875</v>
      </c>
      <c r="M26" s="48" t="s">
        <v>876</v>
      </c>
      <c r="N26" s="48" t="s">
        <v>877</v>
      </c>
      <c r="O26" s="48" t="s">
        <v>73</v>
      </c>
      <c r="P26" s="48" t="s">
        <v>114</v>
      </c>
      <c r="Q26" s="48" t="s">
        <v>115</v>
      </c>
      <c r="R26" s="48" t="s">
        <v>116</v>
      </c>
      <c r="S26" s="48" t="s">
        <v>117</v>
      </c>
      <c r="T26" s="48" t="s">
        <v>913</v>
      </c>
      <c r="U26" s="48" t="s">
        <v>914</v>
      </c>
      <c r="V26" s="49"/>
      <c r="W26" s="45"/>
    </row>
    <row r="27" spans="1:23" x14ac:dyDescent="0.2">
      <c r="A27" s="50"/>
      <c r="B27" s="50"/>
      <c r="C27" s="101" t="s">
        <v>883</v>
      </c>
      <c r="D27" s="101"/>
      <c r="E27" s="48" t="s">
        <v>874</v>
      </c>
      <c r="F27" s="48" t="s">
        <v>875</v>
      </c>
      <c r="G27" s="48" t="s">
        <v>113</v>
      </c>
      <c r="H27" s="48" t="s">
        <v>915</v>
      </c>
      <c r="I27" s="48" t="s">
        <v>39</v>
      </c>
      <c r="J27" s="48" t="s">
        <v>885</v>
      </c>
      <c r="K27" s="48" t="s">
        <v>875</v>
      </c>
      <c r="L27" s="48" t="s">
        <v>916</v>
      </c>
      <c r="M27" s="48" t="s">
        <v>876</v>
      </c>
      <c r="N27" s="48" t="s">
        <v>877</v>
      </c>
      <c r="O27" s="48" t="s">
        <v>73</v>
      </c>
      <c r="P27" s="48" t="s">
        <v>114</v>
      </c>
      <c r="Q27" s="48" t="s">
        <v>115</v>
      </c>
      <c r="R27" s="48" t="s">
        <v>116</v>
      </c>
      <c r="S27" s="48" t="s">
        <v>117</v>
      </c>
      <c r="T27" s="48" t="s">
        <v>913</v>
      </c>
      <c r="U27" s="48" t="s">
        <v>914</v>
      </c>
      <c r="V27" s="49"/>
      <c r="W27" s="45"/>
    </row>
    <row r="28" spans="1:23" x14ac:dyDescent="0.2">
      <c r="A28" s="47" t="s">
        <v>917</v>
      </c>
      <c r="B28" s="47" t="s">
        <v>38</v>
      </c>
      <c r="C28" s="101" t="s">
        <v>873</v>
      </c>
      <c r="D28" s="101"/>
      <c r="E28" s="48" t="s">
        <v>874</v>
      </c>
      <c r="F28" s="48" t="s">
        <v>111</v>
      </c>
      <c r="G28" s="48" t="s">
        <v>120</v>
      </c>
      <c r="H28" s="48" t="s">
        <v>118</v>
      </c>
      <c r="I28" s="48" t="s">
        <v>39</v>
      </c>
      <c r="J28" s="48" t="s">
        <v>110</v>
      </c>
      <c r="K28" s="48" t="s">
        <v>912</v>
      </c>
      <c r="L28" s="48" t="s">
        <v>875</v>
      </c>
      <c r="M28" s="48" t="s">
        <v>876</v>
      </c>
      <c r="N28" s="48" t="s">
        <v>877</v>
      </c>
      <c r="O28" s="48" t="s">
        <v>120</v>
      </c>
      <c r="P28" s="48" t="s">
        <v>121</v>
      </c>
      <c r="Q28" s="48" t="s">
        <v>122</v>
      </c>
      <c r="R28" s="48" t="s">
        <v>123</v>
      </c>
      <c r="S28" s="48" t="s">
        <v>124</v>
      </c>
      <c r="T28" s="48" t="s">
        <v>913</v>
      </c>
      <c r="U28" s="48" t="s">
        <v>914</v>
      </c>
      <c r="V28" s="49"/>
      <c r="W28" s="45"/>
    </row>
    <row r="29" spans="1:23" x14ac:dyDescent="0.2">
      <c r="A29" s="50"/>
      <c r="B29" s="50"/>
      <c r="C29" s="101" t="s">
        <v>883</v>
      </c>
      <c r="D29" s="101"/>
      <c r="E29" s="48" t="s">
        <v>874</v>
      </c>
      <c r="F29" s="48" t="s">
        <v>875</v>
      </c>
      <c r="G29" s="48" t="s">
        <v>120</v>
      </c>
      <c r="H29" s="48" t="s">
        <v>918</v>
      </c>
      <c r="I29" s="48" t="s">
        <v>39</v>
      </c>
      <c r="J29" s="48" t="s">
        <v>885</v>
      </c>
      <c r="K29" s="48" t="s">
        <v>875</v>
      </c>
      <c r="L29" s="48" t="s">
        <v>919</v>
      </c>
      <c r="M29" s="48" t="s">
        <v>876</v>
      </c>
      <c r="N29" s="48" t="s">
        <v>877</v>
      </c>
      <c r="O29" s="48" t="s">
        <v>120</v>
      </c>
      <c r="P29" s="48" t="s">
        <v>121</v>
      </c>
      <c r="Q29" s="48" t="s">
        <v>122</v>
      </c>
      <c r="R29" s="48" t="s">
        <v>123</v>
      </c>
      <c r="S29" s="48" t="s">
        <v>124</v>
      </c>
      <c r="T29" s="48" t="s">
        <v>913</v>
      </c>
      <c r="U29" s="48" t="s">
        <v>914</v>
      </c>
      <c r="V29" s="49"/>
      <c r="W29" s="45"/>
    </row>
    <row r="30" spans="1:23" x14ac:dyDescent="0.2">
      <c r="A30" s="47" t="s">
        <v>920</v>
      </c>
      <c r="B30" s="47" t="s">
        <v>127</v>
      </c>
      <c r="C30" s="101" t="s">
        <v>873</v>
      </c>
      <c r="D30" s="101"/>
      <c r="E30" s="48" t="s">
        <v>874</v>
      </c>
      <c r="F30" s="48" t="s">
        <v>111</v>
      </c>
      <c r="G30" s="48" t="s">
        <v>129</v>
      </c>
      <c r="H30" s="48" t="s">
        <v>125</v>
      </c>
      <c r="I30" s="48" t="s">
        <v>39</v>
      </c>
      <c r="J30" s="48" t="s">
        <v>110</v>
      </c>
      <c r="K30" s="48" t="s">
        <v>912</v>
      </c>
      <c r="L30" s="48" t="s">
        <v>875</v>
      </c>
      <c r="M30" s="48" t="s">
        <v>876</v>
      </c>
      <c r="N30" s="48" t="s">
        <v>877</v>
      </c>
      <c r="O30" s="48" t="s">
        <v>130</v>
      </c>
      <c r="P30" s="48" t="s">
        <v>45</v>
      </c>
      <c r="Q30" s="48" t="s">
        <v>131</v>
      </c>
      <c r="R30" s="48" t="s">
        <v>132</v>
      </c>
      <c r="S30" s="48" t="s">
        <v>133</v>
      </c>
      <c r="T30" s="48" t="s">
        <v>913</v>
      </c>
      <c r="U30" s="48" t="s">
        <v>914</v>
      </c>
      <c r="V30" s="49"/>
      <c r="W30" s="45"/>
    </row>
    <row r="31" spans="1:23" x14ac:dyDescent="0.2">
      <c r="A31" s="50"/>
      <c r="B31" s="50"/>
      <c r="C31" s="101" t="s">
        <v>883</v>
      </c>
      <c r="D31" s="101"/>
      <c r="E31" s="48" t="s">
        <v>874</v>
      </c>
      <c r="F31" s="48" t="s">
        <v>875</v>
      </c>
      <c r="G31" s="48" t="s">
        <v>129</v>
      </c>
      <c r="H31" s="48" t="s">
        <v>921</v>
      </c>
      <c r="I31" s="48" t="s">
        <v>39</v>
      </c>
      <c r="J31" s="48" t="s">
        <v>885</v>
      </c>
      <c r="K31" s="48" t="s">
        <v>875</v>
      </c>
      <c r="L31" s="48" t="s">
        <v>922</v>
      </c>
      <c r="M31" s="48" t="s">
        <v>876</v>
      </c>
      <c r="N31" s="48" t="s">
        <v>877</v>
      </c>
      <c r="O31" s="48" t="s">
        <v>130</v>
      </c>
      <c r="P31" s="48" t="s">
        <v>45</v>
      </c>
      <c r="Q31" s="48" t="s">
        <v>131</v>
      </c>
      <c r="R31" s="48" t="s">
        <v>132</v>
      </c>
      <c r="S31" s="48" t="s">
        <v>133</v>
      </c>
      <c r="T31" s="48" t="s">
        <v>913</v>
      </c>
      <c r="U31" s="48" t="s">
        <v>914</v>
      </c>
      <c r="V31" s="49"/>
      <c r="W31" s="45"/>
    </row>
    <row r="32" spans="1:23" x14ac:dyDescent="0.2">
      <c r="A32" s="47" t="s">
        <v>923</v>
      </c>
      <c r="B32" s="47" t="s">
        <v>38</v>
      </c>
      <c r="C32" s="101" t="s">
        <v>873</v>
      </c>
      <c r="D32" s="101"/>
      <c r="E32" s="48" t="s">
        <v>874</v>
      </c>
      <c r="F32" s="48" t="s">
        <v>111</v>
      </c>
      <c r="G32" s="48" t="s">
        <v>138</v>
      </c>
      <c r="H32" s="48" t="s">
        <v>135</v>
      </c>
      <c r="I32" s="48" t="s">
        <v>39</v>
      </c>
      <c r="J32" s="48" t="s">
        <v>110</v>
      </c>
      <c r="K32" s="48" t="s">
        <v>912</v>
      </c>
      <c r="L32" s="48" t="s">
        <v>875</v>
      </c>
      <c r="M32" s="48" t="s">
        <v>876</v>
      </c>
      <c r="N32" s="48" t="s">
        <v>877</v>
      </c>
      <c r="O32" s="48" t="s">
        <v>139</v>
      </c>
      <c r="P32" s="48" t="s">
        <v>45</v>
      </c>
      <c r="Q32" s="48" t="s">
        <v>140</v>
      </c>
      <c r="R32" s="48" t="s">
        <v>141</v>
      </c>
      <c r="S32" s="48" t="s">
        <v>142</v>
      </c>
      <c r="T32" s="48" t="s">
        <v>913</v>
      </c>
      <c r="U32" s="48" t="s">
        <v>914</v>
      </c>
      <c r="V32" s="49"/>
      <c r="W32" s="45"/>
    </row>
    <row r="33" spans="1:23" x14ac:dyDescent="0.2">
      <c r="A33" s="50"/>
      <c r="B33" s="50"/>
      <c r="C33" s="101" t="s">
        <v>883</v>
      </c>
      <c r="D33" s="101"/>
      <c r="E33" s="48" t="s">
        <v>874</v>
      </c>
      <c r="F33" s="48" t="s">
        <v>875</v>
      </c>
      <c r="G33" s="48" t="s">
        <v>138</v>
      </c>
      <c r="H33" s="48" t="s">
        <v>924</v>
      </c>
      <c r="I33" s="48" t="s">
        <v>39</v>
      </c>
      <c r="J33" s="48" t="s">
        <v>885</v>
      </c>
      <c r="K33" s="48" t="s">
        <v>875</v>
      </c>
      <c r="L33" s="48" t="s">
        <v>925</v>
      </c>
      <c r="M33" s="48" t="s">
        <v>876</v>
      </c>
      <c r="N33" s="48" t="s">
        <v>877</v>
      </c>
      <c r="O33" s="48" t="s">
        <v>139</v>
      </c>
      <c r="P33" s="48" t="s">
        <v>45</v>
      </c>
      <c r="Q33" s="48" t="s">
        <v>140</v>
      </c>
      <c r="R33" s="48" t="s">
        <v>141</v>
      </c>
      <c r="S33" s="48" t="s">
        <v>142</v>
      </c>
      <c r="T33" s="48" t="s">
        <v>913</v>
      </c>
      <c r="U33" s="48" t="s">
        <v>914</v>
      </c>
      <c r="V33" s="49"/>
      <c r="W33" s="45"/>
    </row>
    <row r="34" spans="1:23" x14ac:dyDescent="0.2">
      <c r="A34" s="47" t="s">
        <v>926</v>
      </c>
      <c r="B34" s="47" t="s">
        <v>38</v>
      </c>
      <c r="C34" s="101" t="s">
        <v>873</v>
      </c>
      <c r="D34" s="101"/>
      <c r="E34" s="48" t="s">
        <v>874</v>
      </c>
      <c r="F34" s="48" t="s">
        <v>144</v>
      </c>
      <c r="G34" s="48" t="s">
        <v>145</v>
      </c>
      <c r="H34" s="48" t="s">
        <v>927</v>
      </c>
      <c r="I34" s="48" t="s">
        <v>39</v>
      </c>
      <c r="J34" s="48" t="s">
        <v>143</v>
      </c>
      <c r="K34" s="48" t="s">
        <v>912</v>
      </c>
      <c r="L34" s="48" t="s">
        <v>875</v>
      </c>
      <c r="M34" s="48" t="s">
        <v>876</v>
      </c>
      <c r="N34" s="48" t="s">
        <v>877</v>
      </c>
      <c r="O34" s="48" t="s">
        <v>145</v>
      </c>
      <c r="P34" s="48" t="s">
        <v>121</v>
      </c>
      <c r="Q34" s="48" t="s">
        <v>146</v>
      </c>
      <c r="R34" s="48" t="s">
        <v>147</v>
      </c>
      <c r="S34" s="48" t="s">
        <v>148</v>
      </c>
      <c r="T34" s="48" t="s">
        <v>913</v>
      </c>
      <c r="U34" s="48" t="s">
        <v>914</v>
      </c>
      <c r="V34" s="49"/>
      <c r="W34" s="45"/>
    </row>
    <row r="35" spans="1:23" x14ac:dyDescent="0.2">
      <c r="A35" s="50"/>
      <c r="B35" s="50"/>
      <c r="C35" s="101" t="s">
        <v>883</v>
      </c>
      <c r="D35" s="101"/>
      <c r="E35" s="48" t="s">
        <v>874</v>
      </c>
      <c r="F35" s="48" t="s">
        <v>875</v>
      </c>
      <c r="G35" s="48" t="s">
        <v>145</v>
      </c>
      <c r="H35" s="48" t="s">
        <v>928</v>
      </c>
      <c r="I35" s="48" t="s">
        <v>39</v>
      </c>
      <c r="J35" s="48" t="s">
        <v>885</v>
      </c>
      <c r="K35" s="48" t="s">
        <v>875</v>
      </c>
      <c r="L35" s="48" t="s">
        <v>929</v>
      </c>
      <c r="M35" s="48" t="s">
        <v>876</v>
      </c>
      <c r="N35" s="48" t="s">
        <v>877</v>
      </c>
      <c r="O35" s="48" t="s">
        <v>145</v>
      </c>
      <c r="P35" s="48" t="s">
        <v>121</v>
      </c>
      <c r="Q35" s="48" t="s">
        <v>146</v>
      </c>
      <c r="R35" s="48" t="s">
        <v>147</v>
      </c>
      <c r="S35" s="48" t="s">
        <v>148</v>
      </c>
      <c r="T35" s="48" t="s">
        <v>913</v>
      </c>
      <c r="U35" s="48" t="s">
        <v>914</v>
      </c>
      <c r="V35" s="49"/>
      <c r="W35" s="45"/>
    </row>
    <row r="36" spans="1:23" x14ac:dyDescent="0.2">
      <c r="A36" s="47" t="s">
        <v>930</v>
      </c>
      <c r="B36" s="47" t="s">
        <v>38</v>
      </c>
      <c r="C36" s="101" t="s">
        <v>873</v>
      </c>
      <c r="D36" s="101"/>
      <c r="E36" s="48" t="s">
        <v>874</v>
      </c>
      <c r="F36" s="48" t="s">
        <v>144</v>
      </c>
      <c r="G36" s="48" t="s">
        <v>151</v>
      </c>
      <c r="H36" s="48" t="s">
        <v>149</v>
      </c>
      <c r="I36" s="48" t="s">
        <v>39</v>
      </c>
      <c r="J36" s="48" t="s">
        <v>143</v>
      </c>
      <c r="K36" s="48" t="s">
        <v>912</v>
      </c>
      <c r="L36" s="48" t="s">
        <v>875</v>
      </c>
      <c r="M36" s="48" t="s">
        <v>876</v>
      </c>
      <c r="N36" s="48" t="s">
        <v>877</v>
      </c>
      <c r="O36" s="48" t="s">
        <v>152</v>
      </c>
      <c r="P36" s="48" t="s">
        <v>45</v>
      </c>
      <c r="Q36" s="48" t="s">
        <v>153</v>
      </c>
      <c r="R36" s="48" t="s">
        <v>154</v>
      </c>
      <c r="S36" s="48" t="s">
        <v>155</v>
      </c>
      <c r="T36" s="48" t="s">
        <v>913</v>
      </c>
      <c r="U36" s="48" t="s">
        <v>914</v>
      </c>
      <c r="V36" s="49"/>
      <c r="W36" s="45"/>
    </row>
    <row r="37" spans="1:23" x14ac:dyDescent="0.2">
      <c r="A37" s="50"/>
      <c r="B37" s="50"/>
      <c r="C37" s="101" t="s">
        <v>883</v>
      </c>
      <c r="D37" s="101"/>
      <c r="E37" s="48" t="s">
        <v>874</v>
      </c>
      <c r="F37" s="48" t="s">
        <v>875</v>
      </c>
      <c r="G37" s="48" t="s">
        <v>151</v>
      </c>
      <c r="H37" s="48" t="s">
        <v>931</v>
      </c>
      <c r="I37" s="48" t="s">
        <v>39</v>
      </c>
      <c r="J37" s="48" t="s">
        <v>885</v>
      </c>
      <c r="K37" s="48" t="s">
        <v>875</v>
      </c>
      <c r="L37" s="48" t="s">
        <v>932</v>
      </c>
      <c r="M37" s="48" t="s">
        <v>876</v>
      </c>
      <c r="N37" s="48" t="s">
        <v>877</v>
      </c>
      <c r="O37" s="48" t="s">
        <v>152</v>
      </c>
      <c r="P37" s="48" t="s">
        <v>45</v>
      </c>
      <c r="Q37" s="48" t="s">
        <v>153</v>
      </c>
      <c r="R37" s="48" t="s">
        <v>154</v>
      </c>
      <c r="S37" s="48" t="s">
        <v>155</v>
      </c>
      <c r="T37" s="48" t="s">
        <v>913</v>
      </c>
      <c r="U37" s="48" t="s">
        <v>914</v>
      </c>
      <c r="V37" s="49"/>
      <c r="W37" s="45"/>
    </row>
    <row r="38" spans="1:23" x14ac:dyDescent="0.2">
      <c r="A38" s="47" t="s">
        <v>933</v>
      </c>
      <c r="B38" s="47" t="s">
        <v>38</v>
      </c>
      <c r="C38" s="101" t="s">
        <v>873</v>
      </c>
      <c r="D38" s="101"/>
      <c r="E38" s="48" t="s">
        <v>874</v>
      </c>
      <c r="F38" s="48" t="s">
        <v>144</v>
      </c>
      <c r="G38" s="48" t="s">
        <v>145</v>
      </c>
      <c r="H38" s="48" t="s">
        <v>156</v>
      </c>
      <c r="I38" s="48" t="s">
        <v>39</v>
      </c>
      <c r="J38" s="48" t="s">
        <v>143</v>
      </c>
      <c r="K38" s="48" t="s">
        <v>912</v>
      </c>
      <c r="L38" s="48" t="s">
        <v>875</v>
      </c>
      <c r="M38" s="48" t="s">
        <v>876</v>
      </c>
      <c r="N38" s="48" t="s">
        <v>877</v>
      </c>
      <c r="O38" s="48" t="s">
        <v>139</v>
      </c>
      <c r="P38" s="48" t="s">
        <v>45</v>
      </c>
      <c r="Q38" s="48" t="s">
        <v>159</v>
      </c>
      <c r="R38" s="48" t="s">
        <v>160</v>
      </c>
      <c r="S38" s="48" t="s">
        <v>142</v>
      </c>
      <c r="T38" s="48" t="s">
        <v>913</v>
      </c>
      <c r="U38" s="48" t="s">
        <v>914</v>
      </c>
      <c r="V38" s="49"/>
      <c r="W38" s="45"/>
    </row>
    <row r="39" spans="1:23" x14ac:dyDescent="0.2">
      <c r="A39" s="50"/>
      <c r="B39" s="50"/>
      <c r="C39" s="101" t="s">
        <v>883</v>
      </c>
      <c r="D39" s="101"/>
      <c r="E39" s="48" t="s">
        <v>874</v>
      </c>
      <c r="F39" s="48" t="s">
        <v>875</v>
      </c>
      <c r="G39" s="48" t="s">
        <v>145</v>
      </c>
      <c r="H39" s="48" t="s">
        <v>934</v>
      </c>
      <c r="I39" s="48" t="s">
        <v>39</v>
      </c>
      <c r="J39" s="48" t="s">
        <v>885</v>
      </c>
      <c r="K39" s="48" t="s">
        <v>875</v>
      </c>
      <c r="L39" s="48" t="s">
        <v>935</v>
      </c>
      <c r="M39" s="48" t="s">
        <v>876</v>
      </c>
      <c r="N39" s="48" t="s">
        <v>877</v>
      </c>
      <c r="O39" s="48" t="s">
        <v>139</v>
      </c>
      <c r="P39" s="48" t="s">
        <v>45</v>
      </c>
      <c r="Q39" s="48" t="s">
        <v>159</v>
      </c>
      <c r="R39" s="48" t="s">
        <v>160</v>
      </c>
      <c r="S39" s="48" t="s">
        <v>142</v>
      </c>
      <c r="T39" s="48" t="s">
        <v>913</v>
      </c>
      <c r="U39" s="48" t="s">
        <v>914</v>
      </c>
      <c r="V39" s="49"/>
      <c r="W39" s="45"/>
    </row>
    <row r="40" spans="1:23" x14ac:dyDescent="0.2">
      <c r="A40" s="47" t="s">
        <v>936</v>
      </c>
      <c r="B40" s="47" t="s">
        <v>38</v>
      </c>
      <c r="C40" s="101" t="s">
        <v>873</v>
      </c>
      <c r="D40" s="101"/>
      <c r="E40" s="48" t="s">
        <v>874</v>
      </c>
      <c r="F40" s="48" t="s">
        <v>144</v>
      </c>
      <c r="G40" s="48" t="s">
        <v>145</v>
      </c>
      <c r="H40" s="48" t="s">
        <v>161</v>
      </c>
      <c r="I40" s="48" t="s">
        <v>39</v>
      </c>
      <c r="J40" s="48" t="s">
        <v>143</v>
      </c>
      <c r="K40" s="48" t="s">
        <v>912</v>
      </c>
      <c r="L40" s="48" t="s">
        <v>875</v>
      </c>
      <c r="M40" s="48" t="s">
        <v>876</v>
      </c>
      <c r="N40" s="48" t="s">
        <v>877</v>
      </c>
      <c r="O40" s="48" t="s">
        <v>139</v>
      </c>
      <c r="P40" s="48" t="s">
        <v>45</v>
      </c>
      <c r="Q40" s="48" t="s">
        <v>164</v>
      </c>
      <c r="R40" s="48" t="s">
        <v>165</v>
      </c>
      <c r="S40" s="48" t="s">
        <v>142</v>
      </c>
      <c r="T40" s="48" t="s">
        <v>913</v>
      </c>
      <c r="U40" s="48" t="s">
        <v>914</v>
      </c>
      <c r="V40" s="49"/>
      <c r="W40" s="45"/>
    </row>
    <row r="41" spans="1:23" x14ac:dyDescent="0.2">
      <c r="A41" s="50"/>
      <c r="B41" s="50"/>
      <c r="C41" s="101" t="s">
        <v>883</v>
      </c>
      <c r="D41" s="101"/>
      <c r="E41" s="48" t="s">
        <v>874</v>
      </c>
      <c r="F41" s="48" t="s">
        <v>875</v>
      </c>
      <c r="G41" s="48" t="s">
        <v>145</v>
      </c>
      <c r="H41" s="48" t="s">
        <v>937</v>
      </c>
      <c r="I41" s="48" t="s">
        <v>39</v>
      </c>
      <c r="J41" s="48" t="s">
        <v>885</v>
      </c>
      <c r="K41" s="48" t="s">
        <v>875</v>
      </c>
      <c r="L41" s="48" t="s">
        <v>938</v>
      </c>
      <c r="M41" s="48" t="s">
        <v>876</v>
      </c>
      <c r="N41" s="48" t="s">
        <v>877</v>
      </c>
      <c r="O41" s="48" t="s">
        <v>139</v>
      </c>
      <c r="P41" s="48" t="s">
        <v>45</v>
      </c>
      <c r="Q41" s="48" t="s">
        <v>164</v>
      </c>
      <c r="R41" s="48" t="s">
        <v>165</v>
      </c>
      <c r="S41" s="48" t="s">
        <v>142</v>
      </c>
      <c r="T41" s="48" t="s">
        <v>913</v>
      </c>
      <c r="U41" s="48" t="s">
        <v>914</v>
      </c>
      <c r="V41" s="49"/>
      <c r="W41" s="45"/>
    </row>
    <row r="42" spans="1:23" x14ac:dyDescent="0.2">
      <c r="A42" s="47" t="s">
        <v>939</v>
      </c>
      <c r="B42" s="47" t="s">
        <v>38</v>
      </c>
      <c r="C42" s="101" t="s">
        <v>873</v>
      </c>
      <c r="D42" s="101"/>
      <c r="E42" s="48" t="s">
        <v>874</v>
      </c>
      <c r="F42" s="48" t="s">
        <v>144</v>
      </c>
      <c r="G42" s="48" t="s">
        <v>169</v>
      </c>
      <c r="H42" s="48" t="s">
        <v>166</v>
      </c>
      <c r="I42" s="48" t="s">
        <v>39</v>
      </c>
      <c r="J42" s="48" t="s">
        <v>143</v>
      </c>
      <c r="K42" s="48" t="s">
        <v>912</v>
      </c>
      <c r="L42" s="48" t="s">
        <v>875</v>
      </c>
      <c r="M42" s="48" t="s">
        <v>876</v>
      </c>
      <c r="N42" s="48" t="s">
        <v>877</v>
      </c>
      <c r="O42" s="48" t="s">
        <v>170</v>
      </c>
      <c r="P42" s="48" t="s">
        <v>45</v>
      </c>
      <c r="Q42" s="48" t="s">
        <v>171</v>
      </c>
      <c r="R42" s="48" t="s">
        <v>172</v>
      </c>
      <c r="S42" s="48" t="s">
        <v>173</v>
      </c>
      <c r="T42" s="48" t="s">
        <v>913</v>
      </c>
      <c r="U42" s="48" t="s">
        <v>914</v>
      </c>
      <c r="V42" s="49"/>
      <c r="W42" s="45"/>
    </row>
    <row r="43" spans="1:23" x14ac:dyDescent="0.2">
      <c r="A43" s="50"/>
      <c r="B43" s="50"/>
      <c r="C43" s="101" t="s">
        <v>883</v>
      </c>
      <c r="D43" s="101"/>
      <c r="E43" s="48" t="s">
        <v>874</v>
      </c>
      <c r="F43" s="48" t="s">
        <v>875</v>
      </c>
      <c r="G43" s="48" t="s">
        <v>169</v>
      </c>
      <c r="H43" s="48" t="s">
        <v>940</v>
      </c>
      <c r="I43" s="48" t="s">
        <v>39</v>
      </c>
      <c r="J43" s="48" t="s">
        <v>885</v>
      </c>
      <c r="K43" s="48" t="s">
        <v>875</v>
      </c>
      <c r="L43" s="48" t="s">
        <v>941</v>
      </c>
      <c r="M43" s="48" t="s">
        <v>876</v>
      </c>
      <c r="N43" s="48" t="s">
        <v>877</v>
      </c>
      <c r="O43" s="48" t="s">
        <v>170</v>
      </c>
      <c r="P43" s="48" t="s">
        <v>45</v>
      </c>
      <c r="Q43" s="48" t="s">
        <v>171</v>
      </c>
      <c r="R43" s="48" t="s">
        <v>172</v>
      </c>
      <c r="S43" s="48" t="s">
        <v>173</v>
      </c>
      <c r="T43" s="48" t="s">
        <v>913</v>
      </c>
      <c r="U43" s="48" t="s">
        <v>914</v>
      </c>
      <c r="V43" s="49"/>
      <c r="W43" s="45"/>
    </row>
    <row r="44" spans="1:23" x14ac:dyDescent="0.2">
      <c r="A44" s="47" t="s">
        <v>942</v>
      </c>
      <c r="B44" s="47" t="s">
        <v>38</v>
      </c>
      <c r="C44" s="101" t="s">
        <v>873</v>
      </c>
      <c r="D44" s="101"/>
      <c r="E44" s="48" t="s">
        <v>874</v>
      </c>
      <c r="F44" s="48" t="s">
        <v>144</v>
      </c>
      <c r="G44" s="48" t="s">
        <v>151</v>
      </c>
      <c r="H44" s="48" t="s">
        <v>174</v>
      </c>
      <c r="I44" s="48" t="s">
        <v>39</v>
      </c>
      <c r="J44" s="48" t="s">
        <v>143</v>
      </c>
      <c r="K44" s="48" t="s">
        <v>912</v>
      </c>
      <c r="L44" s="48" t="s">
        <v>875</v>
      </c>
      <c r="M44" s="48" t="s">
        <v>876</v>
      </c>
      <c r="N44" s="48" t="s">
        <v>877</v>
      </c>
      <c r="O44" s="48" t="s">
        <v>152</v>
      </c>
      <c r="P44" s="48" t="s">
        <v>45</v>
      </c>
      <c r="Q44" s="48" t="s">
        <v>153</v>
      </c>
      <c r="R44" s="48" t="s">
        <v>154</v>
      </c>
      <c r="S44" s="48" t="s">
        <v>155</v>
      </c>
      <c r="T44" s="48" t="s">
        <v>913</v>
      </c>
      <c r="U44" s="48" t="s">
        <v>914</v>
      </c>
      <c r="V44" s="49"/>
      <c r="W44" s="45"/>
    </row>
    <row r="45" spans="1:23" x14ac:dyDescent="0.2">
      <c r="A45" s="50"/>
      <c r="B45" s="50"/>
      <c r="C45" s="101" t="s">
        <v>883</v>
      </c>
      <c r="D45" s="101"/>
      <c r="E45" s="48" t="s">
        <v>874</v>
      </c>
      <c r="F45" s="48" t="s">
        <v>875</v>
      </c>
      <c r="G45" s="48" t="s">
        <v>151</v>
      </c>
      <c r="H45" s="48" t="s">
        <v>943</v>
      </c>
      <c r="I45" s="48" t="s">
        <v>39</v>
      </c>
      <c r="J45" s="48" t="s">
        <v>885</v>
      </c>
      <c r="K45" s="48" t="s">
        <v>875</v>
      </c>
      <c r="L45" s="48" t="s">
        <v>944</v>
      </c>
      <c r="M45" s="48" t="s">
        <v>876</v>
      </c>
      <c r="N45" s="48" t="s">
        <v>877</v>
      </c>
      <c r="O45" s="48" t="s">
        <v>152</v>
      </c>
      <c r="P45" s="48" t="s">
        <v>45</v>
      </c>
      <c r="Q45" s="48" t="s">
        <v>153</v>
      </c>
      <c r="R45" s="48" t="s">
        <v>154</v>
      </c>
      <c r="S45" s="48" t="s">
        <v>155</v>
      </c>
      <c r="T45" s="48" t="s">
        <v>913</v>
      </c>
      <c r="U45" s="48" t="s">
        <v>914</v>
      </c>
      <c r="V45" s="49"/>
      <c r="W45" s="45"/>
    </row>
    <row r="46" spans="1:23" x14ac:dyDescent="0.2">
      <c r="A46" s="47" t="s">
        <v>945</v>
      </c>
      <c r="B46" s="47" t="s">
        <v>38</v>
      </c>
      <c r="C46" s="101" t="s">
        <v>873</v>
      </c>
      <c r="D46" s="101"/>
      <c r="E46" s="48" t="s">
        <v>874</v>
      </c>
      <c r="F46" s="48" t="s">
        <v>144</v>
      </c>
      <c r="G46" s="48" t="s">
        <v>145</v>
      </c>
      <c r="H46" s="48" t="s">
        <v>175</v>
      </c>
      <c r="I46" s="48" t="s">
        <v>39</v>
      </c>
      <c r="J46" s="48" t="s">
        <v>143</v>
      </c>
      <c r="K46" s="48" t="s">
        <v>912</v>
      </c>
      <c r="L46" s="48" t="s">
        <v>875</v>
      </c>
      <c r="M46" s="48" t="s">
        <v>876</v>
      </c>
      <c r="N46" s="48" t="s">
        <v>877</v>
      </c>
      <c r="O46" s="48" t="s">
        <v>178</v>
      </c>
      <c r="P46" s="48" t="s">
        <v>121</v>
      </c>
      <c r="Q46" s="48" t="s">
        <v>179</v>
      </c>
      <c r="R46" s="48" t="s">
        <v>180</v>
      </c>
      <c r="S46" s="48" t="s">
        <v>148</v>
      </c>
      <c r="T46" s="48" t="s">
        <v>913</v>
      </c>
      <c r="U46" s="48" t="s">
        <v>914</v>
      </c>
      <c r="V46" s="49"/>
      <c r="W46" s="45"/>
    </row>
    <row r="47" spans="1:23" x14ac:dyDescent="0.2">
      <c r="A47" s="50"/>
      <c r="B47" s="50"/>
      <c r="C47" s="101" t="s">
        <v>883</v>
      </c>
      <c r="D47" s="101"/>
      <c r="E47" s="48" t="s">
        <v>874</v>
      </c>
      <c r="F47" s="48" t="s">
        <v>875</v>
      </c>
      <c r="G47" s="48" t="s">
        <v>145</v>
      </c>
      <c r="H47" s="48" t="s">
        <v>946</v>
      </c>
      <c r="I47" s="48" t="s">
        <v>39</v>
      </c>
      <c r="J47" s="48" t="s">
        <v>885</v>
      </c>
      <c r="K47" s="48" t="s">
        <v>875</v>
      </c>
      <c r="L47" s="48" t="s">
        <v>947</v>
      </c>
      <c r="M47" s="48" t="s">
        <v>876</v>
      </c>
      <c r="N47" s="48" t="s">
        <v>877</v>
      </c>
      <c r="O47" s="48" t="s">
        <v>178</v>
      </c>
      <c r="P47" s="48" t="s">
        <v>121</v>
      </c>
      <c r="Q47" s="48" t="s">
        <v>179</v>
      </c>
      <c r="R47" s="48" t="s">
        <v>180</v>
      </c>
      <c r="S47" s="48" t="s">
        <v>148</v>
      </c>
      <c r="T47" s="48" t="s">
        <v>913</v>
      </c>
      <c r="U47" s="48" t="s">
        <v>914</v>
      </c>
      <c r="V47" s="49"/>
      <c r="W47" s="45"/>
    </row>
    <row r="48" spans="1:23" x14ac:dyDescent="0.2">
      <c r="A48" s="47" t="s">
        <v>948</v>
      </c>
      <c r="B48" s="47" t="s">
        <v>38</v>
      </c>
      <c r="C48" s="101" t="s">
        <v>873</v>
      </c>
      <c r="D48" s="101"/>
      <c r="E48" s="48" t="s">
        <v>874</v>
      </c>
      <c r="F48" s="48" t="s">
        <v>144</v>
      </c>
      <c r="G48" s="48" t="s">
        <v>184</v>
      </c>
      <c r="H48" s="48" t="s">
        <v>181</v>
      </c>
      <c r="I48" s="48" t="s">
        <v>39</v>
      </c>
      <c r="J48" s="48" t="s">
        <v>143</v>
      </c>
      <c r="K48" s="48" t="s">
        <v>912</v>
      </c>
      <c r="L48" s="48" t="s">
        <v>875</v>
      </c>
      <c r="M48" s="48" t="s">
        <v>876</v>
      </c>
      <c r="N48" s="48" t="s">
        <v>877</v>
      </c>
      <c r="O48" s="48" t="s">
        <v>130</v>
      </c>
      <c r="P48" s="48" t="s">
        <v>45</v>
      </c>
      <c r="Q48" s="48" t="s">
        <v>185</v>
      </c>
      <c r="R48" s="48" t="s">
        <v>186</v>
      </c>
      <c r="S48" s="48" t="s">
        <v>187</v>
      </c>
      <c r="T48" s="48" t="s">
        <v>913</v>
      </c>
      <c r="U48" s="48" t="s">
        <v>914</v>
      </c>
      <c r="V48" s="49"/>
      <c r="W48" s="45"/>
    </row>
    <row r="49" spans="1:23" x14ac:dyDescent="0.2">
      <c r="A49" s="50"/>
      <c r="B49" s="50"/>
      <c r="C49" s="101" t="s">
        <v>883</v>
      </c>
      <c r="D49" s="101"/>
      <c r="E49" s="48" t="s">
        <v>874</v>
      </c>
      <c r="F49" s="48" t="s">
        <v>875</v>
      </c>
      <c r="G49" s="48" t="s">
        <v>184</v>
      </c>
      <c r="H49" s="48" t="s">
        <v>949</v>
      </c>
      <c r="I49" s="48" t="s">
        <v>39</v>
      </c>
      <c r="J49" s="48" t="s">
        <v>885</v>
      </c>
      <c r="K49" s="48" t="s">
        <v>875</v>
      </c>
      <c r="L49" s="48" t="s">
        <v>950</v>
      </c>
      <c r="M49" s="48" t="s">
        <v>876</v>
      </c>
      <c r="N49" s="48" t="s">
        <v>877</v>
      </c>
      <c r="O49" s="48" t="s">
        <v>130</v>
      </c>
      <c r="P49" s="48" t="s">
        <v>45</v>
      </c>
      <c r="Q49" s="48" t="s">
        <v>185</v>
      </c>
      <c r="R49" s="48" t="s">
        <v>186</v>
      </c>
      <c r="S49" s="48" t="s">
        <v>187</v>
      </c>
      <c r="T49" s="48" t="s">
        <v>913</v>
      </c>
      <c r="U49" s="48" t="s">
        <v>914</v>
      </c>
      <c r="V49" s="49"/>
      <c r="W49" s="45"/>
    </row>
    <row r="50" spans="1:23" x14ac:dyDescent="0.2">
      <c r="A50" s="47" t="s">
        <v>951</v>
      </c>
      <c r="B50" s="47" t="s">
        <v>190</v>
      </c>
      <c r="C50" s="101" t="s">
        <v>873</v>
      </c>
      <c r="D50" s="101"/>
      <c r="E50" s="48" t="s">
        <v>874</v>
      </c>
      <c r="F50" s="48" t="s">
        <v>144</v>
      </c>
      <c r="G50" s="48" t="s">
        <v>184</v>
      </c>
      <c r="H50" s="48" t="s">
        <v>188</v>
      </c>
      <c r="I50" s="48" t="s">
        <v>39</v>
      </c>
      <c r="J50" s="48" t="s">
        <v>143</v>
      </c>
      <c r="K50" s="48" t="s">
        <v>912</v>
      </c>
      <c r="L50" s="48" t="s">
        <v>875</v>
      </c>
      <c r="M50" s="48" t="s">
        <v>876</v>
      </c>
      <c r="N50" s="48" t="s">
        <v>877</v>
      </c>
      <c r="O50" s="48" t="s">
        <v>130</v>
      </c>
      <c r="P50" s="48" t="s">
        <v>45</v>
      </c>
      <c r="Q50" s="48" t="s">
        <v>185</v>
      </c>
      <c r="R50" s="48" t="s">
        <v>186</v>
      </c>
      <c r="S50" s="48" t="s">
        <v>187</v>
      </c>
      <c r="T50" s="48" t="s">
        <v>913</v>
      </c>
      <c r="U50" s="48" t="s">
        <v>914</v>
      </c>
      <c r="V50" s="49"/>
      <c r="W50" s="45"/>
    </row>
    <row r="51" spans="1:23" x14ac:dyDescent="0.2">
      <c r="A51" s="50"/>
      <c r="B51" s="50"/>
      <c r="C51" s="101" t="s">
        <v>883</v>
      </c>
      <c r="D51" s="101"/>
      <c r="E51" s="48" t="s">
        <v>874</v>
      </c>
      <c r="F51" s="48" t="s">
        <v>875</v>
      </c>
      <c r="G51" s="48" t="s">
        <v>184</v>
      </c>
      <c r="H51" s="48" t="s">
        <v>952</v>
      </c>
      <c r="I51" s="48" t="s">
        <v>39</v>
      </c>
      <c r="J51" s="48" t="s">
        <v>885</v>
      </c>
      <c r="K51" s="48" t="s">
        <v>875</v>
      </c>
      <c r="L51" s="48" t="s">
        <v>953</v>
      </c>
      <c r="M51" s="48" t="s">
        <v>876</v>
      </c>
      <c r="N51" s="48" t="s">
        <v>877</v>
      </c>
      <c r="O51" s="48" t="s">
        <v>130</v>
      </c>
      <c r="P51" s="48" t="s">
        <v>45</v>
      </c>
      <c r="Q51" s="48" t="s">
        <v>185</v>
      </c>
      <c r="R51" s="48" t="s">
        <v>186</v>
      </c>
      <c r="S51" s="48" t="s">
        <v>187</v>
      </c>
      <c r="T51" s="48" t="s">
        <v>913</v>
      </c>
      <c r="U51" s="48" t="s">
        <v>914</v>
      </c>
      <c r="V51" s="49"/>
      <c r="W51" s="45"/>
    </row>
    <row r="52" spans="1:23" x14ac:dyDescent="0.2">
      <c r="A52" s="47" t="s">
        <v>954</v>
      </c>
      <c r="B52" s="47" t="s">
        <v>38</v>
      </c>
      <c r="C52" s="101" t="s">
        <v>873</v>
      </c>
      <c r="D52" s="101"/>
      <c r="E52" s="48" t="s">
        <v>874</v>
      </c>
      <c r="F52" s="48" t="s">
        <v>144</v>
      </c>
      <c r="G52" s="48" t="s">
        <v>193</v>
      </c>
      <c r="H52" s="48" t="s">
        <v>191</v>
      </c>
      <c r="I52" s="48" t="s">
        <v>39</v>
      </c>
      <c r="J52" s="48" t="s">
        <v>143</v>
      </c>
      <c r="K52" s="48" t="s">
        <v>912</v>
      </c>
      <c r="L52" s="48" t="s">
        <v>875</v>
      </c>
      <c r="M52" s="48" t="s">
        <v>876</v>
      </c>
      <c r="N52" s="48" t="s">
        <v>877</v>
      </c>
      <c r="O52" s="48" t="s">
        <v>194</v>
      </c>
      <c r="P52" s="48" t="s">
        <v>45</v>
      </c>
      <c r="Q52" s="48" t="s">
        <v>195</v>
      </c>
      <c r="R52" s="48" t="s">
        <v>196</v>
      </c>
      <c r="S52" s="48" t="s">
        <v>197</v>
      </c>
      <c r="T52" s="48" t="s">
        <v>913</v>
      </c>
      <c r="U52" s="48" t="s">
        <v>914</v>
      </c>
      <c r="V52" s="49"/>
      <c r="W52" s="45"/>
    </row>
    <row r="53" spans="1:23" x14ac:dyDescent="0.2">
      <c r="A53" s="50"/>
      <c r="B53" s="50"/>
      <c r="C53" s="101" t="s">
        <v>883</v>
      </c>
      <c r="D53" s="101"/>
      <c r="E53" s="48" t="s">
        <v>874</v>
      </c>
      <c r="F53" s="48" t="s">
        <v>875</v>
      </c>
      <c r="G53" s="48" t="s">
        <v>193</v>
      </c>
      <c r="H53" s="48" t="s">
        <v>955</v>
      </c>
      <c r="I53" s="48" t="s">
        <v>39</v>
      </c>
      <c r="J53" s="48" t="s">
        <v>885</v>
      </c>
      <c r="K53" s="48" t="s">
        <v>875</v>
      </c>
      <c r="L53" s="48" t="s">
        <v>956</v>
      </c>
      <c r="M53" s="48" t="s">
        <v>876</v>
      </c>
      <c r="N53" s="48" t="s">
        <v>877</v>
      </c>
      <c r="O53" s="48" t="s">
        <v>194</v>
      </c>
      <c r="P53" s="48" t="s">
        <v>45</v>
      </c>
      <c r="Q53" s="48" t="s">
        <v>195</v>
      </c>
      <c r="R53" s="48" t="s">
        <v>196</v>
      </c>
      <c r="S53" s="48" t="s">
        <v>197</v>
      </c>
      <c r="T53" s="48" t="s">
        <v>913</v>
      </c>
      <c r="U53" s="48" t="s">
        <v>914</v>
      </c>
      <c r="V53" s="49"/>
      <c r="W53" s="45"/>
    </row>
    <row r="54" spans="1:23" x14ac:dyDescent="0.2">
      <c r="A54" s="47" t="s">
        <v>957</v>
      </c>
      <c r="B54" s="47" t="s">
        <v>38</v>
      </c>
      <c r="C54" s="101" t="s">
        <v>873</v>
      </c>
      <c r="D54" s="101"/>
      <c r="E54" s="48" t="s">
        <v>874</v>
      </c>
      <c r="F54" s="48" t="s">
        <v>144</v>
      </c>
      <c r="G54" s="48" t="s">
        <v>201</v>
      </c>
      <c r="H54" s="48" t="s">
        <v>198</v>
      </c>
      <c r="I54" s="48" t="s">
        <v>39</v>
      </c>
      <c r="J54" s="48" t="s">
        <v>143</v>
      </c>
      <c r="K54" s="48" t="s">
        <v>912</v>
      </c>
      <c r="L54" s="48" t="s">
        <v>875</v>
      </c>
      <c r="M54" s="48" t="s">
        <v>876</v>
      </c>
      <c r="N54" s="48" t="s">
        <v>877</v>
      </c>
      <c r="O54" s="48" t="s">
        <v>202</v>
      </c>
      <c r="P54" s="48" t="s">
        <v>45</v>
      </c>
      <c r="Q54" s="48" t="s">
        <v>203</v>
      </c>
      <c r="R54" s="48" t="s">
        <v>204</v>
      </c>
      <c r="S54" s="48" t="s">
        <v>205</v>
      </c>
      <c r="T54" s="48" t="s">
        <v>913</v>
      </c>
      <c r="U54" s="48" t="s">
        <v>914</v>
      </c>
      <c r="V54" s="49"/>
      <c r="W54" s="45"/>
    </row>
    <row r="55" spans="1:23" x14ac:dyDescent="0.2">
      <c r="A55" s="50"/>
      <c r="B55" s="50"/>
      <c r="C55" s="101" t="s">
        <v>883</v>
      </c>
      <c r="D55" s="101"/>
      <c r="E55" s="48" t="s">
        <v>874</v>
      </c>
      <c r="F55" s="48" t="s">
        <v>875</v>
      </c>
      <c r="G55" s="48" t="s">
        <v>201</v>
      </c>
      <c r="H55" s="48" t="s">
        <v>958</v>
      </c>
      <c r="I55" s="48" t="s">
        <v>39</v>
      </c>
      <c r="J55" s="48" t="s">
        <v>885</v>
      </c>
      <c r="K55" s="48" t="s">
        <v>875</v>
      </c>
      <c r="L55" s="48" t="s">
        <v>959</v>
      </c>
      <c r="M55" s="48" t="s">
        <v>876</v>
      </c>
      <c r="N55" s="48" t="s">
        <v>877</v>
      </c>
      <c r="O55" s="48" t="s">
        <v>202</v>
      </c>
      <c r="P55" s="48" t="s">
        <v>45</v>
      </c>
      <c r="Q55" s="48" t="s">
        <v>203</v>
      </c>
      <c r="R55" s="48" t="s">
        <v>204</v>
      </c>
      <c r="S55" s="48" t="s">
        <v>205</v>
      </c>
      <c r="T55" s="48" t="s">
        <v>913</v>
      </c>
      <c r="U55" s="48" t="s">
        <v>914</v>
      </c>
      <c r="V55" s="49"/>
      <c r="W55" s="45"/>
    </row>
    <row r="56" spans="1:23" x14ac:dyDescent="0.2">
      <c r="A56" s="47" t="s">
        <v>960</v>
      </c>
      <c r="B56" s="47" t="s">
        <v>38</v>
      </c>
      <c r="C56" s="101" t="s">
        <v>873</v>
      </c>
      <c r="D56" s="101"/>
      <c r="E56" s="48" t="s">
        <v>874</v>
      </c>
      <c r="F56" s="48" t="s">
        <v>208</v>
      </c>
      <c r="G56" s="48" t="s">
        <v>210</v>
      </c>
      <c r="H56" s="48" t="s">
        <v>206</v>
      </c>
      <c r="I56" s="48" t="s">
        <v>39</v>
      </c>
      <c r="J56" s="48" t="s">
        <v>143</v>
      </c>
      <c r="K56" s="48" t="s">
        <v>912</v>
      </c>
      <c r="L56" s="48" t="s">
        <v>875</v>
      </c>
      <c r="M56" s="48" t="s">
        <v>876</v>
      </c>
      <c r="N56" s="48" t="s">
        <v>877</v>
      </c>
      <c r="O56" s="48" t="s">
        <v>211</v>
      </c>
      <c r="P56" s="48" t="s">
        <v>45</v>
      </c>
      <c r="Q56" s="48" t="s">
        <v>212</v>
      </c>
      <c r="R56" s="48" t="s">
        <v>213</v>
      </c>
      <c r="S56" s="48" t="s">
        <v>214</v>
      </c>
      <c r="T56" s="48" t="s">
        <v>913</v>
      </c>
      <c r="U56" s="48" t="s">
        <v>914</v>
      </c>
      <c r="V56" s="49"/>
      <c r="W56" s="45"/>
    </row>
    <row r="57" spans="1:23" x14ac:dyDescent="0.2">
      <c r="A57" s="50"/>
      <c r="B57" s="50"/>
      <c r="C57" s="101" t="s">
        <v>883</v>
      </c>
      <c r="D57" s="101"/>
      <c r="E57" s="48" t="s">
        <v>874</v>
      </c>
      <c r="F57" s="48" t="s">
        <v>875</v>
      </c>
      <c r="G57" s="48" t="s">
        <v>210</v>
      </c>
      <c r="H57" s="48" t="s">
        <v>961</v>
      </c>
      <c r="I57" s="48" t="s">
        <v>39</v>
      </c>
      <c r="J57" s="48" t="s">
        <v>885</v>
      </c>
      <c r="K57" s="48" t="s">
        <v>875</v>
      </c>
      <c r="L57" s="48" t="s">
        <v>962</v>
      </c>
      <c r="M57" s="48" t="s">
        <v>876</v>
      </c>
      <c r="N57" s="48" t="s">
        <v>877</v>
      </c>
      <c r="O57" s="48" t="s">
        <v>211</v>
      </c>
      <c r="P57" s="48" t="s">
        <v>45</v>
      </c>
      <c r="Q57" s="48" t="s">
        <v>212</v>
      </c>
      <c r="R57" s="48" t="s">
        <v>213</v>
      </c>
      <c r="S57" s="48" t="s">
        <v>214</v>
      </c>
      <c r="T57" s="48" t="s">
        <v>913</v>
      </c>
      <c r="U57" s="48" t="s">
        <v>914</v>
      </c>
      <c r="V57" s="49"/>
      <c r="W57" s="45"/>
    </row>
    <row r="58" spans="1:23" x14ac:dyDescent="0.2">
      <c r="A58" s="47" t="s">
        <v>963</v>
      </c>
      <c r="B58" s="47" t="s">
        <v>38</v>
      </c>
      <c r="C58" s="101" t="s">
        <v>873</v>
      </c>
      <c r="D58" s="101"/>
      <c r="E58" s="48" t="s">
        <v>874</v>
      </c>
      <c r="F58" s="48" t="s">
        <v>208</v>
      </c>
      <c r="G58" s="48" t="s">
        <v>218</v>
      </c>
      <c r="H58" s="48" t="s">
        <v>215</v>
      </c>
      <c r="I58" s="48" t="s">
        <v>39</v>
      </c>
      <c r="J58" s="48" t="s">
        <v>143</v>
      </c>
      <c r="K58" s="48" t="s">
        <v>912</v>
      </c>
      <c r="L58" s="48" t="s">
        <v>875</v>
      </c>
      <c r="M58" s="48" t="s">
        <v>876</v>
      </c>
      <c r="N58" s="48" t="s">
        <v>877</v>
      </c>
      <c r="O58" s="48" t="s">
        <v>219</v>
      </c>
      <c r="P58" s="48" t="s">
        <v>220</v>
      </c>
      <c r="Q58" s="48" t="s">
        <v>221</v>
      </c>
      <c r="R58" s="48" t="s">
        <v>222</v>
      </c>
      <c r="S58" s="48" t="s">
        <v>223</v>
      </c>
      <c r="T58" s="48" t="s">
        <v>913</v>
      </c>
      <c r="U58" s="48" t="s">
        <v>914</v>
      </c>
      <c r="V58" s="49"/>
      <c r="W58" s="45"/>
    </row>
    <row r="59" spans="1:23" x14ac:dyDescent="0.2">
      <c r="A59" s="50"/>
      <c r="B59" s="50"/>
      <c r="C59" s="101" t="s">
        <v>883</v>
      </c>
      <c r="D59" s="101"/>
      <c r="E59" s="48" t="s">
        <v>874</v>
      </c>
      <c r="F59" s="48" t="s">
        <v>875</v>
      </c>
      <c r="G59" s="48" t="s">
        <v>218</v>
      </c>
      <c r="H59" s="48" t="s">
        <v>964</v>
      </c>
      <c r="I59" s="48" t="s">
        <v>39</v>
      </c>
      <c r="J59" s="48" t="s">
        <v>885</v>
      </c>
      <c r="K59" s="48" t="s">
        <v>875</v>
      </c>
      <c r="L59" s="48" t="s">
        <v>965</v>
      </c>
      <c r="M59" s="48" t="s">
        <v>876</v>
      </c>
      <c r="N59" s="48" t="s">
        <v>877</v>
      </c>
      <c r="O59" s="48" t="s">
        <v>219</v>
      </c>
      <c r="P59" s="48" t="s">
        <v>220</v>
      </c>
      <c r="Q59" s="48" t="s">
        <v>221</v>
      </c>
      <c r="R59" s="48" t="s">
        <v>222</v>
      </c>
      <c r="S59" s="48" t="s">
        <v>223</v>
      </c>
      <c r="T59" s="48" t="s">
        <v>913</v>
      </c>
      <c r="U59" s="48" t="s">
        <v>914</v>
      </c>
      <c r="V59" s="49"/>
      <c r="W59" s="45"/>
    </row>
    <row r="60" spans="1:23" x14ac:dyDescent="0.2">
      <c r="A60" s="47" t="s">
        <v>966</v>
      </c>
      <c r="B60" s="47" t="s">
        <v>38</v>
      </c>
      <c r="C60" s="101" t="s">
        <v>873</v>
      </c>
      <c r="D60" s="101"/>
      <c r="E60" s="48" t="s">
        <v>874</v>
      </c>
      <c r="F60" s="48" t="s">
        <v>144</v>
      </c>
      <c r="G60" s="48" t="s">
        <v>226</v>
      </c>
      <c r="H60" s="48" t="s">
        <v>224</v>
      </c>
      <c r="I60" s="48" t="s">
        <v>39</v>
      </c>
      <c r="J60" s="48" t="s">
        <v>143</v>
      </c>
      <c r="K60" s="48" t="s">
        <v>912</v>
      </c>
      <c r="L60" s="48" t="s">
        <v>875</v>
      </c>
      <c r="M60" s="48" t="s">
        <v>876</v>
      </c>
      <c r="N60" s="48" t="s">
        <v>877</v>
      </c>
      <c r="O60" s="48" t="s">
        <v>227</v>
      </c>
      <c r="P60" s="48" t="s">
        <v>45</v>
      </c>
      <c r="Q60" s="48" t="s">
        <v>228</v>
      </c>
      <c r="R60" s="48" t="s">
        <v>229</v>
      </c>
      <c r="S60" s="48" t="s">
        <v>230</v>
      </c>
      <c r="T60" s="48" t="s">
        <v>913</v>
      </c>
      <c r="U60" s="48" t="s">
        <v>914</v>
      </c>
      <c r="V60" s="49"/>
      <c r="W60" s="45"/>
    </row>
    <row r="61" spans="1:23" x14ac:dyDescent="0.2">
      <c r="A61" s="50"/>
      <c r="B61" s="50"/>
      <c r="C61" s="101" t="s">
        <v>883</v>
      </c>
      <c r="D61" s="101"/>
      <c r="E61" s="48" t="s">
        <v>874</v>
      </c>
      <c r="F61" s="48" t="s">
        <v>875</v>
      </c>
      <c r="G61" s="48" t="s">
        <v>226</v>
      </c>
      <c r="H61" s="48" t="s">
        <v>967</v>
      </c>
      <c r="I61" s="48" t="s">
        <v>39</v>
      </c>
      <c r="J61" s="48" t="s">
        <v>885</v>
      </c>
      <c r="K61" s="48" t="s">
        <v>875</v>
      </c>
      <c r="L61" s="48" t="s">
        <v>968</v>
      </c>
      <c r="M61" s="48" t="s">
        <v>876</v>
      </c>
      <c r="N61" s="48" t="s">
        <v>877</v>
      </c>
      <c r="O61" s="48" t="s">
        <v>227</v>
      </c>
      <c r="P61" s="48" t="s">
        <v>45</v>
      </c>
      <c r="Q61" s="48" t="s">
        <v>228</v>
      </c>
      <c r="R61" s="48" t="s">
        <v>229</v>
      </c>
      <c r="S61" s="48" t="s">
        <v>230</v>
      </c>
      <c r="T61" s="48" t="s">
        <v>913</v>
      </c>
      <c r="U61" s="48" t="s">
        <v>914</v>
      </c>
      <c r="V61" s="49"/>
      <c r="W61" s="45"/>
    </row>
    <row r="62" spans="1:23" x14ac:dyDescent="0.2">
      <c r="A62" s="47" t="s">
        <v>969</v>
      </c>
      <c r="B62" s="47" t="s">
        <v>38</v>
      </c>
      <c r="C62" s="101" t="s">
        <v>873</v>
      </c>
      <c r="D62" s="101"/>
      <c r="E62" s="48" t="s">
        <v>874</v>
      </c>
      <c r="F62" s="48" t="s">
        <v>208</v>
      </c>
      <c r="G62" s="48" t="s">
        <v>233</v>
      </c>
      <c r="H62" s="48" t="s">
        <v>231</v>
      </c>
      <c r="I62" s="48" t="s">
        <v>39</v>
      </c>
      <c r="J62" s="48" t="s">
        <v>143</v>
      </c>
      <c r="K62" s="48" t="s">
        <v>912</v>
      </c>
      <c r="L62" s="48" t="s">
        <v>875</v>
      </c>
      <c r="M62" s="48" t="s">
        <v>876</v>
      </c>
      <c r="N62" s="48" t="s">
        <v>877</v>
      </c>
      <c r="O62" s="48" t="s">
        <v>234</v>
      </c>
      <c r="P62" s="48" t="s">
        <v>45</v>
      </c>
      <c r="Q62" s="48" t="s">
        <v>235</v>
      </c>
      <c r="R62" s="48" t="s">
        <v>236</v>
      </c>
      <c r="S62" s="48" t="s">
        <v>237</v>
      </c>
      <c r="T62" s="48" t="s">
        <v>913</v>
      </c>
      <c r="U62" s="48" t="s">
        <v>914</v>
      </c>
      <c r="V62" s="49"/>
      <c r="W62" s="45"/>
    </row>
    <row r="63" spans="1:23" x14ac:dyDescent="0.2">
      <c r="A63" s="50"/>
      <c r="B63" s="50"/>
      <c r="C63" s="101" t="s">
        <v>883</v>
      </c>
      <c r="D63" s="101"/>
      <c r="E63" s="48" t="s">
        <v>874</v>
      </c>
      <c r="F63" s="48" t="s">
        <v>875</v>
      </c>
      <c r="G63" s="48" t="s">
        <v>233</v>
      </c>
      <c r="H63" s="48" t="s">
        <v>970</v>
      </c>
      <c r="I63" s="48" t="s">
        <v>39</v>
      </c>
      <c r="J63" s="48" t="s">
        <v>885</v>
      </c>
      <c r="K63" s="48" t="s">
        <v>875</v>
      </c>
      <c r="L63" s="48" t="s">
        <v>971</v>
      </c>
      <c r="M63" s="48" t="s">
        <v>876</v>
      </c>
      <c r="N63" s="48" t="s">
        <v>877</v>
      </c>
      <c r="O63" s="48" t="s">
        <v>234</v>
      </c>
      <c r="P63" s="48" t="s">
        <v>45</v>
      </c>
      <c r="Q63" s="48" t="s">
        <v>235</v>
      </c>
      <c r="R63" s="48" t="s">
        <v>236</v>
      </c>
      <c r="S63" s="48" t="s">
        <v>237</v>
      </c>
      <c r="T63" s="48" t="s">
        <v>913</v>
      </c>
      <c r="U63" s="48" t="s">
        <v>914</v>
      </c>
      <c r="V63" s="49"/>
      <c r="W63" s="45"/>
    </row>
    <row r="64" spans="1:23" x14ac:dyDescent="0.2">
      <c r="A64" s="47" t="s">
        <v>972</v>
      </c>
      <c r="B64" s="47" t="s">
        <v>38</v>
      </c>
      <c r="C64" s="101" t="s">
        <v>873</v>
      </c>
      <c r="D64" s="101"/>
      <c r="E64" s="48" t="s">
        <v>874</v>
      </c>
      <c r="F64" s="48" t="s">
        <v>208</v>
      </c>
      <c r="G64" s="48" t="s">
        <v>240</v>
      </c>
      <c r="H64" s="48" t="s">
        <v>238</v>
      </c>
      <c r="I64" s="48" t="s">
        <v>39</v>
      </c>
      <c r="J64" s="48" t="s">
        <v>143</v>
      </c>
      <c r="K64" s="48" t="s">
        <v>912</v>
      </c>
      <c r="L64" s="48" t="s">
        <v>875</v>
      </c>
      <c r="M64" s="48" t="s">
        <v>876</v>
      </c>
      <c r="N64" s="48" t="s">
        <v>877</v>
      </c>
      <c r="O64" s="48" t="s">
        <v>241</v>
      </c>
      <c r="P64" s="48" t="s">
        <v>65</v>
      </c>
      <c r="Q64" s="48" t="s">
        <v>242</v>
      </c>
      <c r="R64" s="48" t="s">
        <v>243</v>
      </c>
      <c r="S64" s="48" t="s">
        <v>244</v>
      </c>
      <c r="T64" s="48" t="s">
        <v>913</v>
      </c>
      <c r="U64" s="48" t="s">
        <v>914</v>
      </c>
      <c r="V64" s="49"/>
      <c r="W64" s="45"/>
    </row>
    <row r="65" spans="1:23" x14ac:dyDescent="0.2">
      <c r="A65" s="50"/>
      <c r="B65" s="50"/>
      <c r="C65" s="101" t="s">
        <v>883</v>
      </c>
      <c r="D65" s="101"/>
      <c r="E65" s="48" t="s">
        <v>874</v>
      </c>
      <c r="F65" s="48" t="s">
        <v>875</v>
      </c>
      <c r="G65" s="48" t="s">
        <v>240</v>
      </c>
      <c r="H65" s="48" t="s">
        <v>973</v>
      </c>
      <c r="I65" s="48" t="s">
        <v>39</v>
      </c>
      <c r="J65" s="48" t="s">
        <v>885</v>
      </c>
      <c r="K65" s="48" t="s">
        <v>875</v>
      </c>
      <c r="L65" s="48" t="s">
        <v>974</v>
      </c>
      <c r="M65" s="48" t="s">
        <v>876</v>
      </c>
      <c r="N65" s="48" t="s">
        <v>877</v>
      </c>
      <c r="O65" s="48" t="s">
        <v>241</v>
      </c>
      <c r="P65" s="48" t="s">
        <v>65</v>
      </c>
      <c r="Q65" s="48" t="s">
        <v>242</v>
      </c>
      <c r="R65" s="48" t="s">
        <v>243</v>
      </c>
      <c r="S65" s="48" t="s">
        <v>244</v>
      </c>
      <c r="T65" s="48" t="s">
        <v>913</v>
      </c>
      <c r="U65" s="48" t="s">
        <v>914</v>
      </c>
      <c r="V65" s="49"/>
      <c r="W65" s="45"/>
    </row>
    <row r="66" spans="1:23" x14ac:dyDescent="0.2">
      <c r="A66" s="47" t="s">
        <v>975</v>
      </c>
      <c r="B66" s="47" t="s">
        <v>38</v>
      </c>
      <c r="C66" s="101" t="s">
        <v>873</v>
      </c>
      <c r="D66" s="101"/>
      <c r="E66" s="48" t="s">
        <v>874</v>
      </c>
      <c r="F66" s="48" t="s">
        <v>208</v>
      </c>
      <c r="G66" s="48" t="s">
        <v>248</v>
      </c>
      <c r="H66" s="48" t="s">
        <v>245</v>
      </c>
      <c r="I66" s="48" t="s">
        <v>39</v>
      </c>
      <c r="J66" s="48" t="s">
        <v>143</v>
      </c>
      <c r="K66" s="48" t="s">
        <v>912</v>
      </c>
      <c r="L66" s="48" t="s">
        <v>875</v>
      </c>
      <c r="M66" s="48" t="s">
        <v>876</v>
      </c>
      <c r="N66" s="48" t="s">
        <v>877</v>
      </c>
      <c r="O66" s="48" t="s">
        <v>249</v>
      </c>
      <c r="P66" s="48" t="s">
        <v>121</v>
      </c>
      <c r="Q66" s="48" t="s">
        <v>250</v>
      </c>
      <c r="R66" s="48" t="s">
        <v>251</v>
      </c>
      <c r="S66" s="48" t="s">
        <v>252</v>
      </c>
      <c r="T66" s="48" t="s">
        <v>913</v>
      </c>
      <c r="U66" s="48" t="s">
        <v>914</v>
      </c>
      <c r="V66" s="49"/>
      <c r="W66" s="45"/>
    </row>
    <row r="67" spans="1:23" x14ac:dyDescent="0.2">
      <c r="A67" s="50"/>
      <c r="B67" s="50"/>
      <c r="C67" s="101" t="s">
        <v>883</v>
      </c>
      <c r="D67" s="101"/>
      <c r="E67" s="48" t="s">
        <v>874</v>
      </c>
      <c r="F67" s="48" t="s">
        <v>875</v>
      </c>
      <c r="G67" s="48" t="s">
        <v>248</v>
      </c>
      <c r="H67" s="48" t="s">
        <v>976</v>
      </c>
      <c r="I67" s="48" t="s">
        <v>39</v>
      </c>
      <c r="J67" s="48" t="s">
        <v>977</v>
      </c>
      <c r="K67" s="48" t="s">
        <v>875</v>
      </c>
      <c r="L67" s="48" t="s">
        <v>978</v>
      </c>
      <c r="M67" s="48" t="s">
        <v>876</v>
      </c>
      <c r="N67" s="48" t="s">
        <v>877</v>
      </c>
      <c r="O67" s="48" t="s">
        <v>249</v>
      </c>
      <c r="P67" s="48" t="s">
        <v>121</v>
      </c>
      <c r="Q67" s="48" t="s">
        <v>250</v>
      </c>
      <c r="R67" s="48" t="s">
        <v>251</v>
      </c>
      <c r="S67" s="48" t="s">
        <v>252</v>
      </c>
      <c r="T67" s="48" t="s">
        <v>913</v>
      </c>
      <c r="U67" s="48" t="s">
        <v>914</v>
      </c>
      <c r="V67" s="49"/>
      <c r="W67" s="45"/>
    </row>
    <row r="68" spans="1:23" x14ac:dyDescent="0.2">
      <c r="A68" s="47" t="s">
        <v>979</v>
      </c>
      <c r="B68" s="47" t="s">
        <v>38</v>
      </c>
      <c r="C68" s="101" t="s">
        <v>873</v>
      </c>
      <c r="D68" s="101"/>
      <c r="E68" s="48" t="s">
        <v>874</v>
      </c>
      <c r="F68" s="48" t="s">
        <v>208</v>
      </c>
      <c r="G68" s="48" t="s">
        <v>255</v>
      </c>
      <c r="H68" s="48" t="s">
        <v>253</v>
      </c>
      <c r="I68" s="48" t="s">
        <v>39</v>
      </c>
      <c r="J68" s="48" t="s">
        <v>143</v>
      </c>
      <c r="K68" s="48" t="s">
        <v>912</v>
      </c>
      <c r="L68" s="48" t="s">
        <v>875</v>
      </c>
      <c r="M68" s="48" t="s">
        <v>876</v>
      </c>
      <c r="N68" s="48" t="s">
        <v>877</v>
      </c>
      <c r="O68" s="48" t="s">
        <v>256</v>
      </c>
      <c r="P68" s="48" t="s">
        <v>45</v>
      </c>
      <c r="Q68" s="48" t="s">
        <v>257</v>
      </c>
      <c r="R68" s="48" t="s">
        <v>258</v>
      </c>
      <c r="S68" s="48" t="s">
        <v>259</v>
      </c>
      <c r="T68" s="48" t="s">
        <v>913</v>
      </c>
      <c r="U68" s="48" t="s">
        <v>914</v>
      </c>
      <c r="V68" s="49"/>
      <c r="W68" s="45"/>
    </row>
    <row r="69" spans="1:23" x14ac:dyDescent="0.2">
      <c r="A69" s="50"/>
      <c r="B69" s="50"/>
      <c r="C69" s="101" t="s">
        <v>883</v>
      </c>
      <c r="D69" s="101"/>
      <c r="E69" s="48" t="s">
        <v>874</v>
      </c>
      <c r="F69" s="48" t="s">
        <v>875</v>
      </c>
      <c r="G69" s="48" t="s">
        <v>255</v>
      </c>
      <c r="H69" s="48" t="s">
        <v>980</v>
      </c>
      <c r="I69" s="48" t="s">
        <v>39</v>
      </c>
      <c r="J69" s="48" t="s">
        <v>885</v>
      </c>
      <c r="K69" s="48" t="s">
        <v>875</v>
      </c>
      <c r="L69" s="48" t="s">
        <v>981</v>
      </c>
      <c r="M69" s="48" t="s">
        <v>876</v>
      </c>
      <c r="N69" s="48" t="s">
        <v>877</v>
      </c>
      <c r="O69" s="48" t="s">
        <v>256</v>
      </c>
      <c r="P69" s="48" t="s">
        <v>45</v>
      </c>
      <c r="Q69" s="48" t="s">
        <v>257</v>
      </c>
      <c r="R69" s="48" t="s">
        <v>258</v>
      </c>
      <c r="S69" s="48" t="s">
        <v>259</v>
      </c>
      <c r="T69" s="48" t="s">
        <v>913</v>
      </c>
      <c r="U69" s="48" t="s">
        <v>914</v>
      </c>
      <c r="V69" s="49"/>
      <c r="W69" s="45"/>
    </row>
    <row r="70" spans="1:23" x14ac:dyDescent="0.2">
      <c r="A70" s="47" t="s">
        <v>982</v>
      </c>
      <c r="B70" s="47" t="s">
        <v>38</v>
      </c>
      <c r="C70" s="101" t="s">
        <v>873</v>
      </c>
      <c r="D70" s="101"/>
      <c r="E70" s="48" t="s">
        <v>874</v>
      </c>
      <c r="F70" s="48" t="s">
        <v>208</v>
      </c>
      <c r="G70" s="48" t="s">
        <v>263</v>
      </c>
      <c r="H70" s="48" t="s">
        <v>260</v>
      </c>
      <c r="I70" s="48" t="s">
        <v>39</v>
      </c>
      <c r="J70" s="48" t="s">
        <v>143</v>
      </c>
      <c r="K70" s="48" t="s">
        <v>912</v>
      </c>
      <c r="L70" s="48" t="s">
        <v>875</v>
      </c>
      <c r="M70" s="48" t="s">
        <v>876</v>
      </c>
      <c r="N70" s="48" t="s">
        <v>877</v>
      </c>
      <c r="O70" s="48" t="s">
        <v>263</v>
      </c>
      <c r="P70" s="48" t="s">
        <v>121</v>
      </c>
      <c r="Q70" s="48" t="s">
        <v>264</v>
      </c>
      <c r="R70" s="48" t="s">
        <v>265</v>
      </c>
      <c r="S70" s="48" t="s">
        <v>266</v>
      </c>
      <c r="T70" s="48" t="s">
        <v>913</v>
      </c>
      <c r="U70" s="48" t="s">
        <v>914</v>
      </c>
      <c r="V70" s="49"/>
      <c r="W70" s="45"/>
    </row>
    <row r="71" spans="1:23" x14ac:dyDescent="0.2">
      <c r="A71" s="50"/>
      <c r="B71" s="50"/>
      <c r="C71" s="101" t="s">
        <v>883</v>
      </c>
      <c r="D71" s="101"/>
      <c r="E71" s="48" t="s">
        <v>874</v>
      </c>
      <c r="F71" s="48" t="s">
        <v>875</v>
      </c>
      <c r="G71" s="48" t="s">
        <v>263</v>
      </c>
      <c r="H71" s="48" t="s">
        <v>983</v>
      </c>
      <c r="I71" s="48" t="s">
        <v>39</v>
      </c>
      <c r="J71" s="48" t="s">
        <v>885</v>
      </c>
      <c r="K71" s="48" t="s">
        <v>875</v>
      </c>
      <c r="L71" s="48" t="s">
        <v>984</v>
      </c>
      <c r="M71" s="48" t="s">
        <v>876</v>
      </c>
      <c r="N71" s="48" t="s">
        <v>877</v>
      </c>
      <c r="O71" s="48" t="s">
        <v>263</v>
      </c>
      <c r="P71" s="48" t="s">
        <v>121</v>
      </c>
      <c r="Q71" s="48" t="s">
        <v>264</v>
      </c>
      <c r="R71" s="48" t="s">
        <v>265</v>
      </c>
      <c r="S71" s="48" t="s">
        <v>266</v>
      </c>
      <c r="T71" s="48" t="s">
        <v>913</v>
      </c>
      <c r="U71" s="48" t="s">
        <v>914</v>
      </c>
      <c r="V71" s="49"/>
      <c r="W71" s="45"/>
    </row>
    <row r="72" spans="1:23" x14ac:dyDescent="0.2">
      <c r="A72" s="47" t="s">
        <v>985</v>
      </c>
      <c r="B72" s="47" t="s">
        <v>38</v>
      </c>
      <c r="C72" s="101" t="s">
        <v>873</v>
      </c>
      <c r="D72" s="101"/>
      <c r="E72" s="48" t="s">
        <v>874</v>
      </c>
      <c r="F72" s="48" t="s">
        <v>144</v>
      </c>
      <c r="G72" s="48" t="s">
        <v>269</v>
      </c>
      <c r="H72" s="48" t="s">
        <v>267</v>
      </c>
      <c r="I72" s="48" t="s">
        <v>39</v>
      </c>
      <c r="J72" s="48" t="s">
        <v>143</v>
      </c>
      <c r="K72" s="48" t="s">
        <v>912</v>
      </c>
      <c r="L72" s="48" t="s">
        <v>875</v>
      </c>
      <c r="M72" s="48" t="s">
        <v>876</v>
      </c>
      <c r="N72" s="48" t="s">
        <v>877</v>
      </c>
      <c r="O72" s="48" t="s">
        <v>256</v>
      </c>
      <c r="P72" s="48" t="s">
        <v>45</v>
      </c>
      <c r="Q72" s="48" t="s">
        <v>270</v>
      </c>
      <c r="R72" s="48" t="s">
        <v>271</v>
      </c>
      <c r="S72" s="48" t="s">
        <v>272</v>
      </c>
      <c r="T72" s="48" t="s">
        <v>913</v>
      </c>
      <c r="U72" s="48" t="s">
        <v>914</v>
      </c>
      <c r="V72" s="49"/>
      <c r="W72" s="45"/>
    </row>
    <row r="73" spans="1:23" x14ac:dyDescent="0.2">
      <c r="A73" s="50"/>
      <c r="B73" s="50"/>
      <c r="C73" s="101" t="s">
        <v>883</v>
      </c>
      <c r="D73" s="101"/>
      <c r="E73" s="48" t="s">
        <v>874</v>
      </c>
      <c r="F73" s="48" t="s">
        <v>875</v>
      </c>
      <c r="G73" s="48" t="s">
        <v>269</v>
      </c>
      <c r="H73" s="48" t="s">
        <v>986</v>
      </c>
      <c r="I73" s="48" t="s">
        <v>39</v>
      </c>
      <c r="J73" s="48" t="s">
        <v>885</v>
      </c>
      <c r="K73" s="48" t="s">
        <v>875</v>
      </c>
      <c r="L73" s="48" t="s">
        <v>987</v>
      </c>
      <c r="M73" s="48" t="s">
        <v>876</v>
      </c>
      <c r="N73" s="48" t="s">
        <v>877</v>
      </c>
      <c r="O73" s="48" t="s">
        <v>256</v>
      </c>
      <c r="P73" s="48" t="s">
        <v>45</v>
      </c>
      <c r="Q73" s="48" t="s">
        <v>270</v>
      </c>
      <c r="R73" s="48" t="s">
        <v>271</v>
      </c>
      <c r="S73" s="48" t="s">
        <v>272</v>
      </c>
      <c r="T73" s="48" t="s">
        <v>913</v>
      </c>
      <c r="U73" s="48" t="s">
        <v>914</v>
      </c>
      <c r="V73" s="49"/>
      <c r="W73" s="45"/>
    </row>
    <row r="74" spans="1:23" x14ac:dyDescent="0.2">
      <c r="A74" s="47" t="s">
        <v>988</v>
      </c>
      <c r="B74" s="47" t="s">
        <v>38</v>
      </c>
      <c r="C74" s="101" t="s">
        <v>873</v>
      </c>
      <c r="D74" s="101"/>
      <c r="E74" s="48" t="s">
        <v>874</v>
      </c>
      <c r="F74" s="48" t="s">
        <v>208</v>
      </c>
      <c r="G74" s="48" t="s">
        <v>248</v>
      </c>
      <c r="H74" s="48" t="s">
        <v>273</v>
      </c>
      <c r="I74" s="48" t="s">
        <v>39</v>
      </c>
      <c r="J74" s="48" t="s">
        <v>143</v>
      </c>
      <c r="K74" s="48" t="s">
        <v>912</v>
      </c>
      <c r="L74" s="48" t="s">
        <v>875</v>
      </c>
      <c r="M74" s="48" t="s">
        <v>876</v>
      </c>
      <c r="N74" s="48" t="s">
        <v>877</v>
      </c>
      <c r="O74" s="48" t="s">
        <v>249</v>
      </c>
      <c r="P74" s="48" t="s">
        <v>121</v>
      </c>
      <c r="Q74" s="48" t="s">
        <v>276</v>
      </c>
      <c r="R74" s="48" t="s">
        <v>251</v>
      </c>
      <c r="S74" s="48" t="s">
        <v>252</v>
      </c>
      <c r="T74" s="48" t="s">
        <v>913</v>
      </c>
      <c r="U74" s="48" t="s">
        <v>914</v>
      </c>
      <c r="V74" s="49"/>
      <c r="W74" s="45"/>
    </row>
    <row r="75" spans="1:23" x14ac:dyDescent="0.2">
      <c r="A75" s="50"/>
      <c r="B75" s="50"/>
      <c r="C75" s="101" t="s">
        <v>883</v>
      </c>
      <c r="D75" s="101"/>
      <c r="E75" s="48" t="s">
        <v>874</v>
      </c>
      <c r="F75" s="48" t="s">
        <v>875</v>
      </c>
      <c r="G75" s="48" t="s">
        <v>248</v>
      </c>
      <c r="H75" s="48" t="s">
        <v>989</v>
      </c>
      <c r="I75" s="48" t="s">
        <v>39</v>
      </c>
      <c r="J75" s="48" t="s">
        <v>885</v>
      </c>
      <c r="K75" s="48" t="s">
        <v>875</v>
      </c>
      <c r="L75" s="48" t="s">
        <v>990</v>
      </c>
      <c r="M75" s="48" t="s">
        <v>876</v>
      </c>
      <c r="N75" s="48" t="s">
        <v>877</v>
      </c>
      <c r="O75" s="48" t="s">
        <v>249</v>
      </c>
      <c r="P75" s="48" t="s">
        <v>121</v>
      </c>
      <c r="Q75" s="48" t="s">
        <v>276</v>
      </c>
      <c r="R75" s="48" t="s">
        <v>251</v>
      </c>
      <c r="S75" s="48" t="s">
        <v>252</v>
      </c>
      <c r="T75" s="48" t="s">
        <v>913</v>
      </c>
      <c r="U75" s="48" t="s">
        <v>914</v>
      </c>
      <c r="V75" s="49"/>
      <c r="W75" s="45"/>
    </row>
    <row r="76" spans="1:23" x14ac:dyDescent="0.2">
      <c r="A76" s="47" t="s">
        <v>991</v>
      </c>
      <c r="B76" s="47" t="s">
        <v>38</v>
      </c>
      <c r="C76" s="101" t="s">
        <v>873</v>
      </c>
      <c r="D76" s="101"/>
      <c r="E76" s="48" t="s">
        <v>874</v>
      </c>
      <c r="F76" s="48" t="s">
        <v>208</v>
      </c>
      <c r="G76" s="48" t="s">
        <v>210</v>
      </c>
      <c r="H76" s="48" t="s">
        <v>277</v>
      </c>
      <c r="I76" s="48" t="s">
        <v>39</v>
      </c>
      <c r="J76" s="48" t="s">
        <v>143</v>
      </c>
      <c r="K76" s="48" t="s">
        <v>912</v>
      </c>
      <c r="L76" s="48" t="s">
        <v>875</v>
      </c>
      <c r="M76" s="48" t="s">
        <v>876</v>
      </c>
      <c r="N76" s="48" t="s">
        <v>877</v>
      </c>
      <c r="O76" s="48" t="s">
        <v>211</v>
      </c>
      <c r="P76" s="48" t="s">
        <v>45</v>
      </c>
      <c r="Q76" s="48" t="s">
        <v>280</v>
      </c>
      <c r="R76" s="48" t="s">
        <v>213</v>
      </c>
      <c r="S76" s="48" t="s">
        <v>214</v>
      </c>
      <c r="T76" s="48" t="s">
        <v>913</v>
      </c>
      <c r="U76" s="48" t="s">
        <v>914</v>
      </c>
      <c r="V76" s="49"/>
      <c r="W76" s="45"/>
    </row>
    <row r="77" spans="1:23" x14ac:dyDescent="0.2">
      <c r="A77" s="50"/>
      <c r="B77" s="50"/>
      <c r="C77" s="101" t="s">
        <v>883</v>
      </c>
      <c r="D77" s="101"/>
      <c r="E77" s="48" t="s">
        <v>874</v>
      </c>
      <c r="F77" s="48" t="s">
        <v>875</v>
      </c>
      <c r="G77" s="48" t="s">
        <v>210</v>
      </c>
      <c r="H77" s="48" t="s">
        <v>992</v>
      </c>
      <c r="I77" s="48" t="s">
        <v>39</v>
      </c>
      <c r="J77" s="48" t="s">
        <v>885</v>
      </c>
      <c r="K77" s="48" t="s">
        <v>875</v>
      </c>
      <c r="L77" s="48" t="s">
        <v>993</v>
      </c>
      <c r="M77" s="48" t="s">
        <v>876</v>
      </c>
      <c r="N77" s="48" t="s">
        <v>877</v>
      </c>
      <c r="O77" s="48" t="s">
        <v>211</v>
      </c>
      <c r="P77" s="48" t="s">
        <v>45</v>
      </c>
      <c r="Q77" s="48" t="s">
        <v>280</v>
      </c>
      <c r="R77" s="48" t="s">
        <v>213</v>
      </c>
      <c r="S77" s="48" t="s">
        <v>214</v>
      </c>
      <c r="T77" s="48" t="s">
        <v>913</v>
      </c>
      <c r="U77" s="48" t="s">
        <v>914</v>
      </c>
      <c r="V77" s="49"/>
      <c r="W77" s="45"/>
    </row>
    <row r="78" spans="1:23" x14ac:dyDescent="0.2">
      <c r="A78" s="47" t="s">
        <v>994</v>
      </c>
      <c r="B78" s="47" t="s">
        <v>38</v>
      </c>
      <c r="C78" s="101" t="s">
        <v>873</v>
      </c>
      <c r="D78" s="101"/>
      <c r="E78" s="48" t="s">
        <v>874</v>
      </c>
      <c r="F78" s="48" t="s">
        <v>208</v>
      </c>
      <c r="G78" s="48" t="s">
        <v>283</v>
      </c>
      <c r="H78" s="48" t="s">
        <v>281</v>
      </c>
      <c r="I78" s="48" t="s">
        <v>39</v>
      </c>
      <c r="J78" s="48" t="s">
        <v>143</v>
      </c>
      <c r="K78" s="48" t="s">
        <v>912</v>
      </c>
      <c r="L78" s="48" t="s">
        <v>875</v>
      </c>
      <c r="M78" s="48" t="s">
        <v>876</v>
      </c>
      <c r="N78" s="48" t="s">
        <v>877</v>
      </c>
      <c r="O78" s="48" t="s">
        <v>284</v>
      </c>
      <c r="P78" s="48" t="s">
        <v>121</v>
      </c>
      <c r="Q78" s="48" t="s">
        <v>285</v>
      </c>
      <c r="R78" s="48" t="s">
        <v>286</v>
      </c>
      <c r="S78" s="48" t="s">
        <v>287</v>
      </c>
      <c r="T78" s="48" t="s">
        <v>913</v>
      </c>
      <c r="U78" s="48" t="s">
        <v>914</v>
      </c>
      <c r="V78" s="49"/>
      <c r="W78" s="45"/>
    </row>
    <row r="79" spans="1:23" x14ac:dyDescent="0.2">
      <c r="A79" s="50"/>
      <c r="B79" s="50"/>
      <c r="C79" s="101" t="s">
        <v>883</v>
      </c>
      <c r="D79" s="101"/>
      <c r="E79" s="48" t="s">
        <v>874</v>
      </c>
      <c r="F79" s="48" t="s">
        <v>875</v>
      </c>
      <c r="G79" s="48" t="s">
        <v>283</v>
      </c>
      <c r="H79" s="48" t="s">
        <v>995</v>
      </c>
      <c r="I79" s="48" t="s">
        <v>39</v>
      </c>
      <c r="J79" s="48" t="s">
        <v>885</v>
      </c>
      <c r="K79" s="48" t="s">
        <v>875</v>
      </c>
      <c r="L79" s="48" t="s">
        <v>996</v>
      </c>
      <c r="M79" s="48" t="s">
        <v>876</v>
      </c>
      <c r="N79" s="48" t="s">
        <v>877</v>
      </c>
      <c r="O79" s="48" t="s">
        <v>284</v>
      </c>
      <c r="P79" s="48" t="s">
        <v>121</v>
      </c>
      <c r="Q79" s="48" t="s">
        <v>285</v>
      </c>
      <c r="R79" s="48" t="s">
        <v>286</v>
      </c>
      <c r="S79" s="48" t="s">
        <v>287</v>
      </c>
      <c r="T79" s="48" t="s">
        <v>913</v>
      </c>
      <c r="U79" s="48" t="s">
        <v>914</v>
      </c>
      <c r="V79" s="49"/>
      <c r="W79" s="45"/>
    </row>
    <row r="80" spans="1:23" x14ac:dyDescent="0.2">
      <c r="A80" s="47" t="s">
        <v>997</v>
      </c>
      <c r="B80" s="47" t="s">
        <v>38</v>
      </c>
      <c r="C80" s="101" t="s">
        <v>873</v>
      </c>
      <c r="D80" s="101"/>
      <c r="E80" s="48" t="s">
        <v>874</v>
      </c>
      <c r="F80" s="48" t="s">
        <v>144</v>
      </c>
      <c r="G80" s="48" t="s">
        <v>284</v>
      </c>
      <c r="H80" s="48" t="s">
        <v>288</v>
      </c>
      <c r="I80" s="48" t="s">
        <v>39</v>
      </c>
      <c r="J80" s="48" t="s">
        <v>143</v>
      </c>
      <c r="K80" s="48" t="s">
        <v>912</v>
      </c>
      <c r="L80" s="48" t="s">
        <v>875</v>
      </c>
      <c r="M80" s="48" t="s">
        <v>876</v>
      </c>
      <c r="N80" s="48" t="s">
        <v>877</v>
      </c>
      <c r="O80" s="48" t="s">
        <v>290</v>
      </c>
      <c r="P80" s="48" t="s">
        <v>45</v>
      </c>
      <c r="Q80" s="48" t="s">
        <v>291</v>
      </c>
      <c r="R80" s="48" t="s">
        <v>292</v>
      </c>
      <c r="S80" s="48" t="s">
        <v>293</v>
      </c>
      <c r="T80" s="48" t="s">
        <v>913</v>
      </c>
      <c r="U80" s="48" t="s">
        <v>914</v>
      </c>
      <c r="V80" s="49"/>
      <c r="W80" s="45"/>
    </row>
    <row r="81" spans="1:23" x14ac:dyDescent="0.2">
      <c r="A81" s="50"/>
      <c r="B81" s="50"/>
      <c r="C81" s="101" t="s">
        <v>883</v>
      </c>
      <c r="D81" s="101"/>
      <c r="E81" s="48" t="s">
        <v>874</v>
      </c>
      <c r="F81" s="48" t="s">
        <v>875</v>
      </c>
      <c r="G81" s="48" t="s">
        <v>284</v>
      </c>
      <c r="H81" s="48" t="s">
        <v>998</v>
      </c>
      <c r="I81" s="48" t="s">
        <v>39</v>
      </c>
      <c r="J81" s="48" t="s">
        <v>885</v>
      </c>
      <c r="K81" s="48" t="s">
        <v>875</v>
      </c>
      <c r="L81" s="48" t="s">
        <v>999</v>
      </c>
      <c r="M81" s="48" t="s">
        <v>876</v>
      </c>
      <c r="N81" s="48" t="s">
        <v>877</v>
      </c>
      <c r="O81" s="48" t="s">
        <v>290</v>
      </c>
      <c r="P81" s="48" t="s">
        <v>45</v>
      </c>
      <c r="Q81" s="48" t="s">
        <v>291</v>
      </c>
      <c r="R81" s="48" t="s">
        <v>292</v>
      </c>
      <c r="S81" s="48" t="s">
        <v>293</v>
      </c>
      <c r="T81" s="48" t="s">
        <v>913</v>
      </c>
      <c r="U81" s="48" t="s">
        <v>914</v>
      </c>
      <c r="V81" s="49"/>
      <c r="W81" s="45"/>
    </row>
    <row r="82" spans="1:23" x14ac:dyDescent="0.2">
      <c r="A82" s="47" t="s">
        <v>1000</v>
      </c>
      <c r="B82" s="47" t="s">
        <v>38</v>
      </c>
      <c r="C82" s="101" t="s">
        <v>873</v>
      </c>
      <c r="D82" s="101"/>
      <c r="E82" s="48" t="s">
        <v>874</v>
      </c>
      <c r="F82" s="48" t="s">
        <v>208</v>
      </c>
      <c r="G82" s="48" t="s">
        <v>284</v>
      </c>
      <c r="H82" s="48" t="s">
        <v>294</v>
      </c>
      <c r="I82" s="48" t="s">
        <v>39</v>
      </c>
      <c r="J82" s="48" t="s">
        <v>143</v>
      </c>
      <c r="K82" s="48" t="s">
        <v>912</v>
      </c>
      <c r="L82" s="48" t="s">
        <v>875</v>
      </c>
      <c r="M82" s="48" t="s">
        <v>876</v>
      </c>
      <c r="N82" s="48" t="s">
        <v>877</v>
      </c>
      <c r="O82" s="48" t="s">
        <v>290</v>
      </c>
      <c r="P82" s="48" t="s">
        <v>45</v>
      </c>
      <c r="Q82" s="48" t="s">
        <v>291</v>
      </c>
      <c r="R82" s="48" t="s">
        <v>292</v>
      </c>
      <c r="S82" s="48" t="s">
        <v>293</v>
      </c>
      <c r="T82" s="48" t="s">
        <v>913</v>
      </c>
      <c r="U82" s="48" t="s">
        <v>914</v>
      </c>
      <c r="V82" s="49"/>
      <c r="W82" s="45"/>
    </row>
    <row r="83" spans="1:23" x14ac:dyDescent="0.2">
      <c r="A83" s="50"/>
      <c r="B83" s="50"/>
      <c r="C83" s="101" t="s">
        <v>883</v>
      </c>
      <c r="D83" s="101"/>
      <c r="E83" s="48" t="s">
        <v>874</v>
      </c>
      <c r="F83" s="48" t="s">
        <v>875</v>
      </c>
      <c r="G83" s="48" t="s">
        <v>284</v>
      </c>
      <c r="H83" s="48" t="s">
        <v>1001</v>
      </c>
      <c r="I83" s="48" t="s">
        <v>39</v>
      </c>
      <c r="J83" s="48" t="s">
        <v>885</v>
      </c>
      <c r="K83" s="48" t="s">
        <v>875</v>
      </c>
      <c r="L83" s="48" t="s">
        <v>1002</v>
      </c>
      <c r="M83" s="48" t="s">
        <v>876</v>
      </c>
      <c r="N83" s="48" t="s">
        <v>877</v>
      </c>
      <c r="O83" s="48" t="s">
        <v>290</v>
      </c>
      <c r="P83" s="48" t="s">
        <v>45</v>
      </c>
      <c r="Q83" s="48" t="s">
        <v>291</v>
      </c>
      <c r="R83" s="48" t="s">
        <v>292</v>
      </c>
      <c r="S83" s="48" t="s">
        <v>293</v>
      </c>
      <c r="T83" s="48" t="s">
        <v>913</v>
      </c>
      <c r="U83" s="48" t="s">
        <v>914</v>
      </c>
      <c r="V83" s="49"/>
      <c r="W83" s="45"/>
    </row>
    <row r="84" spans="1:23" x14ac:dyDescent="0.2">
      <c r="A84" s="47" t="s">
        <v>1003</v>
      </c>
      <c r="B84" s="47" t="s">
        <v>38</v>
      </c>
      <c r="C84" s="101" t="s">
        <v>873</v>
      </c>
      <c r="D84" s="101"/>
      <c r="E84" s="48" t="s">
        <v>874</v>
      </c>
      <c r="F84" s="48" t="s">
        <v>208</v>
      </c>
      <c r="G84" s="48" t="s">
        <v>297</v>
      </c>
      <c r="H84" s="48" t="s">
        <v>295</v>
      </c>
      <c r="I84" s="48" t="s">
        <v>39</v>
      </c>
      <c r="J84" s="48" t="s">
        <v>143</v>
      </c>
      <c r="K84" s="48" t="s">
        <v>912</v>
      </c>
      <c r="L84" s="48" t="s">
        <v>875</v>
      </c>
      <c r="M84" s="48" t="s">
        <v>876</v>
      </c>
      <c r="N84" s="48" t="s">
        <v>877</v>
      </c>
      <c r="O84" s="48" t="s">
        <v>297</v>
      </c>
      <c r="P84" s="48" t="s">
        <v>121</v>
      </c>
      <c r="Q84" s="48" t="s">
        <v>298</v>
      </c>
      <c r="R84" s="48" t="s">
        <v>299</v>
      </c>
      <c r="S84" s="48" t="s">
        <v>300</v>
      </c>
      <c r="T84" s="48" t="s">
        <v>913</v>
      </c>
      <c r="U84" s="48" t="s">
        <v>914</v>
      </c>
      <c r="V84" s="49"/>
      <c r="W84" s="45"/>
    </row>
    <row r="85" spans="1:23" x14ac:dyDescent="0.2">
      <c r="A85" s="50"/>
      <c r="B85" s="50"/>
      <c r="C85" s="101" t="s">
        <v>883</v>
      </c>
      <c r="D85" s="101"/>
      <c r="E85" s="48" t="s">
        <v>874</v>
      </c>
      <c r="F85" s="48" t="s">
        <v>875</v>
      </c>
      <c r="G85" s="48" t="s">
        <v>297</v>
      </c>
      <c r="H85" s="48" t="s">
        <v>1004</v>
      </c>
      <c r="I85" s="48" t="s">
        <v>39</v>
      </c>
      <c r="J85" s="48" t="s">
        <v>885</v>
      </c>
      <c r="K85" s="48" t="s">
        <v>875</v>
      </c>
      <c r="L85" s="48" t="s">
        <v>1005</v>
      </c>
      <c r="M85" s="48" t="s">
        <v>876</v>
      </c>
      <c r="N85" s="48" t="s">
        <v>877</v>
      </c>
      <c r="O85" s="48" t="s">
        <v>297</v>
      </c>
      <c r="P85" s="48" t="s">
        <v>121</v>
      </c>
      <c r="Q85" s="48" t="s">
        <v>298</v>
      </c>
      <c r="R85" s="48" t="s">
        <v>299</v>
      </c>
      <c r="S85" s="48" t="s">
        <v>300</v>
      </c>
      <c r="T85" s="48" t="s">
        <v>913</v>
      </c>
      <c r="U85" s="48" t="s">
        <v>914</v>
      </c>
      <c r="V85" s="49"/>
      <c r="W85" s="45"/>
    </row>
    <row r="86" spans="1:23" x14ac:dyDescent="0.2">
      <c r="A86" s="47" t="s">
        <v>1006</v>
      </c>
      <c r="B86" s="47" t="s">
        <v>38</v>
      </c>
      <c r="C86" s="101" t="s">
        <v>873</v>
      </c>
      <c r="D86" s="101"/>
      <c r="E86" s="48" t="s">
        <v>874</v>
      </c>
      <c r="F86" s="48" t="s">
        <v>303</v>
      </c>
      <c r="G86" s="48" t="s">
        <v>249</v>
      </c>
      <c r="H86" s="48" t="s">
        <v>301</v>
      </c>
      <c r="I86" s="48" t="s">
        <v>39</v>
      </c>
      <c r="J86" s="48" t="s">
        <v>143</v>
      </c>
      <c r="K86" s="48" t="s">
        <v>912</v>
      </c>
      <c r="L86" s="48" t="s">
        <v>875</v>
      </c>
      <c r="M86" s="48" t="s">
        <v>876</v>
      </c>
      <c r="N86" s="48" t="s">
        <v>877</v>
      </c>
      <c r="O86" s="48" t="s">
        <v>304</v>
      </c>
      <c r="P86" s="48" t="s">
        <v>121</v>
      </c>
      <c r="Q86" s="48" t="s">
        <v>305</v>
      </c>
      <c r="R86" s="48" t="s">
        <v>306</v>
      </c>
      <c r="S86" s="48" t="s">
        <v>307</v>
      </c>
      <c r="T86" s="48" t="s">
        <v>913</v>
      </c>
      <c r="U86" s="48" t="s">
        <v>914</v>
      </c>
      <c r="V86" s="49"/>
      <c r="W86" s="45"/>
    </row>
    <row r="87" spans="1:23" x14ac:dyDescent="0.2">
      <c r="A87" s="50"/>
      <c r="B87" s="50"/>
      <c r="C87" s="101" t="s">
        <v>883</v>
      </c>
      <c r="D87" s="101"/>
      <c r="E87" s="48" t="s">
        <v>874</v>
      </c>
      <c r="F87" s="48" t="s">
        <v>875</v>
      </c>
      <c r="G87" s="48" t="s">
        <v>249</v>
      </c>
      <c r="H87" s="48" t="s">
        <v>1007</v>
      </c>
      <c r="I87" s="48" t="s">
        <v>39</v>
      </c>
      <c r="J87" s="48" t="s">
        <v>885</v>
      </c>
      <c r="K87" s="48" t="s">
        <v>875</v>
      </c>
      <c r="L87" s="48" t="s">
        <v>1008</v>
      </c>
      <c r="M87" s="48" t="s">
        <v>876</v>
      </c>
      <c r="N87" s="48" t="s">
        <v>877</v>
      </c>
      <c r="O87" s="48" t="s">
        <v>304</v>
      </c>
      <c r="P87" s="48" t="s">
        <v>121</v>
      </c>
      <c r="Q87" s="48" t="s">
        <v>305</v>
      </c>
      <c r="R87" s="48" t="s">
        <v>306</v>
      </c>
      <c r="S87" s="48" t="s">
        <v>307</v>
      </c>
      <c r="T87" s="48" t="s">
        <v>913</v>
      </c>
      <c r="U87" s="48" t="s">
        <v>914</v>
      </c>
      <c r="V87" s="49"/>
      <c r="W87" s="45"/>
    </row>
    <row r="88" spans="1:23" x14ac:dyDescent="0.2">
      <c r="A88" s="47" t="s">
        <v>1009</v>
      </c>
      <c r="B88" s="47" t="s">
        <v>38</v>
      </c>
      <c r="C88" s="101" t="s">
        <v>873</v>
      </c>
      <c r="D88" s="101"/>
      <c r="E88" s="48" t="s">
        <v>874</v>
      </c>
      <c r="F88" s="48" t="s">
        <v>303</v>
      </c>
      <c r="G88" s="48" t="s">
        <v>311</v>
      </c>
      <c r="H88" s="48" t="s">
        <v>308</v>
      </c>
      <c r="I88" s="48" t="s">
        <v>39</v>
      </c>
      <c r="J88" s="48" t="s">
        <v>143</v>
      </c>
      <c r="K88" s="48" t="s">
        <v>912</v>
      </c>
      <c r="L88" s="48" t="s">
        <v>875</v>
      </c>
      <c r="M88" s="48" t="s">
        <v>876</v>
      </c>
      <c r="N88" s="48" t="s">
        <v>877</v>
      </c>
      <c r="O88" s="48" t="s">
        <v>211</v>
      </c>
      <c r="P88" s="48" t="s">
        <v>45</v>
      </c>
      <c r="Q88" s="48" t="s">
        <v>312</v>
      </c>
      <c r="R88" s="48" t="s">
        <v>313</v>
      </c>
      <c r="S88" s="48" t="s">
        <v>314</v>
      </c>
      <c r="T88" s="48" t="s">
        <v>913</v>
      </c>
      <c r="U88" s="48" t="s">
        <v>914</v>
      </c>
      <c r="V88" s="49"/>
      <c r="W88" s="45"/>
    </row>
    <row r="89" spans="1:23" x14ac:dyDescent="0.2">
      <c r="A89" s="50"/>
      <c r="B89" s="50"/>
      <c r="C89" s="101" t="s">
        <v>883</v>
      </c>
      <c r="D89" s="101"/>
      <c r="E89" s="48" t="s">
        <v>874</v>
      </c>
      <c r="F89" s="48" t="s">
        <v>875</v>
      </c>
      <c r="G89" s="48" t="s">
        <v>311</v>
      </c>
      <c r="H89" s="48" t="s">
        <v>1010</v>
      </c>
      <c r="I89" s="48" t="s">
        <v>39</v>
      </c>
      <c r="J89" s="48" t="s">
        <v>885</v>
      </c>
      <c r="K89" s="48" t="s">
        <v>875</v>
      </c>
      <c r="L89" s="48" t="s">
        <v>1011</v>
      </c>
      <c r="M89" s="48" t="s">
        <v>876</v>
      </c>
      <c r="N89" s="48" t="s">
        <v>877</v>
      </c>
      <c r="O89" s="48" t="s">
        <v>211</v>
      </c>
      <c r="P89" s="48" t="s">
        <v>45</v>
      </c>
      <c r="Q89" s="48" t="s">
        <v>312</v>
      </c>
      <c r="R89" s="48" t="s">
        <v>313</v>
      </c>
      <c r="S89" s="48" t="s">
        <v>314</v>
      </c>
      <c r="T89" s="48" t="s">
        <v>913</v>
      </c>
      <c r="U89" s="48" t="s">
        <v>914</v>
      </c>
      <c r="V89" s="49"/>
      <c r="W89" s="45"/>
    </row>
    <row r="90" spans="1:23" x14ac:dyDescent="0.2">
      <c r="A90" s="47" t="s">
        <v>1012</v>
      </c>
      <c r="B90" s="47" t="s">
        <v>38</v>
      </c>
      <c r="C90" s="101" t="s">
        <v>873</v>
      </c>
      <c r="D90" s="101"/>
      <c r="E90" s="48" t="s">
        <v>874</v>
      </c>
      <c r="F90" s="48" t="s">
        <v>303</v>
      </c>
      <c r="G90" s="48" t="s">
        <v>317</v>
      </c>
      <c r="H90" s="48" t="s">
        <v>315</v>
      </c>
      <c r="I90" s="48" t="s">
        <v>39</v>
      </c>
      <c r="J90" s="48" t="s">
        <v>143</v>
      </c>
      <c r="K90" s="48" t="s">
        <v>912</v>
      </c>
      <c r="L90" s="48" t="s">
        <v>875</v>
      </c>
      <c r="M90" s="48" t="s">
        <v>876</v>
      </c>
      <c r="N90" s="48" t="s">
        <v>877</v>
      </c>
      <c r="O90" s="48" t="s">
        <v>317</v>
      </c>
      <c r="P90" s="48" t="s">
        <v>220</v>
      </c>
      <c r="Q90" s="48" t="s">
        <v>318</v>
      </c>
      <c r="R90" s="48" t="s">
        <v>319</v>
      </c>
      <c r="S90" s="48" t="s">
        <v>320</v>
      </c>
      <c r="T90" s="48" t="s">
        <v>913</v>
      </c>
      <c r="U90" s="48" t="s">
        <v>914</v>
      </c>
      <c r="V90" s="49"/>
      <c r="W90" s="45"/>
    </row>
    <row r="91" spans="1:23" x14ac:dyDescent="0.2">
      <c r="A91" s="50"/>
      <c r="B91" s="50"/>
      <c r="C91" s="101" t="s">
        <v>883</v>
      </c>
      <c r="D91" s="101"/>
      <c r="E91" s="48" t="s">
        <v>874</v>
      </c>
      <c r="F91" s="48" t="s">
        <v>875</v>
      </c>
      <c r="G91" s="48" t="s">
        <v>317</v>
      </c>
      <c r="H91" s="48" t="s">
        <v>1013</v>
      </c>
      <c r="I91" s="48" t="s">
        <v>39</v>
      </c>
      <c r="J91" s="48" t="s">
        <v>885</v>
      </c>
      <c r="K91" s="48" t="s">
        <v>875</v>
      </c>
      <c r="L91" s="48" t="s">
        <v>1014</v>
      </c>
      <c r="M91" s="48" t="s">
        <v>876</v>
      </c>
      <c r="N91" s="48" t="s">
        <v>877</v>
      </c>
      <c r="O91" s="48" t="s">
        <v>317</v>
      </c>
      <c r="P91" s="48" t="s">
        <v>220</v>
      </c>
      <c r="Q91" s="48" t="s">
        <v>318</v>
      </c>
      <c r="R91" s="48" t="s">
        <v>319</v>
      </c>
      <c r="S91" s="48" t="s">
        <v>320</v>
      </c>
      <c r="T91" s="48" t="s">
        <v>913</v>
      </c>
      <c r="U91" s="48" t="s">
        <v>914</v>
      </c>
      <c r="V91" s="49"/>
      <c r="W91" s="45"/>
    </row>
    <row r="92" spans="1:23" x14ac:dyDescent="0.2">
      <c r="A92" s="47" t="s">
        <v>1015</v>
      </c>
      <c r="B92" s="47" t="s">
        <v>38</v>
      </c>
      <c r="C92" s="101" t="s">
        <v>873</v>
      </c>
      <c r="D92" s="101"/>
      <c r="E92" s="48" t="s">
        <v>874</v>
      </c>
      <c r="F92" s="48" t="s">
        <v>324</v>
      </c>
      <c r="G92" s="48" t="s">
        <v>326</v>
      </c>
      <c r="H92" s="48" t="s">
        <v>321</v>
      </c>
      <c r="I92" s="48" t="s">
        <v>39</v>
      </c>
      <c r="J92" s="48" t="s">
        <v>323</v>
      </c>
      <c r="K92" s="48" t="s">
        <v>875</v>
      </c>
      <c r="L92" s="48" t="s">
        <v>875</v>
      </c>
      <c r="M92" s="48" t="s">
        <v>876</v>
      </c>
      <c r="N92" s="48" t="s">
        <v>877</v>
      </c>
      <c r="O92" s="48" t="s">
        <v>327</v>
      </c>
      <c r="P92" s="48" t="s">
        <v>114</v>
      </c>
      <c r="Q92" s="48" t="s">
        <v>328</v>
      </c>
      <c r="R92" s="48" t="s">
        <v>329</v>
      </c>
      <c r="S92" s="48" t="s">
        <v>330</v>
      </c>
      <c r="T92" s="48" t="s">
        <v>878</v>
      </c>
      <c r="U92" s="48" t="s">
        <v>875</v>
      </c>
      <c r="V92" s="49"/>
      <c r="W92" s="45"/>
    </row>
    <row r="93" spans="1:23" x14ac:dyDescent="0.2">
      <c r="A93" s="50"/>
      <c r="B93" s="50"/>
      <c r="C93" s="101" t="s">
        <v>879</v>
      </c>
      <c r="D93" s="101"/>
      <c r="E93" s="48" t="s">
        <v>874</v>
      </c>
      <c r="F93" s="48" t="s">
        <v>324</v>
      </c>
      <c r="G93" s="48" t="s">
        <v>326</v>
      </c>
      <c r="H93" s="48" t="s">
        <v>1016</v>
      </c>
      <c r="I93" s="48" t="s">
        <v>39</v>
      </c>
      <c r="J93" s="48" t="s">
        <v>1017</v>
      </c>
      <c r="K93" s="48" t="s">
        <v>882</v>
      </c>
      <c r="L93" s="48" t="s">
        <v>875</v>
      </c>
      <c r="M93" s="48" t="s">
        <v>876</v>
      </c>
      <c r="N93" s="48" t="s">
        <v>877</v>
      </c>
      <c r="O93" s="48" t="s">
        <v>327</v>
      </c>
      <c r="P93" s="48" t="s">
        <v>114</v>
      </c>
      <c r="Q93" s="48" t="s">
        <v>328</v>
      </c>
      <c r="R93" s="48" t="s">
        <v>329</v>
      </c>
      <c r="S93" s="48" t="s">
        <v>330</v>
      </c>
      <c r="T93" s="48" t="s">
        <v>878</v>
      </c>
      <c r="U93" s="48" t="s">
        <v>875</v>
      </c>
      <c r="V93" s="49"/>
      <c r="W93" s="45"/>
    </row>
    <row r="94" spans="1:23" x14ac:dyDescent="0.2">
      <c r="A94" s="50"/>
      <c r="B94" s="50"/>
      <c r="C94" s="101" t="s">
        <v>883</v>
      </c>
      <c r="D94" s="101"/>
      <c r="E94" s="48" t="s">
        <v>874</v>
      </c>
      <c r="F94" s="48" t="s">
        <v>875</v>
      </c>
      <c r="G94" s="48" t="s">
        <v>326</v>
      </c>
      <c r="H94" s="48" t="s">
        <v>1018</v>
      </c>
      <c r="I94" s="48" t="s">
        <v>39</v>
      </c>
      <c r="J94" s="48" t="s">
        <v>885</v>
      </c>
      <c r="K94" s="48" t="s">
        <v>875</v>
      </c>
      <c r="L94" s="48" t="s">
        <v>1019</v>
      </c>
      <c r="M94" s="48" t="s">
        <v>876</v>
      </c>
      <c r="N94" s="48" t="s">
        <v>877</v>
      </c>
      <c r="O94" s="48" t="s">
        <v>327</v>
      </c>
      <c r="P94" s="48" t="s">
        <v>114</v>
      </c>
      <c r="Q94" s="48" t="s">
        <v>328</v>
      </c>
      <c r="R94" s="48" t="s">
        <v>329</v>
      </c>
      <c r="S94" s="48" t="s">
        <v>330</v>
      </c>
      <c r="T94" s="48" t="s">
        <v>878</v>
      </c>
      <c r="U94" s="48" t="s">
        <v>875</v>
      </c>
      <c r="V94" s="49"/>
      <c r="W94" s="45"/>
    </row>
    <row r="95" spans="1:23" x14ac:dyDescent="0.2">
      <c r="A95" s="47" t="s">
        <v>1020</v>
      </c>
      <c r="B95" s="47" t="s">
        <v>38</v>
      </c>
      <c r="C95" s="101" t="s">
        <v>873</v>
      </c>
      <c r="D95" s="101"/>
      <c r="E95" s="48" t="s">
        <v>874</v>
      </c>
      <c r="F95" s="48" t="s">
        <v>324</v>
      </c>
      <c r="G95" s="48" t="s">
        <v>333</v>
      </c>
      <c r="H95" s="48" t="s">
        <v>331</v>
      </c>
      <c r="I95" s="48" t="s">
        <v>39</v>
      </c>
      <c r="J95" s="48" t="s">
        <v>323</v>
      </c>
      <c r="K95" s="48" t="s">
        <v>875</v>
      </c>
      <c r="L95" s="48" t="s">
        <v>875</v>
      </c>
      <c r="M95" s="48" t="s">
        <v>876</v>
      </c>
      <c r="N95" s="48" t="s">
        <v>877</v>
      </c>
      <c r="O95" s="48" t="s">
        <v>334</v>
      </c>
      <c r="P95" s="48" t="s">
        <v>114</v>
      </c>
      <c r="Q95" s="48" t="s">
        <v>335</v>
      </c>
      <c r="R95" s="48" t="s">
        <v>336</v>
      </c>
      <c r="S95" s="48" t="s">
        <v>337</v>
      </c>
      <c r="T95" s="48" t="s">
        <v>878</v>
      </c>
      <c r="U95" s="48" t="s">
        <v>875</v>
      </c>
      <c r="V95" s="49"/>
      <c r="W95" s="45"/>
    </row>
    <row r="96" spans="1:23" x14ac:dyDescent="0.2">
      <c r="A96" s="50"/>
      <c r="B96" s="50"/>
      <c r="C96" s="101" t="s">
        <v>879</v>
      </c>
      <c r="D96" s="101"/>
      <c r="E96" s="48" t="s">
        <v>874</v>
      </c>
      <c r="F96" s="48" t="s">
        <v>324</v>
      </c>
      <c r="G96" s="48" t="s">
        <v>333</v>
      </c>
      <c r="H96" s="48" t="s">
        <v>1021</v>
      </c>
      <c r="I96" s="48" t="s">
        <v>39</v>
      </c>
      <c r="J96" s="48" t="s">
        <v>1017</v>
      </c>
      <c r="K96" s="48" t="s">
        <v>882</v>
      </c>
      <c r="L96" s="48" t="s">
        <v>875</v>
      </c>
      <c r="M96" s="48" t="s">
        <v>876</v>
      </c>
      <c r="N96" s="48" t="s">
        <v>877</v>
      </c>
      <c r="O96" s="48" t="s">
        <v>334</v>
      </c>
      <c r="P96" s="48" t="s">
        <v>114</v>
      </c>
      <c r="Q96" s="48" t="s">
        <v>335</v>
      </c>
      <c r="R96" s="48" t="s">
        <v>336</v>
      </c>
      <c r="S96" s="48" t="s">
        <v>337</v>
      </c>
      <c r="T96" s="48" t="s">
        <v>878</v>
      </c>
      <c r="U96" s="48" t="s">
        <v>875</v>
      </c>
      <c r="V96" s="49"/>
      <c r="W96" s="45"/>
    </row>
    <row r="97" spans="1:23" x14ac:dyDescent="0.2">
      <c r="A97" s="50"/>
      <c r="B97" s="50"/>
      <c r="C97" s="101" t="s">
        <v>883</v>
      </c>
      <c r="D97" s="101"/>
      <c r="E97" s="48" t="s">
        <v>874</v>
      </c>
      <c r="F97" s="48" t="s">
        <v>875</v>
      </c>
      <c r="G97" s="48" t="s">
        <v>333</v>
      </c>
      <c r="H97" s="48" t="s">
        <v>1022</v>
      </c>
      <c r="I97" s="48" t="s">
        <v>39</v>
      </c>
      <c r="J97" s="48" t="s">
        <v>885</v>
      </c>
      <c r="K97" s="48" t="s">
        <v>875</v>
      </c>
      <c r="L97" s="48" t="s">
        <v>1023</v>
      </c>
      <c r="M97" s="48" t="s">
        <v>876</v>
      </c>
      <c r="N97" s="48" t="s">
        <v>877</v>
      </c>
      <c r="O97" s="48" t="s">
        <v>334</v>
      </c>
      <c r="P97" s="48" t="s">
        <v>114</v>
      </c>
      <c r="Q97" s="48" t="s">
        <v>335</v>
      </c>
      <c r="R97" s="48" t="s">
        <v>336</v>
      </c>
      <c r="S97" s="48" t="s">
        <v>337</v>
      </c>
      <c r="T97" s="48" t="s">
        <v>878</v>
      </c>
      <c r="U97" s="48" t="s">
        <v>875</v>
      </c>
      <c r="V97" s="49"/>
      <c r="W97" s="45"/>
    </row>
    <row r="98" spans="1:23" x14ac:dyDescent="0.2">
      <c r="A98" s="47" t="s">
        <v>1024</v>
      </c>
      <c r="B98" s="47" t="s">
        <v>38</v>
      </c>
      <c r="C98" s="101" t="s">
        <v>873</v>
      </c>
      <c r="D98" s="101"/>
      <c r="E98" s="48" t="s">
        <v>874</v>
      </c>
      <c r="F98" s="48" t="s">
        <v>324</v>
      </c>
      <c r="G98" s="48" t="s">
        <v>340</v>
      </c>
      <c r="H98" s="48" t="s">
        <v>338</v>
      </c>
      <c r="I98" s="48" t="s">
        <v>39</v>
      </c>
      <c r="J98" s="48" t="s">
        <v>323</v>
      </c>
      <c r="K98" s="48" t="s">
        <v>875</v>
      </c>
      <c r="L98" s="48" t="s">
        <v>875</v>
      </c>
      <c r="M98" s="48" t="s">
        <v>876</v>
      </c>
      <c r="N98" s="48" t="s">
        <v>877</v>
      </c>
      <c r="O98" s="48" t="s">
        <v>341</v>
      </c>
      <c r="P98" s="48" t="s">
        <v>114</v>
      </c>
      <c r="Q98" s="48" t="s">
        <v>342</v>
      </c>
      <c r="R98" s="48" t="s">
        <v>343</v>
      </c>
      <c r="S98" s="48" t="s">
        <v>344</v>
      </c>
      <c r="T98" s="48" t="s">
        <v>878</v>
      </c>
      <c r="U98" s="48" t="s">
        <v>875</v>
      </c>
      <c r="V98" s="49"/>
      <c r="W98" s="45"/>
    </row>
    <row r="99" spans="1:23" x14ac:dyDescent="0.2">
      <c r="A99" s="50"/>
      <c r="B99" s="50"/>
      <c r="C99" s="101" t="s">
        <v>879</v>
      </c>
      <c r="D99" s="101"/>
      <c r="E99" s="48" t="s">
        <v>874</v>
      </c>
      <c r="F99" s="48" t="s">
        <v>324</v>
      </c>
      <c r="G99" s="48" t="s">
        <v>340</v>
      </c>
      <c r="H99" s="48" t="s">
        <v>1025</v>
      </c>
      <c r="I99" s="48" t="s">
        <v>39</v>
      </c>
      <c r="J99" s="48" t="s">
        <v>1017</v>
      </c>
      <c r="K99" s="48" t="s">
        <v>882</v>
      </c>
      <c r="L99" s="48" t="s">
        <v>875</v>
      </c>
      <c r="M99" s="48" t="s">
        <v>876</v>
      </c>
      <c r="N99" s="48" t="s">
        <v>877</v>
      </c>
      <c r="O99" s="48" t="s">
        <v>341</v>
      </c>
      <c r="P99" s="48" t="s">
        <v>114</v>
      </c>
      <c r="Q99" s="48" t="s">
        <v>342</v>
      </c>
      <c r="R99" s="48" t="s">
        <v>343</v>
      </c>
      <c r="S99" s="48" t="s">
        <v>344</v>
      </c>
      <c r="T99" s="48" t="s">
        <v>878</v>
      </c>
      <c r="U99" s="48" t="s">
        <v>875</v>
      </c>
      <c r="V99" s="49"/>
      <c r="W99" s="45"/>
    </row>
    <row r="100" spans="1:23" x14ac:dyDescent="0.2">
      <c r="A100" s="50"/>
      <c r="B100" s="50"/>
      <c r="C100" s="101" t="s">
        <v>883</v>
      </c>
      <c r="D100" s="101"/>
      <c r="E100" s="48" t="s">
        <v>874</v>
      </c>
      <c r="F100" s="48" t="s">
        <v>875</v>
      </c>
      <c r="G100" s="48" t="s">
        <v>340</v>
      </c>
      <c r="H100" s="48" t="s">
        <v>1026</v>
      </c>
      <c r="I100" s="48" t="s">
        <v>39</v>
      </c>
      <c r="J100" s="48" t="s">
        <v>885</v>
      </c>
      <c r="K100" s="48" t="s">
        <v>875</v>
      </c>
      <c r="L100" s="48" t="s">
        <v>1027</v>
      </c>
      <c r="M100" s="48" t="s">
        <v>876</v>
      </c>
      <c r="N100" s="48" t="s">
        <v>877</v>
      </c>
      <c r="O100" s="48" t="s">
        <v>341</v>
      </c>
      <c r="P100" s="48" t="s">
        <v>114</v>
      </c>
      <c r="Q100" s="48" t="s">
        <v>342</v>
      </c>
      <c r="R100" s="48" t="s">
        <v>343</v>
      </c>
      <c r="S100" s="48" t="s">
        <v>344</v>
      </c>
      <c r="T100" s="48" t="s">
        <v>878</v>
      </c>
      <c r="U100" s="48" t="s">
        <v>875</v>
      </c>
      <c r="V100" s="49"/>
      <c r="W100" s="45"/>
    </row>
    <row r="101" spans="1:23" x14ac:dyDescent="0.2">
      <c r="A101" s="47" t="s">
        <v>1028</v>
      </c>
      <c r="B101" s="47" t="s">
        <v>38</v>
      </c>
      <c r="C101" s="101" t="s">
        <v>873</v>
      </c>
      <c r="D101" s="101"/>
      <c r="E101" s="48" t="s">
        <v>874</v>
      </c>
      <c r="F101" s="48" t="s">
        <v>348</v>
      </c>
      <c r="G101" s="48" t="s">
        <v>350</v>
      </c>
      <c r="H101" s="48" t="s">
        <v>345</v>
      </c>
      <c r="I101" s="48" t="s">
        <v>39</v>
      </c>
      <c r="J101" s="48" t="s">
        <v>347</v>
      </c>
      <c r="K101" s="48" t="s">
        <v>875</v>
      </c>
      <c r="L101" s="48" t="s">
        <v>875</v>
      </c>
      <c r="M101" s="48" t="s">
        <v>876</v>
      </c>
      <c r="N101" s="48" t="s">
        <v>877</v>
      </c>
      <c r="O101" s="48" t="s">
        <v>351</v>
      </c>
      <c r="P101" s="48" t="s">
        <v>45</v>
      </c>
      <c r="Q101" s="48" t="s">
        <v>352</v>
      </c>
      <c r="R101" s="48" t="s">
        <v>353</v>
      </c>
      <c r="S101" s="48" t="s">
        <v>354</v>
      </c>
      <c r="T101" s="48" t="s">
        <v>913</v>
      </c>
      <c r="U101" s="48" t="s">
        <v>914</v>
      </c>
      <c r="V101" s="49"/>
      <c r="W101" s="45"/>
    </row>
    <row r="102" spans="1:23" x14ac:dyDescent="0.2">
      <c r="A102" s="50"/>
      <c r="B102" s="50"/>
      <c r="C102" s="101" t="s">
        <v>879</v>
      </c>
      <c r="D102" s="101"/>
      <c r="E102" s="48" t="s">
        <v>874</v>
      </c>
      <c r="F102" s="48" t="s">
        <v>593</v>
      </c>
      <c r="G102" s="48" t="s">
        <v>350</v>
      </c>
      <c r="H102" s="48" t="s">
        <v>1029</v>
      </c>
      <c r="I102" s="48" t="s">
        <v>39</v>
      </c>
      <c r="J102" s="48" t="s">
        <v>1030</v>
      </c>
      <c r="K102" s="48" t="s">
        <v>912</v>
      </c>
      <c r="L102" s="48" t="s">
        <v>875</v>
      </c>
      <c r="M102" s="48" t="s">
        <v>876</v>
      </c>
      <c r="N102" s="48" t="s">
        <v>877</v>
      </c>
      <c r="O102" s="48" t="s">
        <v>351</v>
      </c>
      <c r="P102" s="48" t="s">
        <v>45</v>
      </c>
      <c r="Q102" s="48" t="s">
        <v>352</v>
      </c>
      <c r="R102" s="48" t="s">
        <v>353</v>
      </c>
      <c r="S102" s="48" t="s">
        <v>354</v>
      </c>
      <c r="T102" s="48" t="s">
        <v>913</v>
      </c>
      <c r="U102" s="48" t="s">
        <v>914</v>
      </c>
      <c r="V102" s="49"/>
      <c r="W102" s="45"/>
    </row>
    <row r="103" spans="1:23" x14ac:dyDescent="0.2">
      <c r="A103" s="50"/>
      <c r="B103" s="50"/>
      <c r="C103" s="101" t="s">
        <v>883</v>
      </c>
      <c r="D103" s="101"/>
      <c r="E103" s="48" t="s">
        <v>874</v>
      </c>
      <c r="F103" s="48" t="s">
        <v>875</v>
      </c>
      <c r="G103" s="48" t="s">
        <v>350</v>
      </c>
      <c r="H103" s="48" t="s">
        <v>1031</v>
      </c>
      <c r="I103" s="48" t="s">
        <v>39</v>
      </c>
      <c r="J103" s="48" t="s">
        <v>885</v>
      </c>
      <c r="K103" s="48" t="s">
        <v>875</v>
      </c>
      <c r="L103" s="48" t="s">
        <v>1032</v>
      </c>
      <c r="M103" s="48" t="s">
        <v>876</v>
      </c>
      <c r="N103" s="48" t="s">
        <v>877</v>
      </c>
      <c r="O103" s="48" t="s">
        <v>351</v>
      </c>
      <c r="P103" s="48" t="s">
        <v>45</v>
      </c>
      <c r="Q103" s="48" t="s">
        <v>352</v>
      </c>
      <c r="R103" s="48" t="s">
        <v>353</v>
      </c>
      <c r="S103" s="48" t="s">
        <v>354</v>
      </c>
      <c r="T103" s="48" t="s">
        <v>913</v>
      </c>
      <c r="U103" s="48" t="s">
        <v>914</v>
      </c>
      <c r="V103" s="49"/>
      <c r="W103" s="45"/>
    </row>
    <row r="104" spans="1:23" x14ac:dyDescent="0.2">
      <c r="A104" s="47" t="s">
        <v>1033</v>
      </c>
      <c r="B104" s="47" t="s">
        <v>38</v>
      </c>
      <c r="C104" s="101" t="s">
        <v>873</v>
      </c>
      <c r="D104" s="101"/>
      <c r="E104" s="48" t="s">
        <v>874</v>
      </c>
      <c r="F104" s="48" t="s">
        <v>358</v>
      </c>
      <c r="G104" s="48" t="s">
        <v>255</v>
      </c>
      <c r="H104" s="48" t="s">
        <v>355</v>
      </c>
      <c r="I104" s="48" t="s">
        <v>39</v>
      </c>
      <c r="J104" s="48" t="s">
        <v>357</v>
      </c>
      <c r="K104" s="48" t="s">
        <v>875</v>
      </c>
      <c r="L104" s="48" t="s">
        <v>875</v>
      </c>
      <c r="M104" s="48" t="s">
        <v>876</v>
      </c>
      <c r="N104" s="48" t="s">
        <v>877</v>
      </c>
      <c r="O104" s="48" t="s">
        <v>255</v>
      </c>
      <c r="P104" s="48" t="s">
        <v>121</v>
      </c>
      <c r="Q104" s="48" t="s">
        <v>359</v>
      </c>
      <c r="R104" s="48" t="s">
        <v>360</v>
      </c>
      <c r="S104" s="48" t="s">
        <v>361</v>
      </c>
      <c r="T104" s="48" t="s">
        <v>913</v>
      </c>
      <c r="U104" s="48" t="s">
        <v>914</v>
      </c>
      <c r="V104" s="49"/>
      <c r="W104" s="45"/>
    </row>
    <row r="105" spans="1:23" x14ac:dyDescent="0.2">
      <c r="A105" s="50"/>
      <c r="B105" s="50"/>
      <c r="C105" s="101" t="s">
        <v>879</v>
      </c>
      <c r="D105" s="101"/>
      <c r="E105" s="48" t="s">
        <v>874</v>
      </c>
      <c r="F105" s="48" t="s">
        <v>875</v>
      </c>
      <c r="G105" s="48" t="s">
        <v>1034</v>
      </c>
      <c r="H105" s="48" t="s">
        <v>1035</v>
      </c>
      <c r="I105" s="48" t="s">
        <v>875</v>
      </c>
      <c r="J105" s="48" t="s">
        <v>1036</v>
      </c>
      <c r="K105" s="48" t="s">
        <v>882</v>
      </c>
      <c r="L105" s="48" t="s">
        <v>875</v>
      </c>
      <c r="M105" s="48" t="s">
        <v>876</v>
      </c>
      <c r="N105" s="48" t="s">
        <v>877</v>
      </c>
      <c r="O105" s="48" t="s">
        <v>255</v>
      </c>
      <c r="P105" s="48" t="s">
        <v>121</v>
      </c>
      <c r="Q105" s="48" t="s">
        <v>359</v>
      </c>
      <c r="R105" s="48" t="s">
        <v>360</v>
      </c>
      <c r="S105" s="48" t="s">
        <v>361</v>
      </c>
      <c r="T105" s="48" t="s">
        <v>913</v>
      </c>
      <c r="U105" s="48" t="s">
        <v>914</v>
      </c>
      <c r="V105" s="49"/>
      <c r="W105" s="45"/>
    </row>
    <row r="106" spans="1:23" x14ac:dyDescent="0.2">
      <c r="A106" s="50"/>
      <c r="B106" s="50"/>
      <c r="C106" s="101" t="s">
        <v>883</v>
      </c>
      <c r="D106" s="101"/>
      <c r="E106" s="48" t="s">
        <v>874</v>
      </c>
      <c r="F106" s="48" t="s">
        <v>875</v>
      </c>
      <c r="G106" s="48" t="s">
        <v>255</v>
      </c>
      <c r="H106" s="48" t="s">
        <v>1037</v>
      </c>
      <c r="I106" s="48" t="s">
        <v>39</v>
      </c>
      <c r="J106" s="48" t="s">
        <v>885</v>
      </c>
      <c r="K106" s="48" t="s">
        <v>875</v>
      </c>
      <c r="L106" s="48" t="s">
        <v>1038</v>
      </c>
      <c r="M106" s="48" t="s">
        <v>876</v>
      </c>
      <c r="N106" s="48" t="s">
        <v>877</v>
      </c>
      <c r="O106" s="48" t="s">
        <v>255</v>
      </c>
      <c r="P106" s="48" t="s">
        <v>121</v>
      </c>
      <c r="Q106" s="48" t="s">
        <v>359</v>
      </c>
      <c r="R106" s="48" t="s">
        <v>360</v>
      </c>
      <c r="S106" s="48" t="s">
        <v>361</v>
      </c>
      <c r="T106" s="48" t="s">
        <v>913</v>
      </c>
      <c r="U106" s="48" t="s">
        <v>914</v>
      </c>
      <c r="V106" s="49"/>
      <c r="W106" s="45"/>
    </row>
    <row r="107" spans="1:23" x14ac:dyDescent="0.2">
      <c r="A107" s="47" t="s">
        <v>1039</v>
      </c>
      <c r="B107" s="47" t="s">
        <v>38</v>
      </c>
      <c r="C107" s="101" t="s">
        <v>873</v>
      </c>
      <c r="D107" s="101"/>
      <c r="E107" s="48" t="s">
        <v>874</v>
      </c>
      <c r="F107" s="48" t="s">
        <v>41</v>
      </c>
      <c r="G107" s="48" t="s">
        <v>366</v>
      </c>
      <c r="H107" s="48" t="s">
        <v>362</v>
      </c>
      <c r="I107" s="48" t="s">
        <v>39</v>
      </c>
      <c r="J107" s="48" t="s">
        <v>364</v>
      </c>
      <c r="K107" s="48" t="s">
        <v>875</v>
      </c>
      <c r="L107" s="48" t="s">
        <v>875</v>
      </c>
      <c r="M107" s="48" t="s">
        <v>876</v>
      </c>
      <c r="N107" s="48" t="s">
        <v>877</v>
      </c>
      <c r="O107" s="48" t="s">
        <v>366</v>
      </c>
      <c r="P107" s="48" t="s">
        <v>220</v>
      </c>
      <c r="Q107" s="48" t="s">
        <v>367</v>
      </c>
      <c r="R107" s="48" t="s">
        <v>368</v>
      </c>
      <c r="S107" s="48" t="s">
        <v>369</v>
      </c>
      <c r="T107" s="48" t="s">
        <v>878</v>
      </c>
      <c r="U107" s="48" t="s">
        <v>875</v>
      </c>
      <c r="V107" s="49"/>
      <c r="W107" s="45"/>
    </row>
    <row r="108" spans="1:23" x14ac:dyDescent="0.2">
      <c r="A108" s="50"/>
      <c r="B108" s="50"/>
      <c r="C108" s="101" t="s">
        <v>879</v>
      </c>
      <c r="D108" s="101"/>
      <c r="E108" s="48" t="s">
        <v>874</v>
      </c>
      <c r="F108" s="48" t="s">
        <v>41</v>
      </c>
      <c r="G108" s="48" t="s">
        <v>366</v>
      </c>
      <c r="H108" s="48" t="s">
        <v>1040</v>
      </c>
      <c r="I108" s="48" t="s">
        <v>39</v>
      </c>
      <c r="J108" s="48" t="s">
        <v>1036</v>
      </c>
      <c r="K108" s="48" t="s">
        <v>882</v>
      </c>
      <c r="L108" s="48" t="s">
        <v>875</v>
      </c>
      <c r="M108" s="48" t="s">
        <v>876</v>
      </c>
      <c r="N108" s="48" t="s">
        <v>877</v>
      </c>
      <c r="O108" s="48" t="s">
        <v>366</v>
      </c>
      <c r="P108" s="48" t="s">
        <v>220</v>
      </c>
      <c r="Q108" s="48" t="s">
        <v>367</v>
      </c>
      <c r="R108" s="48" t="s">
        <v>368</v>
      </c>
      <c r="S108" s="48" t="s">
        <v>369</v>
      </c>
      <c r="T108" s="48" t="s">
        <v>878</v>
      </c>
      <c r="U108" s="48" t="s">
        <v>875</v>
      </c>
      <c r="V108" s="49"/>
      <c r="W108" s="45"/>
    </row>
    <row r="109" spans="1:23" x14ac:dyDescent="0.2">
      <c r="A109" s="50"/>
      <c r="B109" s="50"/>
      <c r="C109" s="101" t="s">
        <v>883</v>
      </c>
      <c r="D109" s="101"/>
      <c r="E109" s="48" t="s">
        <v>874</v>
      </c>
      <c r="F109" s="48" t="s">
        <v>875</v>
      </c>
      <c r="G109" s="48" t="s">
        <v>366</v>
      </c>
      <c r="H109" s="48" t="s">
        <v>1041</v>
      </c>
      <c r="I109" s="48" t="s">
        <v>39</v>
      </c>
      <c r="J109" s="48" t="s">
        <v>885</v>
      </c>
      <c r="K109" s="48" t="s">
        <v>875</v>
      </c>
      <c r="L109" s="48" t="s">
        <v>1042</v>
      </c>
      <c r="M109" s="48" t="s">
        <v>876</v>
      </c>
      <c r="N109" s="48" t="s">
        <v>877</v>
      </c>
      <c r="O109" s="48" t="s">
        <v>366</v>
      </c>
      <c r="P109" s="48" t="s">
        <v>220</v>
      </c>
      <c r="Q109" s="48" t="s">
        <v>367</v>
      </c>
      <c r="R109" s="48" t="s">
        <v>368</v>
      </c>
      <c r="S109" s="48" t="s">
        <v>369</v>
      </c>
      <c r="T109" s="48" t="s">
        <v>878</v>
      </c>
      <c r="U109" s="48" t="s">
        <v>875</v>
      </c>
      <c r="V109" s="49"/>
      <c r="W109" s="45"/>
    </row>
    <row r="110" spans="1:23" x14ac:dyDescent="0.2">
      <c r="A110" s="47" t="s">
        <v>1043</v>
      </c>
      <c r="B110" s="47" t="s">
        <v>38</v>
      </c>
      <c r="C110" s="101" t="s">
        <v>873</v>
      </c>
      <c r="D110" s="101"/>
      <c r="E110" s="48" t="s">
        <v>874</v>
      </c>
      <c r="F110" s="48" t="s">
        <v>41</v>
      </c>
      <c r="G110" s="48" t="s">
        <v>373</v>
      </c>
      <c r="H110" s="48" t="s">
        <v>370</v>
      </c>
      <c r="I110" s="48" t="s">
        <v>39</v>
      </c>
      <c r="J110" s="48" t="s">
        <v>364</v>
      </c>
      <c r="K110" s="48" t="s">
        <v>875</v>
      </c>
      <c r="L110" s="48" t="s">
        <v>875</v>
      </c>
      <c r="M110" s="48" t="s">
        <v>876</v>
      </c>
      <c r="N110" s="48" t="s">
        <v>877</v>
      </c>
      <c r="O110" s="48" t="s">
        <v>374</v>
      </c>
      <c r="P110" s="48" t="s">
        <v>220</v>
      </c>
      <c r="Q110" s="48" t="s">
        <v>375</v>
      </c>
      <c r="R110" s="48" t="s">
        <v>376</v>
      </c>
      <c r="S110" s="48" t="s">
        <v>377</v>
      </c>
      <c r="T110" s="48" t="s">
        <v>878</v>
      </c>
      <c r="U110" s="48" t="s">
        <v>875</v>
      </c>
      <c r="V110" s="49"/>
      <c r="W110" s="45"/>
    </row>
    <row r="111" spans="1:23" x14ac:dyDescent="0.2">
      <c r="A111" s="50"/>
      <c r="B111" s="50"/>
      <c r="C111" s="101" t="s">
        <v>879</v>
      </c>
      <c r="D111" s="101"/>
      <c r="E111" s="48" t="s">
        <v>874</v>
      </c>
      <c r="F111" s="48" t="s">
        <v>41</v>
      </c>
      <c r="G111" s="48" t="s">
        <v>373</v>
      </c>
      <c r="H111" s="48" t="s">
        <v>1044</v>
      </c>
      <c r="I111" s="48" t="s">
        <v>39</v>
      </c>
      <c r="J111" s="48" t="s">
        <v>1036</v>
      </c>
      <c r="K111" s="48" t="s">
        <v>882</v>
      </c>
      <c r="L111" s="48" t="s">
        <v>875</v>
      </c>
      <c r="M111" s="48" t="s">
        <v>876</v>
      </c>
      <c r="N111" s="48" t="s">
        <v>877</v>
      </c>
      <c r="O111" s="48" t="s">
        <v>374</v>
      </c>
      <c r="P111" s="48" t="s">
        <v>220</v>
      </c>
      <c r="Q111" s="48" t="s">
        <v>375</v>
      </c>
      <c r="R111" s="48" t="s">
        <v>376</v>
      </c>
      <c r="S111" s="48" t="s">
        <v>377</v>
      </c>
      <c r="T111" s="48" t="s">
        <v>878</v>
      </c>
      <c r="U111" s="48" t="s">
        <v>875</v>
      </c>
      <c r="V111" s="49"/>
      <c r="W111" s="45"/>
    </row>
    <row r="112" spans="1:23" x14ac:dyDescent="0.2">
      <c r="A112" s="50"/>
      <c r="B112" s="50"/>
      <c r="C112" s="101" t="s">
        <v>883</v>
      </c>
      <c r="D112" s="101"/>
      <c r="E112" s="48" t="s">
        <v>874</v>
      </c>
      <c r="F112" s="48" t="s">
        <v>875</v>
      </c>
      <c r="G112" s="48" t="s">
        <v>373</v>
      </c>
      <c r="H112" s="48" t="s">
        <v>1045</v>
      </c>
      <c r="I112" s="48" t="s">
        <v>39</v>
      </c>
      <c r="J112" s="48" t="s">
        <v>885</v>
      </c>
      <c r="K112" s="48" t="s">
        <v>875</v>
      </c>
      <c r="L112" s="48" t="s">
        <v>1046</v>
      </c>
      <c r="M112" s="48" t="s">
        <v>876</v>
      </c>
      <c r="N112" s="48" t="s">
        <v>877</v>
      </c>
      <c r="O112" s="48" t="s">
        <v>374</v>
      </c>
      <c r="P112" s="48" t="s">
        <v>220</v>
      </c>
      <c r="Q112" s="48" t="s">
        <v>375</v>
      </c>
      <c r="R112" s="48" t="s">
        <v>376</v>
      </c>
      <c r="S112" s="48" t="s">
        <v>377</v>
      </c>
      <c r="T112" s="48" t="s">
        <v>878</v>
      </c>
      <c r="U112" s="48" t="s">
        <v>875</v>
      </c>
      <c r="V112" s="49"/>
      <c r="W112" s="45"/>
    </row>
    <row r="113" spans="1:23" x14ac:dyDescent="0.2">
      <c r="A113" s="47" t="s">
        <v>1047</v>
      </c>
      <c r="B113" s="47" t="s">
        <v>38</v>
      </c>
      <c r="C113" s="101" t="s">
        <v>873</v>
      </c>
      <c r="D113" s="101"/>
      <c r="E113" s="48" t="s">
        <v>874</v>
      </c>
      <c r="F113" s="48" t="s">
        <v>324</v>
      </c>
      <c r="G113" s="48" t="s">
        <v>340</v>
      </c>
      <c r="H113" s="48" t="s">
        <v>378</v>
      </c>
      <c r="I113" s="48" t="s">
        <v>39</v>
      </c>
      <c r="J113" s="48" t="s">
        <v>379</v>
      </c>
      <c r="K113" s="48" t="s">
        <v>875</v>
      </c>
      <c r="L113" s="48" t="s">
        <v>875</v>
      </c>
      <c r="M113" s="48" t="s">
        <v>876</v>
      </c>
      <c r="N113" s="48" t="s">
        <v>877</v>
      </c>
      <c r="O113" s="48" t="s">
        <v>341</v>
      </c>
      <c r="P113" s="48" t="s">
        <v>114</v>
      </c>
      <c r="Q113" s="48" t="s">
        <v>342</v>
      </c>
      <c r="R113" s="48" t="s">
        <v>343</v>
      </c>
      <c r="S113" s="48" t="s">
        <v>344</v>
      </c>
      <c r="T113" s="48" t="s">
        <v>878</v>
      </c>
      <c r="U113" s="48" t="s">
        <v>875</v>
      </c>
      <c r="V113" s="49"/>
      <c r="W113" s="45"/>
    </row>
    <row r="114" spans="1:23" x14ac:dyDescent="0.2">
      <c r="A114" s="50"/>
      <c r="B114" s="50"/>
      <c r="C114" s="101" t="s">
        <v>879</v>
      </c>
      <c r="D114" s="101"/>
      <c r="E114" s="48" t="s">
        <v>874</v>
      </c>
      <c r="F114" s="48" t="s">
        <v>324</v>
      </c>
      <c r="G114" s="48" t="s">
        <v>340</v>
      </c>
      <c r="H114" s="48" t="s">
        <v>1048</v>
      </c>
      <c r="I114" s="48" t="s">
        <v>39</v>
      </c>
      <c r="J114" s="48" t="s">
        <v>1049</v>
      </c>
      <c r="K114" s="48" t="s">
        <v>882</v>
      </c>
      <c r="L114" s="48" t="s">
        <v>875</v>
      </c>
      <c r="M114" s="48" t="s">
        <v>876</v>
      </c>
      <c r="N114" s="48" t="s">
        <v>877</v>
      </c>
      <c r="O114" s="48" t="s">
        <v>341</v>
      </c>
      <c r="P114" s="48" t="s">
        <v>114</v>
      </c>
      <c r="Q114" s="48" t="s">
        <v>342</v>
      </c>
      <c r="R114" s="48" t="s">
        <v>343</v>
      </c>
      <c r="S114" s="48" t="s">
        <v>344</v>
      </c>
      <c r="T114" s="48" t="s">
        <v>878</v>
      </c>
      <c r="U114" s="48" t="s">
        <v>875</v>
      </c>
      <c r="V114" s="49"/>
      <c r="W114" s="45"/>
    </row>
    <row r="115" spans="1:23" x14ac:dyDescent="0.2">
      <c r="A115" s="50"/>
      <c r="B115" s="50"/>
      <c r="C115" s="101" t="s">
        <v>883</v>
      </c>
      <c r="D115" s="101"/>
      <c r="E115" s="48" t="s">
        <v>874</v>
      </c>
      <c r="F115" s="48" t="s">
        <v>875</v>
      </c>
      <c r="G115" s="48" t="s">
        <v>340</v>
      </c>
      <c r="H115" s="48" t="s">
        <v>1050</v>
      </c>
      <c r="I115" s="48" t="s">
        <v>39</v>
      </c>
      <c r="J115" s="48" t="s">
        <v>885</v>
      </c>
      <c r="K115" s="48" t="s">
        <v>875</v>
      </c>
      <c r="L115" s="48" t="s">
        <v>1051</v>
      </c>
      <c r="M115" s="48" t="s">
        <v>876</v>
      </c>
      <c r="N115" s="48" t="s">
        <v>877</v>
      </c>
      <c r="O115" s="48" t="s">
        <v>341</v>
      </c>
      <c r="P115" s="48" t="s">
        <v>114</v>
      </c>
      <c r="Q115" s="48" t="s">
        <v>342</v>
      </c>
      <c r="R115" s="48" t="s">
        <v>343</v>
      </c>
      <c r="S115" s="48" t="s">
        <v>344</v>
      </c>
      <c r="T115" s="48" t="s">
        <v>878</v>
      </c>
      <c r="U115" s="48" t="s">
        <v>875</v>
      </c>
      <c r="V115" s="49"/>
      <c r="W115" s="45"/>
    </row>
    <row r="116" spans="1:23" x14ac:dyDescent="0.2">
      <c r="A116" s="47" t="s">
        <v>1052</v>
      </c>
      <c r="B116" s="47" t="s">
        <v>38</v>
      </c>
      <c r="C116" s="101" t="s">
        <v>873</v>
      </c>
      <c r="D116" s="101"/>
      <c r="E116" s="48" t="s">
        <v>874</v>
      </c>
      <c r="F116" s="48" t="s">
        <v>62</v>
      </c>
      <c r="G116" s="48" t="s">
        <v>383</v>
      </c>
      <c r="H116" s="48" t="s">
        <v>380</v>
      </c>
      <c r="I116" s="48" t="s">
        <v>39</v>
      </c>
      <c r="J116" s="48" t="s">
        <v>379</v>
      </c>
      <c r="K116" s="48" t="s">
        <v>875</v>
      </c>
      <c r="L116" s="48" t="s">
        <v>875</v>
      </c>
      <c r="M116" s="48" t="s">
        <v>876</v>
      </c>
      <c r="N116" s="48" t="s">
        <v>877</v>
      </c>
      <c r="O116" s="48" t="s">
        <v>384</v>
      </c>
      <c r="P116" s="48" t="s">
        <v>114</v>
      </c>
      <c r="Q116" s="48" t="s">
        <v>385</v>
      </c>
      <c r="R116" s="48" t="s">
        <v>386</v>
      </c>
      <c r="S116" s="48" t="s">
        <v>387</v>
      </c>
      <c r="T116" s="48" t="s">
        <v>878</v>
      </c>
      <c r="U116" s="48" t="s">
        <v>875</v>
      </c>
      <c r="V116" s="49"/>
      <c r="W116" s="45"/>
    </row>
    <row r="117" spans="1:23" x14ac:dyDescent="0.2">
      <c r="A117" s="50"/>
      <c r="B117" s="50"/>
      <c r="C117" s="101" t="s">
        <v>879</v>
      </c>
      <c r="D117" s="101"/>
      <c r="E117" s="48" t="s">
        <v>874</v>
      </c>
      <c r="F117" s="48" t="s">
        <v>324</v>
      </c>
      <c r="G117" s="48" t="s">
        <v>383</v>
      </c>
      <c r="H117" s="48" t="s">
        <v>1053</v>
      </c>
      <c r="I117" s="48" t="s">
        <v>39</v>
      </c>
      <c r="J117" s="48" t="s">
        <v>1049</v>
      </c>
      <c r="K117" s="48" t="s">
        <v>882</v>
      </c>
      <c r="L117" s="48" t="s">
        <v>875</v>
      </c>
      <c r="M117" s="48" t="s">
        <v>876</v>
      </c>
      <c r="N117" s="48" t="s">
        <v>877</v>
      </c>
      <c r="O117" s="48" t="s">
        <v>384</v>
      </c>
      <c r="P117" s="48" t="s">
        <v>114</v>
      </c>
      <c r="Q117" s="48" t="s">
        <v>385</v>
      </c>
      <c r="R117" s="48" t="s">
        <v>386</v>
      </c>
      <c r="S117" s="48" t="s">
        <v>387</v>
      </c>
      <c r="T117" s="48" t="s">
        <v>878</v>
      </c>
      <c r="U117" s="48" t="s">
        <v>875</v>
      </c>
      <c r="V117" s="49"/>
      <c r="W117" s="45"/>
    </row>
    <row r="118" spans="1:23" x14ac:dyDescent="0.2">
      <c r="A118" s="50"/>
      <c r="B118" s="50"/>
      <c r="C118" s="101" t="s">
        <v>883</v>
      </c>
      <c r="D118" s="101"/>
      <c r="E118" s="48" t="s">
        <v>874</v>
      </c>
      <c r="F118" s="48" t="s">
        <v>875</v>
      </c>
      <c r="G118" s="48" t="s">
        <v>383</v>
      </c>
      <c r="H118" s="48" t="s">
        <v>1054</v>
      </c>
      <c r="I118" s="48" t="s">
        <v>39</v>
      </c>
      <c r="J118" s="48" t="s">
        <v>885</v>
      </c>
      <c r="K118" s="48" t="s">
        <v>875</v>
      </c>
      <c r="L118" s="48" t="s">
        <v>1055</v>
      </c>
      <c r="M118" s="48" t="s">
        <v>876</v>
      </c>
      <c r="N118" s="48" t="s">
        <v>877</v>
      </c>
      <c r="O118" s="48" t="s">
        <v>384</v>
      </c>
      <c r="P118" s="48" t="s">
        <v>114</v>
      </c>
      <c r="Q118" s="48" t="s">
        <v>385</v>
      </c>
      <c r="R118" s="48" t="s">
        <v>386</v>
      </c>
      <c r="S118" s="48" t="s">
        <v>387</v>
      </c>
      <c r="T118" s="48" t="s">
        <v>878</v>
      </c>
      <c r="U118" s="48" t="s">
        <v>875</v>
      </c>
      <c r="V118" s="49"/>
      <c r="W118" s="45"/>
    </row>
    <row r="119" spans="1:23" x14ac:dyDescent="0.2">
      <c r="A119" s="47" t="s">
        <v>1056</v>
      </c>
      <c r="B119" s="47" t="s">
        <v>38</v>
      </c>
      <c r="C119" s="101" t="s">
        <v>873</v>
      </c>
      <c r="D119" s="101"/>
      <c r="E119" s="48" t="s">
        <v>874</v>
      </c>
      <c r="F119" s="48" t="s">
        <v>324</v>
      </c>
      <c r="G119" s="48" t="s">
        <v>170</v>
      </c>
      <c r="H119" s="48" t="s">
        <v>388</v>
      </c>
      <c r="I119" s="48" t="s">
        <v>39</v>
      </c>
      <c r="J119" s="48" t="s">
        <v>379</v>
      </c>
      <c r="K119" s="48" t="s">
        <v>875</v>
      </c>
      <c r="L119" s="48" t="s">
        <v>875</v>
      </c>
      <c r="M119" s="48" t="s">
        <v>876</v>
      </c>
      <c r="N119" s="48" t="s">
        <v>877</v>
      </c>
      <c r="O119" s="48" t="s">
        <v>170</v>
      </c>
      <c r="P119" s="48" t="s">
        <v>45</v>
      </c>
      <c r="Q119" s="48" t="s">
        <v>391</v>
      </c>
      <c r="R119" s="48" t="s">
        <v>392</v>
      </c>
      <c r="S119" s="48" t="s">
        <v>393</v>
      </c>
      <c r="T119" s="48" t="s">
        <v>878</v>
      </c>
      <c r="U119" s="48" t="s">
        <v>875</v>
      </c>
      <c r="V119" s="49"/>
      <c r="W119" s="45"/>
    </row>
    <row r="120" spans="1:23" x14ac:dyDescent="0.2">
      <c r="A120" s="50"/>
      <c r="B120" s="50"/>
      <c r="C120" s="101" t="s">
        <v>879</v>
      </c>
      <c r="D120" s="101"/>
      <c r="E120" s="48" t="s">
        <v>874</v>
      </c>
      <c r="F120" s="48" t="s">
        <v>324</v>
      </c>
      <c r="G120" s="48" t="s">
        <v>170</v>
      </c>
      <c r="H120" s="48" t="s">
        <v>1057</v>
      </c>
      <c r="I120" s="48" t="s">
        <v>39</v>
      </c>
      <c r="J120" s="48" t="s">
        <v>1049</v>
      </c>
      <c r="K120" s="48" t="s">
        <v>882</v>
      </c>
      <c r="L120" s="48" t="s">
        <v>875</v>
      </c>
      <c r="M120" s="48" t="s">
        <v>876</v>
      </c>
      <c r="N120" s="48" t="s">
        <v>877</v>
      </c>
      <c r="O120" s="48" t="s">
        <v>170</v>
      </c>
      <c r="P120" s="48" t="s">
        <v>45</v>
      </c>
      <c r="Q120" s="48" t="s">
        <v>391</v>
      </c>
      <c r="R120" s="48" t="s">
        <v>392</v>
      </c>
      <c r="S120" s="48" t="s">
        <v>393</v>
      </c>
      <c r="T120" s="48" t="s">
        <v>878</v>
      </c>
      <c r="U120" s="48" t="s">
        <v>875</v>
      </c>
      <c r="V120" s="49"/>
      <c r="W120" s="45"/>
    </row>
    <row r="121" spans="1:23" x14ac:dyDescent="0.2">
      <c r="A121" s="50"/>
      <c r="B121" s="50"/>
      <c r="C121" s="101" t="s">
        <v>883</v>
      </c>
      <c r="D121" s="101"/>
      <c r="E121" s="48" t="s">
        <v>874</v>
      </c>
      <c r="F121" s="48" t="s">
        <v>875</v>
      </c>
      <c r="G121" s="48" t="s">
        <v>170</v>
      </c>
      <c r="H121" s="48" t="s">
        <v>1058</v>
      </c>
      <c r="I121" s="48" t="s">
        <v>39</v>
      </c>
      <c r="J121" s="48" t="s">
        <v>885</v>
      </c>
      <c r="K121" s="48" t="s">
        <v>875</v>
      </c>
      <c r="L121" s="48" t="s">
        <v>1059</v>
      </c>
      <c r="M121" s="48" t="s">
        <v>876</v>
      </c>
      <c r="N121" s="48" t="s">
        <v>877</v>
      </c>
      <c r="O121" s="48" t="s">
        <v>170</v>
      </c>
      <c r="P121" s="48" t="s">
        <v>45</v>
      </c>
      <c r="Q121" s="48" t="s">
        <v>391</v>
      </c>
      <c r="R121" s="48" t="s">
        <v>392</v>
      </c>
      <c r="S121" s="48" t="s">
        <v>393</v>
      </c>
      <c r="T121" s="48" t="s">
        <v>878</v>
      </c>
      <c r="U121" s="48" t="s">
        <v>875</v>
      </c>
      <c r="V121" s="49"/>
      <c r="W121" s="45"/>
    </row>
    <row r="122" spans="1:23" x14ac:dyDescent="0.2">
      <c r="A122" s="47" t="s">
        <v>1060</v>
      </c>
      <c r="B122" s="47" t="s">
        <v>38</v>
      </c>
      <c r="C122" s="101" t="s">
        <v>873</v>
      </c>
      <c r="D122" s="101"/>
      <c r="E122" s="48" t="s">
        <v>874</v>
      </c>
      <c r="F122" s="48" t="s">
        <v>324</v>
      </c>
      <c r="G122" s="48" t="s">
        <v>396</v>
      </c>
      <c r="H122" s="48" t="s">
        <v>394</v>
      </c>
      <c r="I122" s="48" t="s">
        <v>39</v>
      </c>
      <c r="J122" s="48" t="s">
        <v>379</v>
      </c>
      <c r="K122" s="48" t="s">
        <v>875</v>
      </c>
      <c r="L122" s="48" t="s">
        <v>875</v>
      </c>
      <c r="M122" s="48" t="s">
        <v>876</v>
      </c>
      <c r="N122" s="48" t="s">
        <v>877</v>
      </c>
      <c r="O122" s="48" t="s">
        <v>396</v>
      </c>
      <c r="P122" s="48" t="s">
        <v>397</v>
      </c>
      <c r="Q122" s="48" t="s">
        <v>398</v>
      </c>
      <c r="R122" s="48" t="s">
        <v>399</v>
      </c>
      <c r="S122" s="48" t="s">
        <v>400</v>
      </c>
      <c r="T122" s="48" t="s">
        <v>878</v>
      </c>
      <c r="U122" s="48" t="s">
        <v>875</v>
      </c>
      <c r="V122" s="49"/>
      <c r="W122" s="45"/>
    </row>
    <row r="123" spans="1:23" x14ac:dyDescent="0.2">
      <c r="A123" s="50"/>
      <c r="B123" s="50"/>
      <c r="C123" s="101" t="s">
        <v>879</v>
      </c>
      <c r="D123" s="101"/>
      <c r="E123" s="48" t="s">
        <v>874</v>
      </c>
      <c r="F123" s="48" t="s">
        <v>324</v>
      </c>
      <c r="G123" s="48" t="s">
        <v>396</v>
      </c>
      <c r="H123" s="48" t="s">
        <v>1061</v>
      </c>
      <c r="I123" s="48" t="s">
        <v>39</v>
      </c>
      <c r="J123" s="48" t="s">
        <v>1049</v>
      </c>
      <c r="K123" s="48" t="s">
        <v>882</v>
      </c>
      <c r="L123" s="48" t="s">
        <v>875</v>
      </c>
      <c r="M123" s="48" t="s">
        <v>876</v>
      </c>
      <c r="N123" s="48" t="s">
        <v>877</v>
      </c>
      <c r="O123" s="48" t="s">
        <v>396</v>
      </c>
      <c r="P123" s="48" t="s">
        <v>397</v>
      </c>
      <c r="Q123" s="48" t="s">
        <v>398</v>
      </c>
      <c r="R123" s="48" t="s">
        <v>399</v>
      </c>
      <c r="S123" s="48" t="s">
        <v>400</v>
      </c>
      <c r="T123" s="48" t="s">
        <v>878</v>
      </c>
      <c r="U123" s="48" t="s">
        <v>875</v>
      </c>
      <c r="V123" s="49"/>
      <c r="W123" s="45"/>
    </row>
    <row r="124" spans="1:23" x14ac:dyDescent="0.2">
      <c r="A124" s="50"/>
      <c r="B124" s="50"/>
      <c r="C124" s="101" t="s">
        <v>883</v>
      </c>
      <c r="D124" s="101"/>
      <c r="E124" s="48" t="s">
        <v>874</v>
      </c>
      <c r="F124" s="48" t="s">
        <v>875</v>
      </c>
      <c r="G124" s="48" t="s">
        <v>396</v>
      </c>
      <c r="H124" s="48" t="s">
        <v>1062</v>
      </c>
      <c r="I124" s="48" t="s">
        <v>39</v>
      </c>
      <c r="J124" s="48" t="s">
        <v>885</v>
      </c>
      <c r="K124" s="48" t="s">
        <v>875</v>
      </c>
      <c r="L124" s="48" t="s">
        <v>1063</v>
      </c>
      <c r="M124" s="48" t="s">
        <v>876</v>
      </c>
      <c r="N124" s="48" t="s">
        <v>877</v>
      </c>
      <c r="O124" s="48" t="s">
        <v>396</v>
      </c>
      <c r="P124" s="48" t="s">
        <v>397</v>
      </c>
      <c r="Q124" s="48" t="s">
        <v>398</v>
      </c>
      <c r="R124" s="48" t="s">
        <v>399</v>
      </c>
      <c r="S124" s="48" t="s">
        <v>400</v>
      </c>
      <c r="T124" s="48" t="s">
        <v>878</v>
      </c>
      <c r="U124" s="48" t="s">
        <v>875</v>
      </c>
      <c r="V124" s="49"/>
      <c r="W124" s="45"/>
    </row>
    <row r="125" spans="1:23" x14ac:dyDescent="0.2">
      <c r="A125" s="47" t="s">
        <v>1064</v>
      </c>
      <c r="B125" s="47" t="s">
        <v>38</v>
      </c>
      <c r="C125" s="101" t="s">
        <v>873</v>
      </c>
      <c r="D125" s="101"/>
      <c r="E125" s="48" t="s">
        <v>874</v>
      </c>
      <c r="F125" s="48" t="s">
        <v>324</v>
      </c>
      <c r="G125" s="48" t="s">
        <v>404</v>
      </c>
      <c r="H125" s="48" t="s">
        <v>401</v>
      </c>
      <c r="I125" s="48" t="s">
        <v>39</v>
      </c>
      <c r="J125" s="48" t="s">
        <v>379</v>
      </c>
      <c r="K125" s="48" t="s">
        <v>875</v>
      </c>
      <c r="L125" s="48" t="s">
        <v>875</v>
      </c>
      <c r="M125" s="48" t="s">
        <v>876</v>
      </c>
      <c r="N125" s="48" t="s">
        <v>877</v>
      </c>
      <c r="O125" s="48" t="s">
        <v>405</v>
      </c>
      <c r="P125" s="48" t="s">
        <v>114</v>
      </c>
      <c r="Q125" s="48" t="s">
        <v>406</v>
      </c>
      <c r="R125" s="48" t="s">
        <v>407</v>
      </c>
      <c r="S125" s="48" t="s">
        <v>408</v>
      </c>
      <c r="T125" s="48" t="s">
        <v>878</v>
      </c>
      <c r="U125" s="48" t="s">
        <v>875</v>
      </c>
      <c r="V125" s="49"/>
      <c r="W125" s="45"/>
    </row>
    <row r="126" spans="1:23" x14ac:dyDescent="0.2">
      <c r="A126" s="50"/>
      <c r="B126" s="50"/>
      <c r="C126" s="101" t="s">
        <v>879</v>
      </c>
      <c r="D126" s="101"/>
      <c r="E126" s="48" t="s">
        <v>874</v>
      </c>
      <c r="F126" s="48" t="s">
        <v>324</v>
      </c>
      <c r="G126" s="48" t="s">
        <v>404</v>
      </c>
      <c r="H126" s="48" t="s">
        <v>1065</v>
      </c>
      <c r="I126" s="48" t="s">
        <v>39</v>
      </c>
      <c r="J126" s="48" t="s">
        <v>1049</v>
      </c>
      <c r="K126" s="48" t="s">
        <v>882</v>
      </c>
      <c r="L126" s="48" t="s">
        <v>875</v>
      </c>
      <c r="M126" s="48" t="s">
        <v>876</v>
      </c>
      <c r="N126" s="48" t="s">
        <v>877</v>
      </c>
      <c r="O126" s="48" t="s">
        <v>405</v>
      </c>
      <c r="P126" s="48" t="s">
        <v>114</v>
      </c>
      <c r="Q126" s="48" t="s">
        <v>406</v>
      </c>
      <c r="R126" s="48" t="s">
        <v>407</v>
      </c>
      <c r="S126" s="48" t="s">
        <v>408</v>
      </c>
      <c r="T126" s="48" t="s">
        <v>878</v>
      </c>
      <c r="U126" s="48" t="s">
        <v>875</v>
      </c>
      <c r="V126" s="49"/>
      <c r="W126" s="45"/>
    </row>
    <row r="127" spans="1:23" x14ac:dyDescent="0.2">
      <c r="A127" s="50"/>
      <c r="B127" s="50"/>
      <c r="C127" s="101" t="s">
        <v>883</v>
      </c>
      <c r="D127" s="101"/>
      <c r="E127" s="48" t="s">
        <v>874</v>
      </c>
      <c r="F127" s="48" t="s">
        <v>875</v>
      </c>
      <c r="G127" s="48" t="s">
        <v>404</v>
      </c>
      <c r="H127" s="48" t="s">
        <v>1066</v>
      </c>
      <c r="I127" s="48" t="s">
        <v>39</v>
      </c>
      <c r="J127" s="48" t="s">
        <v>885</v>
      </c>
      <c r="K127" s="48" t="s">
        <v>875</v>
      </c>
      <c r="L127" s="48" t="s">
        <v>1067</v>
      </c>
      <c r="M127" s="48" t="s">
        <v>876</v>
      </c>
      <c r="N127" s="48" t="s">
        <v>877</v>
      </c>
      <c r="O127" s="48" t="s">
        <v>405</v>
      </c>
      <c r="P127" s="48" t="s">
        <v>114</v>
      </c>
      <c r="Q127" s="48" t="s">
        <v>406</v>
      </c>
      <c r="R127" s="48" t="s">
        <v>407</v>
      </c>
      <c r="S127" s="48" t="s">
        <v>408</v>
      </c>
      <c r="T127" s="48" t="s">
        <v>878</v>
      </c>
      <c r="U127" s="48" t="s">
        <v>875</v>
      </c>
      <c r="V127" s="49"/>
      <c r="W127" s="45"/>
    </row>
    <row r="128" spans="1:23" x14ac:dyDescent="0.2">
      <c r="A128" s="47" t="s">
        <v>1068</v>
      </c>
      <c r="B128" s="47" t="s">
        <v>38</v>
      </c>
      <c r="C128" s="101" t="s">
        <v>873</v>
      </c>
      <c r="D128" s="101"/>
      <c r="E128" s="48" t="s">
        <v>874</v>
      </c>
      <c r="F128" s="48" t="s">
        <v>324</v>
      </c>
      <c r="G128" s="48" t="s">
        <v>411</v>
      </c>
      <c r="H128" s="48" t="s">
        <v>409</v>
      </c>
      <c r="I128" s="48" t="s">
        <v>39</v>
      </c>
      <c r="J128" s="48" t="s">
        <v>379</v>
      </c>
      <c r="K128" s="48" t="s">
        <v>875</v>
      </c>
      <c r="L128" s="48" t="s">
        <v>875</v>
      </c>
      <c r="M128" s="48" t="s">
        <v>876</v>
      </c>
      <c r="N128" s="48" t="s">
        <v>877</v>
      </c>
      <c r="O128" s="48" t="s">
        <v>412</v>
      </c>
      <c r="P128" s="48" t="s">
        <v>397</v>
      </c>
      <c r="Q128" s="48" t="s">
        <v>413</v>
      </c>
      <c r="R128" s="48" t="s">
        <v>414</v>
      </c>
      <c r="S128" s="48" t="s">
        <v>415</v>
      </c>
      <c r="T128" s="48" t="s">
        <v>878</v>
      </c>
      <c r="U128" s="48" t="s">
        <v>875</v>
      </c>
      <c r="V128" s="49"/>
      <c r="W128" s="45"/>
    </row>
    <row r="129" spans="1:23" x14ac:dyDescent="0.2">
      <c r="A129" s="50"/>
      <c r="B129" s="50"/>
      <c r="C129" s="101" t="s">
        <v>879</v>
      </c>
      <c r="D129" s="101"/>
      <c r="E129" s="48" t="s">
        <v>874</v>
      </c>
      <c r="F129" s="48" t="s">
        <v>324</v>
      </c>
      <c r="G129" s="48" t="s">
        <v>411</v>
      </c>
      <c r="H129" s="48" t="s">
        <v>1069</v>
      </c>
      <c r="I129" s="48" t="s">
        <v>39</v>
      </c>
      <c r="J129" s="48" t="s">
        <v>1049</v>
      </c>
      <c r="K129" s="48" t="s">
        <v>882</v>
      </c>
      <c r="L129" s="48" t="s">
        <v>875</v>
      </c>
      <c r="M129" s="48" t="s">
        <v>876</v>
      </c>
      <c r="N129" s="48" t="s">
        <v>877</v>
      </c>
      <c r="O129" s="48" t="s">
        <v>412</v>
      </c>
      <c r="P129" s="48" t="s">
        <v>397</v>
      </c>
      <c r="Q129" s="48" t="s">
        <v>413</v>
      </c>
      <c r="R129" s="48" t="s">
        <v>414</v>
      </c>
      <c r="S129" s="48" t="s">
        <v>415</v>
      </c>
      <c r="T129" s="48" t="s">
        <v>878</v>
      </c>
      <c r="U129" s="48" t="s">
        <v>875</v>
      </c>
      <c r="V129" s="49"/>
      <c r="W129" s="45"/>
    </row>
    <row r="130" spans="1:23" x14ac:dyDescent="0.2">
      <c r="A130" s="50"/>
      <c r="B130" s="50"/>
      <c r="C130" s="101" t="s">
        <v>883</v>
      </c>
      <c r="D130" s="101"/>
      <c r="E130" s="48" t="s">
        <v>874</v>
      </c>
      <c r="F130" s="48" t="s">
        <v>875</v>
      </c>
      <c r="G130" s="48" t="s">
        <v>411</v>
      </c>
      <c r="H130" s="48" t="s">
        <v>1070</v>
      </c>
      <c r="I130" s="48" t="s">
        <v>39</v>
      </c>
      <c r="J130" s="48" t="s">
        <v>885</v>
      </c>
      <c r="K130" s="48" t="s">
        <v>875</v>
      </c>
      <c r="L130" s="48" t="s">
        <v>1071</v>
      </c>
      <c r="M130" s="48" t="s">
        <v>876</v>
      </c>
      <c r="N130" s="48" t="s">
        <v>877</v>
      </c>
      <c r="O130" s="48" t="s">
        <v>412</v>
      </c>
      <c r="P130" s="48" t="s">
        <v>397</v>
      </c>
      <c r="Q130" s="48" t="s">
        <v>413</v>
      </c>
      <c r="R130" s="48" t="s">
        <v>414</v>
      </c>
      <c r="S130" s="48" t="s">
        <v>415</v>
      </c>
      <c r="T130" s="48" t="s">
        <v>878</v>
      </c>
      <c r="U130" s="48" t="s">
        <v>875</v>
      </c>
      <c r="V130" s="49"/>
      <c r="W130" s="45"/>
    </row>
    <row r="131" spans="1:23" x14ac:dyDescent="0.2">
      <c r="A131" s="47" t="s">
        <v>1072</v>
      </c>
      <c r="B131" s="47" t="s">
        <v>38</v>
      </c>
      <c r="C131" s="101" t="s">
        <v>873</v>
      </c>
      <c r="D131" s="101"/>
      <c r="E131" s="48" t="s">
        <v>874</v>
      </c>
      <c r="F131" s="48" t="s">
        <v>62</v>
      </c>
      <c r="G131" s="48" t="s">
        <v>418</v>
      </c>
      <c r="H131" s="48" t="s">
        <v>416</v>
      </c>
      <c r="I131" s="48" t="s">
        <v>39</v>
      </c>
      <c r="J131" s="48" t="s">
        <v>379</v>
      </c>
      <c r="K131" s="48" t="s">
        <v>875</v>
      </c>
      <c r="L131" s="48" t="s">
        <v>875</v>
      </c>
      <c r="M131" s="48" t="s">
        <v>876</v>
      </c>
      <c r="N131" s="48" t="s">
        <v>877</v>
      </c>
      <c r="O131" s="48" t="s">
        <v>418</v>
      </c>
      <c r="P131" s="48" t="s">
        <v>397</v>
      </c>
      <c r="Q131" s="48" t="s">
        <v>419</v>
      </c>
      <c r="R131" s="48" t="s">
        <v>420</v>
      </c>
      <c r="S131" s="48" t="s">
        <v>421</v>
      </c>
      <c r="T131" s="48" t="s">
        <v>878</v>
      </c>
      <c r="U131" s="48" t="s">
        <v>875</v>
      </c>
      <c r="V131" s="49"/>
      <c r="W131" s="45"/>
    </row>
    <row r="132" spans="1:23" x14ac:dyDescent="0.2">
      <c r="A132" s="50"/>
      <c r="B132" s="50"/>
      <c r="C132" s="101" t="s">
        <v>879</v>
      </c>
      <c r="D132" s="101"/>
      <c r="E132" s="48" t="s">
        <v>874</v>
      </c>
      <c r="F132" s="48" t="s">
        <v>62</v>
      </c>
      <c r="G132" s="48" t="s">
        <v>418</v>
      </c>
      <c r="H132" s="48" t="s">
        <v>1073</v>
      </c>
      <c r="I132" s="48" t="s">
        <v>39</v>
      </c>
      <c r="J132" s="48" t="s">
        <v>1049</v>
      </c>
      <c r="K132" s="48" t="s">
        <v>882</v>
      </c>
      <c r="L132" s="48" t="s">
        <v>875</v>
      </c>
      <c r="M132" s="48" t="s">
        <v>876</v>
      </c>
      <c r="N132" s="48" t="s">
        <v>877</v>
      </c>
      <c r="O132" s="48" t="s">
        <v>418</v>
      </c>
      <c r="P132" s="48" t="s">
        <v>397</v>
      </c>
      <c r="Q132" s="48" t="s">
        <v>419</v>
      </c>
      <c r="R132" s="48" t="s">
        <v>420</v>
      </c>
      <c r="S132" s="48" t="s">
        <v>421</v>
      </c>
      <c r="T132" s="48" t="s">
        <v>878</v>
      </c>
      <c r="U132" s="48" t="s">
        <v>875</v>
      </c>
      <c r="V132" s="49"/>
      <c r="W132" s="45"/>
    </row>
    <row r="133" spans="1:23" x14ac:dyDescent="0.2">
      <c r="A133" s="50"/>
      <c r="B133" s="50"/>
      <c r="C133" s="101" t="s">
        <v>883</v>
      </c>
      <c r="D133" s="101"/>
      <c r="E133" s="48" t="s">
        <v>874</v>
      </c>
      <c r="F133" s="48" t="s">
        <v>875</v>
      </c>
      <c r="G133" s="48" t="s">
        <v>418</v>
      </c>
      <c r="H133" s="48" t="s">
        <v>1074</v>
      </c>
      <c r="I133" s="48" t="s">
        <v>39</v>
      </c>
      <c r="J133" s="48" t="s">
        <v>885</v>
      </c>
      <c r="K133" s="48" t="s">
        <v>875</v>
      </c>
      <c r="L133" s="48" t="s">
        <v>1075</v>
      </c>
      <c r="M133" s="48" t="s">
        <v>876</v>
      </c>
      <c r="N133" s="48" t="s">
        <v>877</v>
      </c>
      <c r="O133" s="48" t="s">
        <v>418</v>
      </c>
      <c r="P133" s="48" t="s">
        <v>397</v>
      </c>
      <c r="Q133" s="48" t="s">
        <v>419</v>
      </c>
      <c r="R133" s="48" t="s">
        <v>420</v>
      </c>
      <c r="S133" s="48" t="s">
        <v>421</v>
      </c>
      <c r="T133" s="48" t="s">
        <v>878</v>
      </c>
      <c r="U133" s="48" t="s">
        <v>875</v>
      </c>
      <c r="V133" s="49"/>
      <c r="W133" s="45"/>
    </row>
    <row r="134" spans="1:23" x14ac:dyDescent="0.2">
      <c r="A134" s="47" t="s">
        <v>1076</v>
      </c>
      <c r="B134" s="47" t="s">
        <v>38</v>
      </c>
      <c r="C134" s="101" t="s">
        <v>873</v>
      </c>
      <c r="D134" s="101"/>
      <c r="E134" s="48" t="s">
        <v>874</v>
      </c>
      <c r="F134" s="48" t="s">
        <v>324</v>
      </c>
      <c r="G134" s="48" t="s">
        <v>424</v>
      </c>
      <c r="H134" s="48" t="s">
        <v>422</v>
      </c>
      <c r="I134" s="48" t="s">
        <v>39</v>
      </c>
      <c r="J134" s="48" t="s">
        <v>379</v>
      </c>
      <c r="K134" s="48" t="s">
        <v>875</v>
      </c>
      <c r="L134" s="48" t="s">
        <v>875</v>
      </c>
      <c r="M134" s="48" t="s">
        <v>876</v>
      </c>
      <c r="N134" s="48" t="s">
        <v>877</v>
      </c>
      <c r="O134" s="48" t="s">
        <v>424</v>
      </c>
      <c r="P134" s="48" t="s">
        <v>397</v>
      </c>
      <c r="Q134" s="48" t="s">
        <v>425</v>
      </c>
      <c r="R134" s="48" t="s">
        <v>360</v>
      </c>
      <c r="S134" s="48" t="s">
        <v>361</v>
      </c>
      <c r="T134" s="48" t="s">
        <v>878</v>
      </c>
      <c r="U134" s="48" t="s">
        <v>875</v>
      </c>
      <c r="V134" s="49"/>
      <c r="W134" s="45"/>
    </row>
    <row r="135" spans="1:23" x14ac:dyDescent="0.2">
      <c r="A135" s="50"/>
      <c r="B135" s="50"/>
      <c r="C135" s="101" t="s">
        <v>879</v>
      </c>
      <c r="D135" s="101"/>
      <c r="E135" s="48" t="s">
        <v>874</v>
      </c>
      <c r="F135" s="48" t="s">
        <v>62</v>
      </c>
      <c r="G135" s="48" t="s">
        <v>424</v>
      </c>
      <c r="H135" s="48" t="s">
        <v>1077</v>
      </c>
      <c r="I135" s="48" t="s">
        <v>39</v>
      </c>
      <c r="J135" s="48" t="s">
        <v>1049</v>
      </c>
      <c r="K135" s="48" t="s">
        <v>882</v>
      </c>
      <c r="L135" s="48" t="s">
        <v>875</v>
      </c>
      <c r="M135" s="48" t="s">
        <v>876</v>
      </c>
      <c r="N135" s="48" t="s">
        <v>877</v>
      </c>
      <c r="O135" s="48" t="s">
        <v>424</v>
      </c>
      <c r="P135" s="48" t="s">
        <v>397</v>
      </c>
      <c r="Q135" s="48" t="s">
        <v>425</v>
      </c>
      <c r="R135" s="48" t="s">
        <v>360</v>
      </c>
      <c r="S135" s="48" t="s">
        <v>361</v>
      </c>
      <c r="T135" s="48" t="s">
        <v>878</v>
      </c>
      <c r="U135" s="48" t="s">
        <v>875</v>
      </c>
      <c r="V135" s="49"/>
      <c r="W135" s="45"/>
    </row>
    <row r="136" spans="1:23" x14ac:dyDescent="0.2">
      <c r="A136" s="50"/>
      <c r="B136" s="50"/>
      <c r="C136" s="101" t="s">
        <v>883</v>
      </c>
      <c r="D136" s="101"/>
      <c r="E136" s="48" t="s">
        <v>874</v>
      </c>
      <c r="F136" s="48" t="s">
        <v>875</v>
      </c>
      <c r="G136" s="48" t="s">
        <v>424</v>
      </c>
      <c r="H136" s="48" t="s">
        <v>1078</v>
      </c>
      <c r="I136" s="48" t="s">
        <v>39</v>
      </c>
      <c r="J136" s="48" t="s">
        <v>885</v>
      </c>
      <c r="K136" s="48" t="s">
        <v>875</v>
      </c>
      <c r="L136" s="48" t="s">
        <v>1079</v>
      </c>
      <c r="M136" s="48" t="s">
        <v>876</v>
      </c>
      <c r="N136" s="48" t="s">
        <v>877</v>
      </c>
      <c r="O136" s="48" t="s">
        <v>424</v>
      </c>
      <c r="P136" s="48" t="s">
        <v>397</v>
      </c>
      <c r="Q136" s="48" t="s">
        <v>425</v>
      </c>
      <c r="R136" s="48" t="s">
        <v>360</v>
      </c>
      <c r="S136" s="48" t="s">
        <v>361</v>
      </c>
      <c r="T136" s="48" t="s">
        <v>878</v>
      </c>
      <c r="U136" s="48" t="s">
        <v>875</v>
      </c>
      <c r="V136" s="49"/>
      <c r="W136" s="45"/>
    </row>
    <row r="137" spans="1:23" x14ac:dyDescent="0.2">
      <c r="A137" s="47" t="s">
        <v>1080</v>
      </c>
      <c r="B137" s="47" t="s">
        <v>38</v>
      </c>
      <c r="C137" s="101" t="s">
        <v>873</v>
      </c>
      <c r="D137" s="101"/>
      <c r="E137" s="48" t="s">
        <v>874</v>
      </c>
      <c r="F137" s="48" t="s">
        <v>324</v>
      </c>
      <c r="G137" s="48" t="s">
        <v>429</v>
      </c>
      <c r="H137" s="48" t="s">
        <v>426</v>
      </c>
      <c r="I137" s="48" t="s">
        <v>39</v>
      </c>
      <c r="J137" s="48" t="s">
        <v>379</v>
      </c>
      <c r="K137" s="48" t="s">
        <v>875</v>
      </c>
      <c r="L137" s="48" t="s">
        <v>875</v>
      </c>
      <c r="M137" s="48" t="s">
        <v>876</v>
      </c>
      <c r="N137" s="48" t="s">
        <v>877</v>
      </c>
      <c r="O137" s="48" t="s">
        <v>430</v>
      </c>
      <c r="P137" s="48" t="s">
        <v>397</v>
      </c>
      <c r="Q137" s="48" t="s">
        <v>431</v>
      </c>
      <c r="R137" s="48" t="s">
        <v>432</v>
      </c>
      <c r="S137" s="48" t="s">
        <v>433</v>
      </c>
      <c r="T137" s="48" t="s">
        <v>878</v>
      </c>
      <c r="U137" s="48" t="s">
        <v>875</v>
      </c>
      <c r="V137" s="49"/>
      <c r="W137" s="45"/>
    </row>
    <row r="138" spans="1:23" x14ac:dyDescent="0.2">
      <c r="A138" s="50"/>
      <c r="B138" s="50"/>
      <c r="C138" s="101" t="s">
        <v>879</v>
      </c>
      <c r="D138" s="101"/>
      <c r="E138" s="48" t="s">
        <v>874</v>
      </c>
      <c r="F138" s="48" t="s">
        <v>62</v>
      </c>
      <c r="G138" s="48" t="s">
        <v>429</v>
      </c>
      <c r="H138" s="48" t="s">
        <v>1081</v>
      </c>
      <c r="I138" s="48" t="s">
        <v>39</v>
      </c>
      <c r="J138" s="48" t="s">
        <v>1049</v>
      </c>
      <c r="K138" s="48" t="s">
        <v>882</v>
      </c>
      <c r="L138" s="48" t="s">
        <v>875</v>
      </c>
      <c r="M138" s="48" t="s">
        <v>876</v>
      </c>
      <c r="N138" s="48" t="s">
        <v>877</v>
      </c>
      <c r="O138" s="48" t="s">
        <v>430</v>
      </c>
      <c r="P138" s="48" t="s">
        <v>397</v>
      </c>
      <c r="Q138" s="48" t="s">
        <v>431</v>
      </c>
      <c r="R138" s="48" t="s">
        <v>432</v>
      </c>
      <c r="S138" s="48" t="s">
        <v>433</v>
      </c>
      <c r="T138" s="48" t="s">
        <v>878</v>
      </c>
      <c r="U138" s="48" t="s">
        <v>875</v>
      </c>
      <c r="V138" s="49"/>
      <c r="W138" s="45"/>
    </row>
    <row r="139" spans="1:23" x14ac:dyDescent="0.2">
      <c r="A139" s="50"/>
      <c r="B139" s="50"/>
      <c r="C139" s="101" t="s">
        <v>883</v>
      </c>
      <c r="D139" s="101"/>
      <c r="E139" s="48" t="s">
        <v>874</v>
      </c>
      <c r="F139" s="48" t="s">
        <v>875</v>
      </c>
      <c r="G139" s="48" t="s">
        <v>429</v>
      </c>
      <c r="H139" s="48" t="s">
        <v>1082</v>
      </c>
      <c r="I139" s="48" t="s">
        <v>39</v>
      </c>
      <c r="J139" s="48" t="s">
        <v>885</v>
      </c>
      <c r="K139" s="48" t="s">
        <v>875</v>
      </c>
      <c r="L139" s="48" t="s">
        <v>1083</v>
      </c>
      <c r="M139" s="48" t="s">
        <v>876</v>
      </c>
      <c r="N139" s="48" t="s">
        <v>877</v>
      </c>
      <c r="O139" s="48" t="s">
        <v>430</v>
      </c>
      <c r="P139" s="48" t="s">
        <v>397</v>
      </c>
      <c r="Q139" s="48" t="s">
        <v>431</v>
      </c>
      <c r="R139" s="48" t="s">
        <v>432</v>
      </c>
      <c r="S139" s="48" t="s">
        <v>433</v>
      </c>
      <c r="T139" s="48" t="s">
        <v>878</v>
      </c>
      <c r="U139" s="48" t="s">
        <v>875</v>
      </c>
      <c r="V139" s="49"/>
      <c r="W139" s="45"/>
    </row>
    <row r="140" spans="1:23" x14ac:dyDescent="0.2">
      <c r="A140" s="47" t="s">
        <v>1084</v>
      </c>
      <c r="B140" s="47" t="s">
        <v>38</v>
      </c>
      <c r="C140" s="101" t="s">
        <v>873</v>
      </c>
      <c r="D140" s="101"/>
      <c r="E140" s="48" t="s">
        <v>874</v>
      </c>
      <c r="F140" s="48" t="s">
        <v>62</v>
      </c>
      <c r="G140" s="48" t="s">
        <v>437</v>
      </c>
      <c r="H140" s="48" t="s">
        <v>434</v>
      </c>
      <c r="I140" s="48" t="s">
        <v>39</v>
      </c>
      <c r="J140" s="48" t="s">
        <v>379</v>
      </c>
      <c r="K140" s="48" t="s">
        <v>875</v>
      </c>
      <c r="L140" s="48" t="s">
        <v>875</v>
      </c>
      <c r="M140" s="48" t="s">
        <v>876</v>
      </c>
      <c r="N140" s="48" t="s">
        <v>877</v>
      </c>
      <c r="O140" s="48" t="s">
        <v>437</v>
      </c>
      <c r="P140" s="48" t="s">
        <v>397</v>
      </c>
      <c r="Q140" s="48" t="s">
        <v>438</v>
      </c>
      <c r="R140" s="48" t="s">
        <v>439</v>
      </c>
      <c r="S140" s="48" t="s">
        <v>440</v>
      </c>
      <c r="T140" s="48" t="s">
        <v>878</v>
      </c>
      <c r="U140" s="48" t="s">
        <v>875</v>
      </c>
      <c r="V140" s="49"/>
      <c r="W140" s="45"/>
    </row>
    <row r="141" spans="1:23" x14ac:dyDescent="0.2">
      <c r="A141" s="50"/>
      <c r="B141" s="50"/>
      <c r="C141" s="101" t="s">
        <v>879</v>
      </c>
      <c r="D141" s="101"/>
      <c r="E141" s="48" t="s">
        <v>874</v>
      </c>
      <c r="F141" s="48" t="s">
        <v>62</v>
      </c>
      <c r="G141" s="48" t="s">
        <v>437</v>
      </c>
      <c r="H141" s="48" t="s">
        <v>1085</v>
      </c>
      <c r="I141" s="48" t="s">
        <v>39</v>
      </c>
      <c r="J141" s="48" t="s">
        <v>1049</v>
      </c>
      <c r="K141" s="48" t="s">
        <v>882</v>
      </c>
      <c r="L141" s="48" t="s">
        <v>875</v>
      </c>
      <c r="M141" s="48" t="s">
        <v>876</v>
      </c>
      <c r="N141" s="48" t="s">
        <v>877</v>
      </c>
      <c r="O141" s="48" t="s">
        <v>437</v>
      </c>
      <c r="P141" s="48" t="s">
        <v>397</v>
      </c>
      <c r="Q141" s="48" t="s">
        <v>438</v>
      </c>
      <c r="R141" s="48" t="s">
        <v>439</v>
      </c>
      <c r="S141" s="48" t="s">
        <v>440</v>
      </c>
      <c r="T141" s="48" t="s">
        <v>878</v>
      </c>
      <c r="U141" s="48" t="s">
        <v>875</v>
      </c>
      <c r="V141" s="49"/>
      <c r="W141" s="45"/>
    </row>
    <row r="142" spans="1:23" x14ac:dyDescent="0.2">
      <c r="A142" s="50"/>
      <c r="B142" s="50"/>
      <c r="C142" s="101" t="s">
        <v>883</v>
      </c>
      <c r="D142" s="101"/>
      <c r="E142" s="48" t="s">
        <v>874</v>
      </c>
      <c r="F142" s="48" t="s">
        <v>875</v>
      </c>
      <c r="G142" s="48" t="s">
        <v>437</v>
      </c>
      <c r="H142" s="48" t="s">
        <v>1086</v>
      </c>
      <c r="I142" s="48" t="s">
        <v>39</v>
      </c>
      <c r="J142" s="48" t="s">
        <v>885</v>
      </c>
      <c r="K142" s="48" t="s">
        <v>875</v>
      </c>
      <c r="L142" s="48" t="s">
        <v>1087</v>
      </c>
      <c r="M142" s="48" t="s">
        <v>876</v>
      </c>
      <c r="N142" s="48" t="s">
        <v>877</v>
      </c>
      <c r="O142" s="48" t="s">
        <v>437</v>
      </c>
      <c r="P142" s="48" t="s">
        <v>397</v>
      </c>
      <c r="Q142" s="48" t="s">
        <v>438</v>
      </c>
      <c r="R142" s="48" t="s">
        <v>439</v>
      </c>
      <c r="S142" s="48" t="s">
        <v>440</v>
      </c>
      <c r="T142" s="48" t="s">
        <v>878</v>
      </c>
      <c r="U142" s="48" t="s">
        <v>875</v>
      </c>
      <c r="V142" s="49"/>
      <c r="W142" s="45"/>
    </row>
    <row r="143" spans="1:23" x14ac:dyDescent="0.2">
      <c r="A143" s="47" t="s">
        <v>1088</v>
      </c>
      <c r="B143" s="47" t="s">
        <v>38</v>
      </c>
      <c r="C143" s="101" t="s">
        <v>873</v>
      </c>
      <c r="D143" s="101"/>
      <c r="E143" s="48" t="s">
        <v>874</v>
      </c>
      <c r="F143" s="48" t="s">
        <v>62</v>
      </c>
      <c r="G143" s="48" t="s">
        <v>444</v>
      </c>
      <c r="H143" s="48" t="s">
        <v>441</v>
      </c>
      <c r="I143" s="48" t="s">
        <v>39</v>
      </c>
      <c r="J143" s="48" t="s">
        <v>379</v>
      </c>
      <c r="K143" s="48" t="s">
        <v>875</v>
      </c>
      <c r="L143" s="48" t="s">
        <v>875</v>
      </c>
      <c r="M143" s="48" t="s">
        <v>876</v>
      </c>
      <c r="N143" s="48" t="s">
        <v>877</v>
      </c>
      <c r="O143" s="48" t="s">
        <v>445</v>
      </c>
      <c r="P143" s="48" t="s">
        <v>397</v>
      </c>
      <c r="Q143" s="48" t="s">
        <v>446</v>
      </c>
      <c r="R143" s="48" t="s">
        <v>447</v>
      </c>
      <c r="S143" s="48" t="s">
        <v>205</v>
      </c>
      <c r="T143" s="48" t="s">
        <v>878</v>
      </c>
      <c r="U143" s="48" t="s">
        <v>875</v>
      </c>
      <c r="V143" s="49"/>
      <c r="W143" s="45"/>
    </row>
    <row r="144" spans="1:23" x14ac:dyDescent="0.2">
      <c r="A144" s="50"/>
      <c r="B144" s="50"/>
      <c r="C144" s="101" t="s">
        <v>879</v>
      </c>
      <c r="D144" s="101"/>
      <c r="E144" s="48" t="s">
        <v>874</v>
      </c>
      <c r="F144" s="48" t="s">
        <v>62</v>
      </c>
      <c r="G144" s="48" t="s">
        <v>444</v>
      </c>
      <c r="H144" s="48" t="s">
        <v>1089</v>
      </c>
      <c r="I144" s="48" t="s">
        <v>39</v>
      </c>
      <c r="J144" s="48" t="s">
        <v>1049</v>
      </c>
      <c r="K144" s="48" t="s">
        <v>882</v>
      </c>
      <c r="L144" s="48" t="s">
        <v>875</v>
      </c>
      <c r="M144" s="48" t="s">
        <v>876</v>
      </c>
      <c r="N144" s="48" t="s">
        <v>877</v>
      </c>
      <c r="O144" s="48" t="s">
        <v>445</v>
      </c>
      <c r="P144" s="48" t="s">
        <v>397</v>
      </c>
      <c r="Q144" s="48" t="s">
        <v>446</v>
      </c>
      <c r="R144" s="48" t="s">
        <v>447</v>
      </c>
      <c r="S144" s="48" t="s">
        <v>205</v>
      </c>
      <c r="T144" s="48" t="s">
        <v>878</v>
      </c>
      <c r="U144" s="48" t="s">
        <v>875</v>
      </c>
      <c r="V144" s="49"/>
      <c r="W144" s="45"/>
    </row>
    <row r="145" spans="1:23" x14ac:dyDescent="0.2">
      <c r="A145" s="50"/>
      <c r="B145" s="50"/>
      <c r="C145" s="101" t="s">
        <v>883</v>
      </c>
      <c r="D145" s="101"/>
      <c r="E145" s="48" t="s">
        <v>874</v>
      </c>
      <c r="F145" s="48" t="s">
        <v>875</v>
      </c>
      <c r="G145" s="48" t="s">
        <v>444</v>
      </c>
      <c r="H145" s="48" t="s">
        <v>1090</v>
      </c>
      <c r="I145" s="48" t="s">
        <v>39</v>
      </c>
      <c r="J145" s="48" t="s">
        <v>977</v>
      </c>
      <c r="K145" s="48" t="s">
        <v>875</v>
      </c>
      <c r="L145" s="48" t="s">
        <v>1091</v>
      </c>
      <c r="M145" s="48" t="s">
        <v>876</v>
      </c>
      <c r="N145" s="48" t="s">
        <v>877</v>
      </c>
      <c r="O145" s="48" t="s">
        <v>445</v>
      </c>
      <c r="P145" s="48" t="s">
        <v>397</v>
      </c>
      <c r="Q145" s="48" t="s">
        <v>446</v>
      </c>
      <c r="R145" s="48" t="s">
        <v>447</v>
      </c>
      <c r="S145" s="48" t="s">
        <v>205</v>
      </c>
      <c r="T145" s="48" t="s">
        <v>878</v>
      </c>
      <c r="U145" s="48" t="s">
        <v>875</v>
      </c>
      <c r="V145" s="49"/>
      <c r="W145" s="45"/>
    </row>
    <row r="146" spans="1:23" x14ac:dyDescent="0.2">
      <c r="A146" s="47" t="s">
        <v>1092</v>
      </c>
      <c r="B146" s="47" t="s">
        <v>38</v>
      </c>
      <c r="C146" s="101" t="s">
        <v>873</v>
      </c>
      <c r="D146" s="101"/>
      <c r="E146" s="48" t="s">
        <v>874</v>
      </c>
      <c r="F146" s="48" t="s">
        <v>62</v>
      </c>
      <c r="G146" s="48" t="s">
        <v>450</v>
      </c>
      <c r="H146" s="48" t="s">
        <v>448</v>
      </c>
      <c r="I146" s="48" t="s">
        <v>39</v>
      </c>
      <c r="J146" s="48" t="s">
        <v>379</v>
      </c>
      <c r="K146" s="48" t="s">
        <v>875</v>
      </c>
      <c r="L146" s="48" t="s">
        <v>875</v>
      </c>
      <c r="M146" s="48" t="s">
        <v>876</v>
      </c>
      <c r="N146" s="48" t="s">
        <v>877</v>
      </c>
      <c r="O146" s="48" t="s">
        <v>451</v>
      </c>
      <c r="P146" s="48" t="s">
        <v>114</v>
      </c>
      <c r="Q146" s="48" t="s">
        <v>452</v>
      </c>
      <c r="R146" s="48" t="s">
        <v>453</v>
      </c>
      <c r="S146" s="48" t="s">
        <v>454</v>
      </c>
      <c r="T146" s="48" t="s">
        <v>878</v>
      </c>
      <c r="U146" s="48" t="s">
        <v>875</v>
      </c>
      <c r="V146" s="49"/>
      <c r="W146" s="45"/>
    </row>
    <row r="147" spans="1:23" x14ac:dyDescent="0.2">
      <c r="A147" s="50"/>
      <c r="B147" s="50"/>
      <c r="C147" s="101" t="s">
        <v>879</v>
      </c>
      <c r="D147" s="101"/>
      <c r="E147" s="48" t="s">
        <v>874</v>
      </c>
      <c r="F147" s="48" t="s">
        <v>62</v>
      </c>
      <c r="G147" s="48" t="s">
        <v>450</v>
      </c>
      <c r="H147" s="48" t="s">
        <v>1093</v>
      </c>
      <c r="I147" s="48" t="s">
        <v>39</v>
      </c>
      <c r="J147" s="48" t="s">
        <v>1049</v>
      </c>
      <c r="K147" s="48" t="s">
        <v>882</v>
      </c>
      <c r="L147" s="48" t="s">
        <v>875</v>
      </c>
      <c r="M147" s="48" t="s">
        <v>876</v>
      </c>
      <c r="N147" s="48" t="s">
        <v>877</v>
      </c>
      <c r="O147" s="48" t="s">
        <v>451</v>
      </c>
      <c r="P147" s="48" t="s">
        <v>114</v>
      </c>
      <c r="Q147" s="48" t="s">
        <v>452</v>
      </c>
      <c r="R147" s="48" t="s">
        <v>453</v>
      </c>
      <c r="S147" s="48" t="s">
        <v>454</v>
      </c>
      <c r="T147" s="48" t="s">
        <v>878</v>
      </c>
      <c r="U147" s="48" t="s">
        <v>875</v>
      </c>
      <c r="V147" s="49"/>
      <c r="W147" s="45"/>
    </row>
    <row r="148" spans="1:23" x14ac:dyDescent="0.2">
      <c r="A148" s="50"/>
      <c r="B148" s="50"/>
      <c r="C148" s="101" t="s">
        <v>883</v>
      </c>
      <c r="D148" s="101"/>
      <c r="E148" s="48" t="s">
        <v>874</v>
      </c>
      <c r="F148" s="48" t="s">
        <v>875</v>
      </c>
      <c r="G148" s="48" t="s">
        <v>450</v>
      </c>
      <c r="H148" s="48" t="s">
        <v>1094</v>
      </c>
      <c r="I148" s="48" t="s">
        <v>39</v>
      </c>
      <c r="J148" s="48" t="s">
        <v>885</v>
      </c>
      <c r="K148" s="48" t="s">
        <v>875</v>
      </c>
      <c r="L148" s="48" t="s">
        <v>1095</v>
      </c>
      <c r="M148" s="48" t="s">
        <v>876</v>
      </c>
      <c r="N148" s="48" t="s">
        <v>877</v>
      </c>
      <c r="O148" s="48" t="s">
        <v>451</v>
      </c>
      <c r="P148" s="48" t="s">
        <v>114</v>
      </c>
      <c r="Q148" s="48" t="s">
        <v>452</v>
      </c>
      <c r="R148" s="48" t="s">
        <v>453</v>
      </c>
      <c r="S148" s="48" t="s">
        <v>454</v>
      </c>
      <c r="T148" s="48" t="s">
        <v>878</v>
      </c>
      <c r="U148" s="48" t="s">
        <v>875</v>
      </c>
      <c r="V148" s="49"/>
      <c r="W148" s="45"/>
    </row>
    <row r="149" spans="1:23" x14ac:dyDescent="0.2">
      <c r="A149" s="47" t="s">
        <v>1096</v>
      </c>
      <c r="B149" s="47" t="s">
        <v>38</v>
      </c>
      <c r="C149" s="101" t="s">
        <v>873</v>
      </c>
      <c r="D149" s="101"/>
      <c r="E149" s="48" t="s">
        <v>874</v>
      </c>
      <c r="F149" s="48" t="s">
        <v>457</v>
      </c>
      <c r="G149" s="48" t="s">
        <v>458</v>
      </c>
      <c r="H149" s="48" t="s">
        <v>455</v>
      </c>
      <c r="I149" s="48" t="s">
        <v>39</v>
      </c>
      <c r="J149" s="48" t="s">
        <v>379</v>
      </c>
      <c r="K149" s="48" t="s">
        <v>875</v>
      </c>
      <c r="L149" s="48" t="s">
        <v>875</v>
      </c>
      <c r="M149" s="48" t="s">
        <v>876</v>
      </c>
      <c r="N149" s="48" t="s">
        <v>877</v>
      </c>
      <c r="O149" s="48" t="s">
        <v>459</v>
      </c>
      <c r="P149" s="48" t="s">
        <v>65</v>
      </c>
      <c r="Q149" s="48" t="s">
        <v>460</v>
      </c>
      <c r="R149" s="48" t="s">
        <v>461</v>
      </c>
      <c r="S149" s="48" t="s">
        <v>462</v>
      </c>
      <c r="T149" s="48" t="s">
        <v>878</v>
      </c>
      <c r="U149" s="48" t="s">
        <v>875</v>
      </c>
      <c r="V149" s="49"/>
      <c r="W149" s="45"/>
    </row>
    <row r="150" spans="1:23" x14ac:dyDescent="0.2">
      <c r="A150" s="50"/>
      <c r="B150" s="50"/>
      <c r="C150" s="101" t="s">
        <v>879</v>
      </c>
      <c r="D150" s="101"/>
      <c r="E150" s="48" t="s">
        <v>874</v>
      </c>
      <c r="F150" s="48" t="s">
        <v>457</v>
      </c>
      <c r="G150" s="48" t="s">
        <v>458</v>
      </c>
      <c r="H150" s="48" t="s">
        <v>1097</v>
      </c>
      <c r="I150" s="48" t="s">
        <v>39</v>
      </c>
      <c r="J150" s="48" t="s">
        <v>1049</v>
      </c>
      <c r="K150" s="48" t="s">
        <v>882</v>
      </c>
      <c r="L150" s="48" t="s">
        <v>875</v>
      </c>
      <c r="M150" s="48" t="s">
        <v>876</v>
      </c>
      <c r="N150" s="48" t="s">
        <v>877</v>
      </c>
      <c r="O150" s="48" t="s">
        <v>459</v>
      </c>
      <c r="P150" s="48" t="s">
        <v>65</v>
      </c>
      <c r="Q150" s="48" t="s">
        <v>460</v>
      </c>
      <c r="R150" s="48" t="s">
        <v>461</v>
      </c>
      <c r="S150" s="48" t="s">
        <v>462</v>
      </c>
      <c r="T150" s="48" t="s">
        <v>878</v>
      </c>
      <c r="U150" s="48" t="s">
        <v>875</v>
      </c>
      <c r="V150" s="49"/>
      <c r="W150" s="45"/>
    </row>
    <row r="151" spans="1:23" x14ac:dyDescent="0.2">
      <c r="A151" s="50"/>
      <c r="B151" s="50"/>
      <c r="C151" s="101" t="s">
        <v>883</v>
      </c>
      <c r="D151" s="101"/>
      <c r="E151" s="48" t="s">
        <v>874</v>
      </c>
      <c r="F151" s="48" t="s">
        <v>875</v>
      </c>
      <c r="G151" s="48" t="s">
        <v>458</v>
      </c>
      <c r="H151" s="48" t="s">
        <v>1098</v>
      </c>
      <c r="I151" s="48" t="s">
        <v>39</v>
      </c>
      <c r="J151" s="48" t="s">
        <v>885</v>
      </c>
      <c r="K151" s="48" t="s">
        <v>875</v>
      </c>
      <c r="L151" s="48" t="s">
        <v>1099</v>
      </c>
      <c r="M151" s="48" t="s">
        <v>876</v>
      </c>
      <c r="N151" s="48" t="s">
        <v>877</v>
      </c>
      <c r="O151" s="48" t="s">
        <v>459</v>
      </c>
      <c r="P151" s="48" t="s">
        <v>65</v>
      </c>
      <c r="Q151" s="48" t="s">
        <v>460</v>
      </c>
      <c r="R151" s="48" t="s">
        <v>461</v>
      </c>
      <c r="S151" s="48" t="s">
        <v>462</v>
      </c>
      <c r="T151" s="48" t="s">
        <v>878</v>
      </c>
      <c r="U151" s="48" t="s">
        <v>875</v>
      </c>
      <c r="V151" s="49"/>
      <c r="W151" s="45"/>
    </row>
    <row r="152" spans="1:23" x14ac:dyDescent="0.2">
      <c r="A152" s="47" t="s">
        <v>1100</v>
      </c>
      <c r="B152" s="47" t="s">
        <v>38</v>
      </c>
      <c r="C152" s="101" t="s">
        <v>873</v>
      </c>
      <c r="D152" s="101"/>
      <c r="E152" s="48" t="s">
        <v>874</v>
      </c>
      <c r="F152" s="48" t="s">
        <v>100</v>
      </c>
      <c r="G152" s="48" t="s">
        <v>465</v>
      </c>
      <c r="H152" s="48" t="s">
        <v>463</v>
      </c>
      <c r="I152" s="48" t="s">
        <v>39</v>
      </c>
      <c r="J152" s="48" t="s">
        <v>379</v>
      </c>
      <c r="K152" s="48" t="s">
        <v>875</v>
      </c>
      <c r="L152" s="48" t="s">
        <v>875</v>
      </c>
      <c r="M152" s="48" t="s">
        <v>876</v>
      </c>
      <c r="N152" s="48" t="s">
        <v>877</v>
      </c>
      <c r="O152" s="48" t="s">
        <v>466</v>
      </c>
      <c r="P152" s="48" t="s">
        <v>65</v>
      </c>
      <c r="Q152" s="48" t="s">
        <v>467</v>
      </c>
      <c r="R152" s="48" t="s">
        <v>468</v>
      </c>
      <c r="S152" s="48" t="s">
        <v>469</v>
      </c>
      <c r="T152" s="48" t="s">
        <v>878</v>
      </c>
      <c r="U152" s="48" t="s">
        <v>875</v>
      </c>
      <c r="V152" s="49"/>
      <c r="W152" s="45"/>
    </row>
    <row r="153" spans="1:23" x14ac:dyDescent="0.2">
      <c r="A153" s="50"/>
      <c r="B153" s="50"/>
      <c r="C153" s="101" t="s">
        <v>879</v>
      </c>
      <c r="D153" s="101"/>
      <c r="E153" s="48" t="s">
        <v>874</v>
      </c>
      <c r="F153" s="48" t="s">
        <v>100</v>
      </c>
      <c r="G153" s="48" t="s">
        <v>465</v>
      </c>
      <c r="H153" s="48" t="s">
        <v>1101</v>
      </c>
      <c r="I153" s="48" t="s">
        <v>39</v>
      </c>
      <c r="J153" s="48" t="s">
        <v>1049</v>
      </c>
      <c r="K153" s="48" t="s">
        <v>882</v>
      </c>
      <c r="L153" s="48" t="s">
        <v>875</v>
      </c>
      <c r="M153" s="48" t="s">
        <v>876</v>
      </c>
      <c r="N153" s="48" t="s">
        <v>877</v>
      </c>
      <c r="O153" s="48" t="s">
        <v>466</v>
      </c>
      <c r="P153" s="48" t="s">
        <v>65</v>
      </c>
      <c r="Q153" s="48" t="s">
        <v>467</v>
      </c>
      <c r="R153" s="48" t="s">
        <v>468</v>
      </c>
      <c r="S153" s="48" t="s">
        <v>469</v>
      </c>
      <c r="T153" s="48" t="s">
        <v>878</v>
      </c>
      <c r="U153" s="48" t="s">
        <v>875</v>
      </c>
      <c r="V153" s="49"/>
      <c r="W153" s="45"/>
    </row>
    <row r="154" spans="1:23" x14ac:dyDescent="0.2">
      <c r="A154" s="50"/>
      <c r="B154" s="50"/>
      <c r="C154" s="101" t="s">
        <v>883</v>
      </c>
      <c r="D154" s="101"/>
      <c r="E154" s="48" t="s">
        <v>874</v>
      </c>
      <c r="F154" s="48" t="s">
        <v>875</v>
      </c>
      <c r="G154" s="48" t="s">
        <v>465</v>
      </c>
      <c r="H154" s="48" t="s">
        <v>1102</v>
      </c>
      <c r="I154" s="48" t="s">
        <v>39</v>
      </c>
      <c r="J154" s="48" t="s">
        <v>885</v>
      </c>
      <c r="K154" s="48" t="s">
        <v>875</v>
      </c>
      <c r="L154" s="48" t="s">
        <v>1103</v>
      </c>
      <c r="M154" s="48" t="s">
        <v>876</v>
      </c>
      <c r="N154" s="48" t="s">
        <v>877</v>
      </c>
      <c r="O154" s="48" t="s">
        <v>466</v>
      </c>
      <c r="P154" s="48" t="s">
        <v>65</v>
      </c>
      <c r="Q154" s="48" t="s">
        <v>467</v>
      </c>
      <c r="R154" s="48" t="s">
        <v>468</v>
      </c>
      <c r="S154" s="48" t="s">
        <v>469</v>
      </c>
      <c r="T154" s="48" t="s">
        <v>878</v>
      </c>
      <c r="U154" s="48" t="s">
        <v>875</v>
      </c>
      <c r="V154" s="49"/>
      <c r="W154" s="45"/>
    </row>
    <row r="155" spans="1:23" x14ac:dyDescent="0.2">
      <c r="A155" s="47" t="s">
        <v>1104</v>
      </c>
      <c r="B155" s="47" t="s">
        <v>38</v>
      </c>
      <c r="C155" s="101" t="s">
        <v>873</v>
      </c>
      <c r="D155" s="101"/>
      <c r="E155" s="48" t="s">
        <v>874</v>
      </c>
      <c r="F155" s="48" t="s">
        <v>100</v>
      </c>
      <c r="G155" s="48" t="s">
        <v>473</v>
      </c>
      <c r="H155" s="48" t="s">
        <v>470</v>
      </c>
      <c r="I155" s="48" t="s">
        <v>875</v>
      </c>
      <c r="J155" s="48" t="s">
        <v>379</v>
      </c>
      <c r="K155" s="48" t="s">
        <v>875</v>
      </c>
      <c r="L155" s="48" t="s">
        <v>875</v>
      </c>
      <c r="M155" s="48" t="s">
        <v>876</v>
      </c>
      <c r="N155" s="48" t="s">
        <v>877</v>
      </c>
      <c r="O155" s="48" t="s">
        <v>473</v>
      </c>
      <c r="P155" s="48" t="s">
        <v>65</v>
      </c>
      <c r="Q155" s="48" t="s">
        <v>474</v>
      </c>
      <c r="R155" s="48" t="s">
        <v>475</v>
      </c>
      <c r="S155" s="48" t="s">
        <v>476</v>
      </c>
      <c r="T155" s="48" t="s">
        <v>878</v>
      </c>
      <c r="U155" s="48" t="s">
        <v>875</v>
      </c>
      <c r="V155" s="49"/>
      <c r="W155" s="45"/>
    </row>
    <row r="156" spans="1:23" x14ac:dyDescent="0.2">
      <c r="A156" s="50"/>
      <c r="B156" s="50"/>
      <c r="C156" s="101" t="s">
        <v>879</v>
      </c>
      <c r="D156" s="101"/>
      <c r="E156" s="48" t="s">
        <v>874</v>
      </c>
      <c r="F156" s="48" t="s">
        <v>100</v>
      </c>
      <c r="G156" s="48" t="s">
        <v>473</v>
      </c>
      <c r="H156" s="48" t="s">
        <v>1105</v>
      </c>
      <c r="I156" s="48" t="s">
        <v>875</v>
      </c>
      <c r="J156" s="48" t="s">
        <v>1106</v>
      </c>
      <c r="K156" s="48" t="s">
        <v>882</v>
      </c>
      <c r="L156" s="48" t="s">
        <v>875</v>
      </c>
      <c r="M156" s="48" t="s">
        <v>876</v>
      </c>
      <c r="N156" s="48" t="s">
        <v>877</v>
      </c>
      <c r="O156" s="48" t="s">
        <v>473</v>
      </c>
      <c r="P156" s="48" t="s">
        <v>65</v>
      </c>
      <c r="Q156" s="48" t="s">
        <v>474</v>
      </c>
      <c r="R156" s="48" t="s">
        <v>475</v>
      </c>
      <c r="S156" s="48" t="s">
        <v>476</v>
      </c>
      <c r="T156" s="48" t="s">
        <v>878</v>
      </c>
      <c r="U156" s="48" t="s">
        <v>875</v>
      </c>
      <c r="V156" s="49"/>
      <c r="W156" s="45"/>
    </row>
    <row r="157" spans="1:23" x14ac:dyDescent="0.2">
      <c r="A157" s="50"/>
      <c r="B157" s="50"/>
      <c r="C157" s="101" t="s">
        <v>883</v>
      </c>
      <c r="D157" s="101"/>
      <c r="E157" s="48" t="s">
        <v>874</v>
      </c>
      <c r="F157" s="48" t="s">
        <v>875</v>
      </c>
      <c r="G157" s="48" t="s">
        <v>473</v>
      </c>
      <c r="H157" s="48" t="s">
        <v>1107</v>
      </c>
      <c r="I157" s="48" t="s">
        <v>875</v>
      </c>
      <c r="J157" s="48" t="s">
        <v>885</v>
      </c>
      <c r="K157" s="48" t="s">
        <v>875</v>
      </c>
      <c r="L157" s="48" t="s">
        <v>1108</v>
      </c>
      <c r="M157" s="48" t="s">
        <v>876</v>
      </c>
      <c r="N157" s="48" t="s">
        <v>877</v>
      </c>
      <c r="O157" s="48" t="s">
        <v>473</v>
      </c>
      <c r="P157" s="48" t="s">
        <v>65</v>
      </c>
      <c r="Q157" s="48" t="s">
        <v>474</v>
      </c>
      <c r="R157" s="48" t="s">
        <v>475</v>
      </c>
      <c r="S157" s="48" t="s">
        <v>476</v>
      </c>
      <c r="T157" s="48" t="s">
        <v>878</v>
      </c>
      <c r="U157" s="48" t="s">
        <v>875</v>
      </c>
      <c r="V157" s="49"/>
      <c r="W157" s="45"/>
    </row>
    <row r="158" spans="1:23" x14ac:dyDescent="0.2">
      <c r="A158" s="47" t="s">
        <v>1109</v>
      </c>
      <c r="B158" s="47" t="s">
        <v>38</v>
      </c>
      <c r="C158" s="101" t="s">
        <v>873</v>
      </c>
      <c r="D158" s="101"/>
      <c r="E158" s="48" t="s">
        <v>874</v>
      </c>
      <c r="F158" s="48" t="s">
        <v>100</v>
      </c>
      <c r="G158" s="48" t="s">
        <v>480</v>
      </c>
      <c r="H158" s="48" t="s">
        <v>477</v>
      </c>
      <c r="I158" s="48" t="s">
        <v>39</v>
      </c>
      <c r="J158" s="48" t="s">
        <v>379</v>
      </c>
      <c r="K158" s="48" t="s">
        <v>875</v>
      </c>
      <c r="L158" s="48" t="s">
        <v>875</v>
      </c>
      <c r="M158" s="48" t="s">
        <v>876</v>
      </c>
      <c r="N158" s="48" t="s">
        <v>877</v>
      </c>
      <c r="O158" s="48" t="s">
        <v>481</v>
      </c>
      <c r="P158" s="48" t="s">
        <v>65</v>
      </c>
      <c r="Q158" s="48" t="s">
        <v>482</v>
      </c>
      <c r="R158" s="48" t="s">
        <v>483</v>
      </c>
      <c r="S158" s="48" t="s">
        <v>117</v>
      </c>
      <c r="T158" s="48" t="s">
        <v>878</v>
      </c>
      <c r="U158" s="48" t="s">
        <v>875</v>
      </c>
      <c r="V158" s="49"/>
      <c r="W158" s="45"/>
    </row>
    <row r="159" spans="1:23" x14ac:dyDescent="0.2">
      <c r="A159" s="50"/>
      <c r="B159" s="50"/>
      <c r="C159" s="101" t="s">
        <v>879</v>
      </c>
      <c r="D159" s="101"/>
      <c r="E159" s="48" t="s">
        <v>874</v>
      </c>
      <c r="F159" s="48" t="s">
        <v>100</v>
      </c>
      <c r="G159" s="48" t="s">
        <v>480</v>
      </c>
      <c r="H159" s="48" t="s">
        <v>1110</v>
      </c>
      <c r="I159" s="48" t="s">
        <v>39</v>
      </c>
      <c r="J159" s="48" t="s">
        <v>1106</v>
      </c>
      <c r="K159" s="48" t="s">
        <v>882</v>
      </c>
      <c r="L159" s="48" t="s">
        <v>875</v>
      </c>
      <c r="M159" s="48" t="s">
        <v>876</v>
      </c>
      <c r="N159" s="48" t="s">
        <v>877</v>
      </c>
      <c r="O159" s="48" t="s">
        <v>481</v>
      </c>
      <c r="P159" s="48" t="s">
        <v>65</v>
      </c>
      <c r="Q159" s="48" t="s">
        <v>482</v>
      </c>
      <c r="R159" s="48" t="s">
        <v>483</v>
      </c>
      <c r="S159" s="48" t="s">
        <v>117</v>
      </c>
      <c r="T159" s="48" t="s">
        <v>878</v>
      </c>
      <c r="U159" s="48" t="s">
        <v>875</v>
      </c>
      <c r="V159" s="49"/>
      <c r="W159" s="45"/>
    </row>
    <row r="160" spans="1:23" x14ac:dyDescent="0.2">
      <c r="A160" s="50"/>
      <c r="B160" s="50"/>
      <c r="C160" s="101" t="s">
        <v>883</v>
      </c>
      <c r="D160" s="101"/>
      <c r="E160" s="48" t="s">
        <v>874</v>
      </c>
      <c r="F160" s="48" t="s">
        <v>875</v>
      </c>
      <c r="G160" s="48" t="s">
        <v>480</v>
      </c>
      <c r="H160" s="48" t="s">
        <v>1111</v>
      </c>
      <c r="I160" s="48" t="s">
        <v>39</v>
      </c>
      <c r="J160" s="48" t="s">
        <v>885</v>
      </c>
      <c r="K160" s="48" t="s">
        <v>875</v>
      </c>
      <c r="L160" s="48" t="s">
        <v>1112</v>
      </c>
      <c r="M160" s="48" t="s">
        <v>876</v>
      </c>
      <c r="N160" s="48" t="s">
        <v>877</v>
      </c>
      <c r="O160" s="48" t="s">
        <v>481</v>
      </c>
      <c r="P160" s="48" t="s">
        <v>65</v>
      </c>
      <c r="Q160" s="48" t="s">
        <v>482</v>
      </c>
      <c r="R160" s="48" t="s">
        <v>483</v>
      </c>
      <c r="S160" s="48" t="s">
        <v>117</v>
      </c>
      <c r="T160" s="48" t="s">
        <v>878</v>
      </c>
      <c r="U160" s="48" t="s">
        <v>875</v>
      </c>
      <c r="V160" s="49"/>
      <c r="W160" s="45"/>
    </row>
    <row r="161" spans="1:23" x14ac:dyDescent="0.2">
      <c r="A161" s="47" t="s">
        <v>1113</v>
      </c>
      <c r="B161" s="47" t="s">
        <v>38</v>
      </c>
      <c r="C161" s="101" t="s">
        <v>873</v>
      </c>
      <c r="D161" s="101"/>
      <c r="E161" s="48" t="s">
        <v>874</v>
      </c>
      <c r="F161" s="48" t="s">
        <v>486</v>
      </c>
      <c r="G161" s="48" t="s">
        <v>487</v>
      </c>
      <c r="H161" s="48" t="s">
        <v>484</v>
      </c>
      <c r="I161" s="48" t="s">
        <v>39</v>
      </c>
      <c r="J161" s="48" t="s">
        <v>379</v>
      </c>
      <c r="K161" s="48" t="s">
        <v>875</v>
      </c>
      <c r="L161" s="48" t="s">
        <v>875</v>
      </c>
      <c r="M161" s="48" t="s">
        <v>876</v>
      </c>
      <c r="N161" s="48" t="s">
        <v>877</v>
      </c>
      <c r="O161" s="49"/>
      <c r="P161" s="48" t="s">
        <v>488</v>
      </c>
      <c r="Q161" s="48" t="s">
        <v>489</v>
      </c>
      <c r="R161" s="48" t="s">
        <v>490</v>
      </c>
      <c r="S161" s="48" t="s">
        <v>491</v>
      </c>
      <c r="T161" s="48" t="s">
        <v>878</v>
      </c>
      <c r="U161" s="48" t="s">
        <v>875</v>
      </c>
      <c r="V161" s="49"/>
      <c r="W161" s="45"/>
    </row>
    <row r="162" spans="1:23" x14ac:dyDescent="0.2">
      <c r="A162" s="50"/>
      <c r="B162" s="50"/>
      <c r="C162" s="101" t="s">
        <v>879</v>
      </c>
      <c r="D162" s="101"/>
      <c r="E162" s="48" t="s">
        <v>874</v>
      </c>
      <c r="F162" s="48" t="s">
        <v>100</v>
      </c>
      <c r="G162" s="48" t="s">
        <v>487</v>
      </c>
      <c r="H162" s="48" t="s">
        <v>1114</v>
      </c>
      <c r="I162" s="48" t="s">
        <v>39</v>
      </c>
      <c r="J162" s="48" t="s">
        <v>1106</v>
      </c>
      <c r="K162" s="48" t="s">
        <v>882</v>
      </c>
      <c r="L162" s="48" t="s">
        <v>875</v>
      </c>
      <c r="M162" s="48" t="s">
        <v>876</v>
      </c>
      <c r="N162" s="48" t="s">
        <v>877</v>
      </c>
      <c r="O162" s="49"/>
      <c r="P162" s="48" t="s">
        <v>488</v>
      </c>
      <c r="Q162" s="48" t="s">
        <v>489</v>
      </c>
      <c r="R162" s="48" t="s">
        <v>490</v>
      </c>
      <c r="S162" s="48" t="s">
        <v>491</v>
      </c>
      <c r="T162" s="48" t="s">
        <v>878</v>
      </c>
      <c r="U162" s="48" t="s">
        <v>875</v>
      </c>
      <c r="V162" s="49"/>
      <c r="W162" s="45"/>
    </row>
    <row r="163" spans="1:23" x14ac:dyDescent="0.2">
      <c r="A163" s="50"/>
      <c r="B163" s="50"/>
      <c r="C163" s="101" t="s">
        <v>883</v>
      </c>
      <c r="D163" s="101"/>
      <c r="E163" s="48" t="s">
        <v>874</v>
      </c>
      <c r="F163" s="48" t="s">
        <v>875</v>
      </c>
      <c r="G163" s="48" t="s">
        <v>487</v>
      </c>
      <c r="H163" s="48" t="s">
        <v>1115</v>
      </c>
      <c r="I163" s="48" t="s">
        <v>39</v>
      </c>
      <c r="J163" s="48" t="s">
        <v>885</v>
      </c>
      <c r="K163" s="48" t="s">
        <v>875</v>
      </c>
      <c r="L163" s="48" t="s">
        <v>1116</v>
      </c>
      <c r="M163" s="48" t="s">
        <v>876</v>
      </c>
      <c r="N163" s="48" t="s">
        <v>877</v>
      </c>
      <c r="O163" s="49"/>
      <c r="P163" s="48" t="s">
        <v>488</v>
      </c>
      <c r="Q163" s="48" t="s">
        <v>489</v>
      </c>
      <c r="R163" s="48" t="s">
        <v>490</v>
      </c>
      <c r="S163" s="48" t="s">
        <v>491</v>
      </c>
      <c r="T163" s="48" t="s">
        <v>878</v>
      </c>
      <c r="U163" s="48" t="s">
        <v>875</v>
      </c>
      <c r="V163" s="49"/>
      <c r="W163" s="45"/>
    </row>
    <row r="164" spans="1:23" x14ac:dyDescent="0.2">
      <c r="A164" s="47" t="s">
        <v>1117</v>
      </c>
      <c r="B164" s="47" t="s">
        <v>38</v>
      </c>
      <c r="C164" s="101" t="s">
        <v>873</v>
      </c>
      <c r="D164" s="101"/>
      <c r="E164" s="48" t="s">
        <v>874</v>
      </c>
      <c r="F164" s="48" t="s">
        <v>100</v>
      </c>
      <c r="G164" s="48" t="s">
        <v>494</v>
      </c>
      <c r="H164" s="48" t="s">
        <v>492</v>
      </c>
      <c r="I164" s="48" t="s">
        <v>39</v>
      </c>
      <c r="J164" s="48" t="s">
        <v>379</v>
      </c>
      <c r="K164" s="48" t="s">
        <v>875</v>
      </c>
      <c r="L164" s="48" t="s">
        <v>875</v>
      </c>
      <c r="M164" s="48" t="s">
        <v>876</v>
      </c>
      <c r="N164" s="48" t="s">
        <v>877</v>
      </c>
      <c r="O164" s="48" t="s">
        <v>494</v>
      </c>
      <c r="P164" s="48" t="s">
        <v>65</v>
      </c>
      <c r="Q164" s="48" t="s">
        <v>495</v>
      </c>
      <c r="R164" s="48" t="s">
        <v>496</v>
      </c>
      <c r="S164" s="48" t="s">
        <v>497</v>
      </c>
      <c r="T164" s="48" t="s">
        <v>878</v>
      </c>
      <c r="U164" s="48" t="s">
        <v>875</v>
      </c>
      <c r="V164" s="49"/>
      <c r="W164" s="45"/>
    </row>
    <row r="165" spans="1:23" x14ac:dyDescent="0.2">
      <c r="A165" s="50"/>
      <c r="B165" s="50"/>
      <c r="C165" s="101" t="s">
        <v>879</v>
      </c>
      <c r="D165" s="101"/>
      <c r="E165" s="48" t="s">
        <v>874</v>
      </c>
      <c r="F165" s="48" t="s">
        <v>100</v>
      </c>
      <c r="G165" s="48" t="s">
        <v>494</v>
      </c>
      <c r="H165" s="48" t="s">
        <v>1118</v>
      </c>
      <c r="I165" s="48" t="s">
        <v>39</v>
      </c>
      <c r="J165" s="48" t="s">
        <v>1106</v>
      </c>
      <c r="K165" s="48" t="s">
        <v>882</v>
      </c>
      <c r="L165" s="48" t="s">
        <v>875</v>
      </c>
      <c r="M165" s="48" t="s">
        <v>876</v>
      </c>
      <c r="N165" s="48" t="s">
        <v>877</v>
      </c>
      <c r="O165" s="48" t="s">
        <v>494</v>
      </c>
      <c r="P165" s="48" t="s">
        <v>65</v>
      </c>
      <c r="Q165" s="48" t="s">
        <v>495</v>
      </c>
      <c r="R165" s="48" t="s">
        <v>496</v>
      </c>
      <c r="S165" s="48" t="s">
        <v>497</v>
      </c>
      <c r="T165" s="48" t="s">
        <v>878</v>
      </c>
      <c r="U165" s="48" t="s">
        <v>875</v>
      </c>
      <c r="V165" s="49"/>
      <c r="W165" s="45"/>
    </row>
    <row r="166" spans="1:23" x14ac:dyDescent="0.2">
      <c r="A166" s="50"/>
      <c r="B166" s="50"/>
      <c r="C166" s="101" t="s">
        <v>883</v>
      </c>
      <c r="D166" s="101"/>
      <c r="E166" s="48" t="s">
        <v>874</v>
      </c>
      <c r="F166" s="48" t="s">
        <v>875</v>
      </c>
      <c r="G166" s="48" t="s">
        <v>494</v>
      </c>
      <c r="H166" s="48" t="s">
        <v>1119</v>
      </c>
      <c r="I166" s="48" t="s">
        <v>39</v>
      </c>
      <c r="J166" s="48" t="s">
        <v>885</v>
      </c>
      <c r="K166" s="48" t="s">
        <v>875</v>
      </c>
      <c r="L166" s="48" t="s">
        <v>1120</v>
      </c>
      <c r="M166" s="48" t="s">
        <v>876</v>
      </c>
      <c r="N166" s="48" t="s">
        <v>877</v>
      </c>
      <c r="O166" s="48" t="s">
        <v>494</v>
      </c>
      <c r="P166" s="48" t="s">
        <v>65</v>
      </c>
      <c r="Q166" s="48" t="s">
        <v>495</v>
      </c>
      <c r="R166" s="48" t="s">
        <v>496</v>
      </c>
      <c r="S166" s="48" t="s">
        <v>497</v>
      </c>
      <c r="T166" s="48" t="s">
        <v>878</v>
      </c>
      <c r="U166" s="48" t="s">
        <v>875</v>
      </c>
      <c r="V166" s="49"/>
      <c r="W166" s="45"/>
    </row>
    <row r="167" spans="1:23" x14ac:dyDescent="0.2">
      <c r="A167" s="47" t="s">
        <v>1121</v>
      </c>
      <c r="B167" s="47" t="s">
        <v>38</v>
      </c>
      <c r="C167" s="101" t="s">
        <v>873</v>
      </c>
      <c r="D167" s="101"/>
      <c r="E167" s="48" t="s">
        <v>874</v>
      </c>
      <c r="F167" s="48" t="s">
        <v>100</v>
      </c>
      <c r="G167" s="48" t="s">
        <v>501</v>
      </c>
      <c r="H167" s="48" t="s">
        <v>498</v>
      </c>
      <c r="I167" s="48" t="s">
        <v>39</v>
      </c>
      <c r="J167" s="48" t="s">
        <v>379</v>
      </c>
      <c r="K167" s="48" t="s">
        <v>875</v>
      </c>
      <c r="L167" s="48" t="s">
        <v>875</v>
      </c>
      <c r="M167" s="48" t="s">
        <v>876</v>
      </c>
      <c r="N167" s="48" t="s">
        <v>877</v>
      </c>
      <c r="O167" s="48" t="s">
        <v>502</v>
      </c>
      <c r="P167" s="48" t="s">
        <v>65</v>
      </c>
      <c r="Q167" s="48" t="s">
        <v>146</v>
      </c>
      <c r="R167" s="48" t="s">
        <v>147</v>
      </c>
      <c r="S167" s="48" t="s">
        <v>148</v>
      </c>
      <c r="T167" s="48" t="s">
        <v>878</v>
      </c>
      <c r="U167" s="48" t="s">
        <v>875</v>
      </c>
      <c r="V167" s="49"/>
      <c r="W167" s="45"/>
    </row>
    <row r="168" spans="1:23" x14ac:dyDescent="0.2">
      <c r="A168" s="50"/>
      <c r="B168" s="50"/>
      <c r="C168" s="101" t="s">
        <v>879</v>
      </c>
      <c r="D168" s="101"/>
      <c r="E168" s="48" t="s">
        <v>874</v>
      </c>
      <c r="F168" s="48" t="s">
        <v>100</v>
      </c>
      <c r="G168" s="48" t="s">
        <v>501</v>
      </c>
      <c r="H168" s="48" t="s">
        <v>1122</v>
      </c>
      <c r="I168" s="48" t="s">
        <v>39</v>
      </c>
      <c r="J168" s="48" t="s">
        <v>1106</v>
      </c>
      <c r="K168" s="48" t="s">
        <v>882</v>
      </c>
      <c r="L168" s="48" t="s">
        <v>875</v>
      </c>
      <c r="M168" s="48" t="s">
        <v>876</v>
      </c>
      <c r="N168" s="48" t="s">
        <v>877</v>
      </c>
      <c r="O168" s="48" t="s">
        <v>502</v>
      </c>
      <c r="P168" s="48" t="s">
        <v>65</v>
      </c>
      <c r="Q168" s="48" t="s">
        <v>146</v>
      </c>
      <c r="R168" s="48" t="s">
        <v>147</v>
      </c>
      <c r="S168" s="48" t="s">
        <v>148</v>
      </c>
      <c r="T168" s="48" t="s">
        <v>878</v>
      </c>
      <c r="U168" s="48" t="s">
        <v>875</v>
      </c>
      <c r="V168" s="49"/>
      <c r="W168" s="45"/>
    </row>
    <row r="169" spans="1:23" x14ac:dyDescent="0.2">
      <c r="A169" s="50"/>
      <c r="B169" s="50"/>
      <c r="C169" s="101" t="s">
        <v>883</v>
      </c>
      <c r="D169" s="101"/>
      <c r="E169" s="48" t="s">
        <v>874</v>
      </c>
      <c r="F169" s="48" t="s">
        <v>875</v>
      </c>
      <c r="G169" s="48" t="s">
        <v>501</v>
      </c>
      <c r="H169" s="48" t="s">
        <v>1123</v>
      </c>
      <c r="I169" s="48" t="s">
        <v>39</v>
      </c>
      <c r="J169" s="48" t="s">
        <v>885</v>
      </c>
      <c r="K169" s="48" t="s">
        <v>875</v>
      </c>
      <c r="L169" s="48" t="s">
        <v>1124</v>
      </c>
      <c r="M169" s="48" t="s">
        <v>876</v>
      </c>
      <c r="N169" s="48" t="s">
        <v>877</v>
      </c>
      <c r="O169" s="48" t="s">
        <v>502</v>
      </c>
      <c r="P169" s="48" t="s">
        <v>65</v>
      </c>
      <c r="Q169" s="48" t="s">
        <v>146</v>
      </c>
      <c r="R169" s="48" t="s">
        <v>147</v>
      </c>
      <c r="S169" s="48" t="s">
        <v>148</v>
      </c>
      <c r="T169" s="48" t="s">
        <v>878</v>
      </c>
      <c r="U169" s="48" t="s">
        <v>875</v>
      </c>
      <c r="V169" s="49"/>
      <c r="W169" s="45"/>
    </row>
    <row r="170" spans="1:23" x14ac:dyDescent="0.2">
      <c r="A170" s="47" t="s">
        <v>1125</v>
      </c>
      <c r="B170" s="47" t="s">
        <v>38</v>
      </c>
      <c r="C170" s="101" t="s">
        <v>873</v>
      </c>
      <c r="D170" s="101"/>
      <c r="E170" s="48" t="s">
        <v>874</v>
      </c>
      <c r="F170" s="48" t="s">
        <v>100</v>
      </c>
      <c r="G170" s="48" t="s">
        <v>506</v>
      </c>
      <c r="H170" s="48" t="s">
        <v>503</v>
      </c>
      <c r="I170" s="48" t="s">
        <v>39</v>
      </c>
      <c r="J170" s="48" t="s">
        <v>379</v>
      </c>
      <c r="K170" s="48" t="s">
        <v>875</v>
      </c>
      <c r="L170" s="48" t="s">
        <v>875</v>
      </c>
      <c r="M170" s="48" t="s">
        <v>876</v>
      </c>
      <c r="N170" s="48" t="s">
        <v>877</v>
      </c>
      <c r="O170" s="48" t="s">
        <v>507</v>
      </c>
      <c r="P170" s="48" t="s">
        <v>45</v>
      </c>
      <c r="Q170" s="48" t="s">
        <v>508</v>
      </c>
      <c r="R170" s="48" t="s">
        <v>509</v>
      </c>
      <c r="S170" s="48" t="s">
        <v>510</v>
      </c>
      <c r="T170" s="48" t="s">
        <v>878</v>
      </c>
      <c r="U170" s="48" t="s">
        <v>875</v>
      </c>
      <c r="V170" s="49"/>
      <c r="W170" s="45"/>
    </row>
    <row r="171" spans="1:23" x14ac:dyDescent="0.2">
      <c r="A171" s="50"/>
      <c r="B171" s="50"/>
      <c r="C171" s="101" t="s">
        <v>879</v>
      </c>
      <c r="D171" s="101"/>
      <c r="E171" s="48" t="s">
        <v>874</v>
      </c>
      <c r="F171" s="48" t="s">
        <v>100</v>
      </c>
      <c r="G171" s="48" t="s">
        <v>506</v>
      </c>
      <c r="H171" s="48" t="s">
        <v>1126</v>
      </c>
      <c r="I171" s="48" t="s">
        <v>39</v>
      </c>
      <c r="J171" s="48" t="s">
        <v>1106</v>
      </c>
      <c r="K171" s="48" t="s">
        <v>882</v>
      </c>
      <c r="L171" s="48" t="s">
        <v>875</v>
      </c>
      <c r="M171" s="48" t="s">
        <v>876</v>
      </c>
      <c r="N171" s="48" t="s">
        <v>877</v>
      </c>
      <c r="O171" s="48" t="s">
        <v>507</v>
      </c>
      <c r="P171" s="48" t="s">
        <v>45</v>
      </c>
      <c r="Q171" s="48" t="s">
        <v>508</v>
      </c>
      <c r="R171" s="48" t="s">
        <v>509</v>
      </c>
      <c r="S171" s="48" t="s">
        <v>510</v>
      </c>
      <c r="T171" s="48" t="s">
        <v>878</v>
      </c>
      <c r="U171" s="48" t="s">
        <v>875</v>
      </c>
      <c r="V171" s="49"/>
      <c r="W171" s="45"/>
    </row>
    <row r="172" spans="1:23" x14ac:dyDescent="0.2">
      <c r="A172" s="50"/>
      <c r="B172" s="50"/>
      <c r="C172" s="101" t="s">
        <v>883</v>
      </c>
      <c r="D172" s="101"/>
      <c r="E172" s="48" t="s">
        <v>874</v>
      </c>
      <c r="F172" s="48" t="s">
        <v>875</v>
      </c>
      <c r="G172" s="48" t="s">
        <v>506</v>
      </c>
      <c r="H172" s="48" t="s">
        <v>1127</v>
      </c>
      <c r="I172" s="48" t="s">
        <v>39</v>
      </c>
      <c r="J172" s="48" t="s">
        <v>885</v>
      </c>
      <c r="K172" s="48" t="s">
        <v>875</v>
      </c>
      <c r="L172" s="48" t="s">
        <v>1128</v>
      </c>
      <c r="M172" s="48" t="s">
        <v>876</v>
      </c>
      <c r="N172" s="48" t="s">
        <v>877</v>
      </c>
      <c r="O172" s="48" t="s">
        <v>507</v>
      </c>
      <c r="P172" s="48" t="s">
        <v>45</v>
      </c>
      <c r="Q172" s="48" t="s">
        <v>508</v>
      </c>
      <c r="R172" s="48" t="s">
        <v>509</v>
      </c>
      <c r="S172" s="48" t="s">
        <v>510</v>
      </c>
      <c r="T172" s="48" t="s">
        <v>878</v>
      </c>
      <c r="U172" s="48" t="s">
        <v>875</v>
      </c>
      <c r="V172" s="49"/>
      <c r="W172" s="45"/>
    </row>
    <row r="173" spans="1:23" x14ac:dyDescent="0.2">
      <c r="A173" s="47" t="s">
        <v>1129</v>
      </c>
      <c r="B173" s="47" t="s">
        <v>38</v>
      </c>
      <c r="C173" s="101" t="s">
        <v>873</v>
      </c>
      <c r="D173" s="101"/>
      <c r="E173" s="48" t="s">
        <v>874</v>
      </c>
      <c r="F173" s="48" t="s">
        <v>100</v>
      </c>
      <c r="G173" s="48" t="s">
        <v>513</v>
      </c>
      <c r="H173" s="48" t="s">
        <v>511</v>
      </c>
      <c r="I173" s="48" t="s">
        <v>82</v>
      </c>
      <c r="J173" s="48" t="s">
        <v>379</v>
      </c>
      <c r="K173" s="48" t="s">
        <v>875</v>
      </c>
      <c r="L173" s="48" t="s">
        <v>875</v>
      </c>
      <c r="M173" s="48" t="s">
        <v>876</v>
      </c>
      <c r="N173" s="48" t="s">
        <v>877</v>
      </c>
      <c r="O173" s="48" t="s">
        <v>514</v>
      </c>
      <c r="P173" s="48" t="s">
        <v>45</v>
      </c>
      <c r="Q173" s="48" t="s">
        <v>515</v>
      </c>
      <c r="R173" s="48" t="s">
        <v>516</v>
      </c>
      <c r="S173" s="48" t="s">
        <v>517</v>
      </c>
      <c r="T173" s="48" t="s">
        <v>878</v>
      </c>
      <c r="U173" s="48" t="s">
        <v>875</v>
      </c>
      <c r="V173" s="49"/>
      <c r="W173" s="45"/>
    </row>
    <row r="174" spans="1:23" x14ac:dyDescent="0.2">
      <c r="A174" s="50"/>
      <c r="B174" s="50"/>
      <c r="C174" s="101" t="s">
        <v>879</v>
      </c>
      <c r="D174" s="101"/>
      <c r="E174" s="48" t="s">
        <v>874</v>
      </c>
      <c r="F174" s="48" t="s">
        <v>100</v>
      </c>
      <c r="G174" s="48" t="s">
        <v>513</v>
      </c>
      <c r="H174" s="48" t="s">
        <v>1130</v>
      </c>
      <c r="I174" s="48" t="s">
        <v>82</v>
      </c>
      <c r="J174" s="48" t="s">
        <v>1106</v>
      </c>
      <c r="K174" s="48" t="s">
        <v>882</v>
      </c>
      <c r="L174" s="48" t="s">
        <v>875</v>
      </c>
      <c r="M174" s="48" t="s">
        <v>876</v>
      </c>
      <c r="N174" s="48" t="s">
        <v>877</v>
      </c>
      <c r="O174" s="48" t="s">
        <v>514</v>
      </c>
      <c r="P174" s="48" t="s">
        <v>45</v>
      </c>
      <c r="Q174" s="48" t="s">
        <v>515</v>
      </c>
      <c r="R174" s="48" t="s">
        <v>516</v>
      </c>
      <c r="S174" s="48" t="s">
        <v>517</v>
      </c>
      <c r="T174" s="48" t="s">
        <v>878</v>
      </c>
      <c r="U174" s="48" t="s">
        <v>875</v>
      </c>
      <c r="V174" s="49"/>
      <c r="W174" s="45"/>
    </row>
    <row r="175" spans="1:23" x14ac:dyDescent="0.2">
      <c r="A175" s="50"/>
      <c r="B175" s="50"/>
      <c r="C175" s="101" t="s">
        <v>883</v>
      </c>
      <c r="D175" s="101"/>
      <c r="E175" s="48" t="s">
        <v>874</v>
      </c>
      <c r="F175" s="48" t="s">
        <v>875</v>
      </c>
      <c r="G175" s="48" t="s">
        <v>513</v>
      </c>
      <c r="H175" s="48" t="s">
        <v>1131</v>
      </c>
      <c r="I175" s="48" t="s">
        <v>82</v>
      </c>
      <c r="J175" s="48" t="s">
        <v>885</v>
      </c>
      <c r="K175" s="48" t="s">
        <v>875</v>
      </c>
      <c r="L175" s="48" t="s">
        <v>1132</v>
      </c>
      <c r="M175" s="48" t="s">
        <v>876</v>
      </c>
      <c r="N175" s="48" t="s">
        <v>877</v>
      </c>
      <c r="O175" s="48" t="s">
        <v>514</v>
      </c>
      <c r="P175" s="48" t="s">
        <v>45</v>
      </c>
      <c r="Q175" s="48" t="s">
        <v>515</v>
      </c>
      <c r="R175" s="48" t="s">
        <v>516</v>
      </c>
      <c r="S175" s="48" t="s">
        <v>517</v>
      </c>
      <c r="T175" s="48" t="s">
        <v>878</v>
      </c>
      <c r="U175" s="48" t="s">
        <v>875</v>
      </c>
      <c r="V175" s="49"/>
      <c r="W175" s="45"/>
    </row>
    <row r="176" spans="1:23" x14ac:dyDescent="0.2">
      <c r="A176" s="47" t="s">
        <v>1133</v>
      </c>
      <c r="B176" s="47" t="s">
        <v>38</v>
      </c>
      <c r="C176" s="101" t="s">
        <v>873</v>
      </c>
      <c r="D176" s="101"/>
      <c r="E176" s="48" t="s">
        <v>874</v>
      </c>
      <c r="F176" s="48" t="s">
        <v>100</v>
      </c>
      <c r="G176" s="48" t="s">
        <v>521</v>
      </c>
      <c r="H176" s="48" t="s">
        <v>518</v>
      </c>
      <c r="I176" s="48" t="s">
        <v>39</v>
      </c>
      <c r="J176" s="48" t="s">
        <v>379</v>
      </c>
      <c r="K176" s="48" t="s">
        <v>875</v>
      </c>
      <c r="L176" s="48" t="s">
        <v>875</v>
      </c>
      <c r="M176" s="48" t="s">
        <v>876</v>
      </c>
      <c r="N176" s="48" t="s">
        <v>877</v>
      </c>
      <c r="O176" s="48" t="s">
        <v>522</v>
      </c>
      <c r="P176" s="48" t="s">
        <v>65</v>
      </c>
      <c r="Q176" s="48" t="s">
        <v>523</v>
      </c>
      <c r="R176" s="48" t="s">
        <v>524</v>
      </c>
      <c r="S176" s="48" t="s">
        <v>525</v>
      </c>
      <c r="T176" s="48" t="s">
        <v>878</v>
      </c>
      <c r="U176" s="48" t="s">
        <v>875</v>
      </c>
      <c r="V176" s="49"/>
      <c r="W176" s="45"/>
    </row>
    <row r="177" spans="1:23" x14ac:dyDescent="0.2">
      <c r="A177" s="50"/>
      <c r="B177" s="50"/>
      <c r="C177" s="101" t="s">
        <v>879</v>
      </c>
      <c r="D177" s="101"/>
      <c r="E177" s="48" t="s">
        <v>874</v>
      </c>
      <c r="F177" s="48" t="s">
        <v>100</v>
      </c>
      <c r="G177" s="48" t="s">
        <v>521</v>
      </c>
      <c r="H177" s="48" t="s">
        <v>1134</v>
      </c>
      <c r="I177" s="48" t="s">
        <v>39</v>
      </c>
      <c r="J177" s="48" t="s">
        <v>1106</v>
      </c>
      <c r="K177" s="48" t="s">
        <v>882</v>
      </c>
      <c r="L177" s="48" t="s">
        <v>875</v>
      </c>
      <c r="M177" s="48" t="s">
        <v>876</v>
      </c>
      <c r="N177" s="48" t="s">
        <v>877</v>
      </c>
      <c r="O177" s="48" t="s">
        <v>522</v>
      </c>
      <c r="P177" s="48" t="s">
        <v>65</v>
      </c>
      <c r="Q177" s="48" t="s">
        <v>523</v>
      </c>
      <c r="R177" s="48" t="s">
        <v>524</v>
      </c>
      <c r="S177" s="48" t="s">
        <v>525</v>
      </c>
      <c r="T177" s="48" t="s">
        <v>878</v>
      </c>
      <c r="U177" s="48" t="s">
        <v>875</v>
      </c>
      <c r="V177" s="49"/>
      <c r="W177" s="45"/>
    </row>
    <row r="178" spans="1:23" x14ac:dyDescent="0.2">
      <c r="A178" s="50"/>
      <c r="B178" s="50"/>
      <c r="C178" s="101" t="s">
        <v>883</v>
      </c>
      <c r="D178" s="101"/>
      <c r="E178" s="48" t="s">
        <v>874</v>
      </c>
      <c r="F178" s="48" t="s">
        <v>875</v>
      </c>
      <c r="G178" s="48" t="s">
        <v>521</v>
      </c>
      <c r="H178" s="48" t="s">
        <v>1135</v>
      </c>
      <c r="I178" s="48" t="s">
        <v>39</v>
      </c>
      <c r="J178" s="48" t="s">
        <v>885</v>
      </c>
      <c r="K178" s="48" t="s">
        <v>875</v>
      </c>
      <c r="L178" s="48" t="s">
        <v>1136</v>
      </c>
      <c r="M178" s="48" t="s">
        <v>876</v>
      </c>
      <c r="N178" s="48" t="s">
        <v>877</v>
      </c>
      <c r="O178" s="48" t="s">
        <v>522</v>
      </c>
      <c r="P178" s="48" t="s">
        <v>65</v>
      </c>
      <c r="Q178" s="48" t="s">
        <v>523</v>
      </c>
      <c r="R178" s="48" t="s">
        <v>524</v>
      </c>
      <c r="S178" s="48" t="s">
        <v>525</v>
      </c>
      <c r="T178" s="48" t="s">
        <v>878</v>
      </c>
      <c r="U178" s="48" t="s">
        <v>875</v>
      </c>
      <c r="V178" s="49"/>
      <c r="W178" s="45"/>
    </row>
    <row r="179" spans="1:23" x14ac:dyDescent="0.2">
      <c r="A179" s="47" t="s">
        <v>1137</v>
      </c>
      <c r="B179" s="47" t="s">
        <v>38</v>
      </c>
      <c r="C179" s="101" t="s">
        <v>873</v>
      </c>
      <c r="D179" s="101"/>
      <c r="E179" s="48" t="s">
        <v>874</v>
      </c>
      <c r="F179" s="48" t="s">
        <v>100</v>
      </c>
      <c r="G179" s="48" t="s">
        <v>528</v>
      </c>
      <c r="H179" s="48" t="s">
        <v>526</v>
      </c>
      <c r="I179" s="48" t="s">
        <v>39</v>
      </c>
      <c r="J179" s="48" t="s">
        <v>379</v>
      </c>
      <c r="K179" s="48" t="s">
        <v>875</v>
      </c>
      <c r="L179" s="48" t="s">
        <v>875</v>
      </c>
      <c r="M179" s="48" t="s">
        <v>876</v>
      </c>
      <c r="N179" s="48" t="s">
        <v>877</v>
      </c>
      <c r="O179" s="48" t="s">
        <v>170</v>
      </c>
      <c r="P179" s="48" t="s">
        <v>45</v>
      </c>
      <c r="Q179" s="48" t="s">
        <v>529</v>
      </c>
      <c r="R179" s="48" t="s">
        <v>530</v>
      </c>
      <c r="S179" s="48" t="s">
        <v>531</v>
      </c>
      <c r="T179" s="48" t="s">
        <v>878</v>
      </c>
      <c r="U179" s="48" t="s">
        <v>875</v>
      </c>
      <c r="V179" s="49"/>
      <c r="W179" s="45"/>
    </row>
    <row r="180" spans="1:23" x14ac:dyDescent="0.2">
      <c r="A180" s="50"/>
      <c r="B180" s="50"/>
      <c r="C180" s="101" t="s">
        <v>879</v>
      </c>
      <c r="D180" s="101"/>
      <c r="E180" s="48" t="s">
        <v>874</v>
      </c>
      <c r="F180" s="48" t="s">
        <v>100</v>
      </c>
      <c r="G180" s="48" t="s">
        <v>528</v>
      </c>
      <c r="H180" s="48" t="s">
        <v>1138</v>
      </c>
      <c r="I180" s="48" t="s">
        <v>39</v>
      </c>
      <c r="J180" s="48" t="s">
        <v>1106</v>
      </c>
      <c r="K180" s="48" t="s">
        <v>882</v>
      </c>
      <c r="L180" s="48" t="s">
        <v>875</v>
      </c>
      <c r="M180" s="48" t="s">
        <v>876</v>
      </c>
      <c r="N180" s="48" t="s">
        <v>877</v>
      </c>
      <c r="O180" s="48" t="s">
        <v>170</v>
      </c>
      <c r="P180" s="48" t="s">
        <v>45</v>
      </c>
      <c r="Q180" s="48" t="s">
        <v>529</v>
      </c>
      <c r="R180" s="48" t="s">
        <v>530</v>
      </c>
      <c r="S180" s="48" t="s">
        <v>531</v>
      </c>
      <c r="T180" s="48" t="s">
        <v>878</v>
      </c>
      <c r="U180" s="48" t="s">
        <v>875</v>
      </c>
      <c r="V180" s="49"/>
      <c r="W180" s="45"/>
    </row>
    <row r="181" spans="1:23" x14ac:dyDescent="0.2">
      <c r="A181" s="50"/>
      <c r="B181" s="50"/>
      <c r="C181" s="101" t="s">
        <v>883</v>
      </c>
      <c r="D181" s="101"/>
      <c r="E181" s="48" t="s">
        <v>874</v>
      </c>
      <c r="F181" s="48" t="s">
        <v>875</v>
      </c>
      <c r="G181" s="48" t="s">
        <v>528</v>
      </c>
      <c r="H181" s="48" t="s">
        <v>1139</v>
      </c>
      <c r="I181" s="48" t="s">
        <v>39</v>
      </c>
      <c r="J181" s="48" t="s">
        <v>885</v>
      </c>
      <c r="K181" s="48" t="s">
        <v>875</v>
      </c>
      <c r="L181" s="48" t="s">
        <v>1140</v>
      </c>
      <c r="M181" s="48" t="s">
        <v>876</v>
      </c>
      <c r="N181" s="48" t="s">
        <v>877</v>
      </c>
      <c r="O181" s="48" t="s">
        <v>170</v>
      </c>
      <c r="P181" s="48" t="s">
        <v>45</v>
      </c>
      <c r="Q181" s="48" t="s">
        <v>529</v>
      </c>
      <c r="R181" s="48" t="s">
        <v>530</v>
      </c>
      <c r="S181" s="48" t="s">
        <v>531</v>
      </c>
      <c r="T181" s="48" t="s">
        <v>878</v>
      </c>
      <c r="U181" s="48" t="s">
        <v>875</v>
      </c>
      <c r="V181" s="49"/>
      <c r="W181" s="45"/>
    </row>
    <row r="182" spans="1:23" x14ac:dyDescent="0.2">
      <c r="A182" s="47" t="s">
        <v>1141</v>
      </c>
      <c r="B182" s="47" t="s">
        <v>38</v>
      </c>
      <c r="C182" s="101" t="s">
        <v>873</v>
      </c>
      <c r="D182" s="101"/>
      <c r="E182" s="48" t="s">
        <v>874</v>
      </c>
      <c r="F182" s="48" t="s">
        <v>100</v>
      </c>
      <c r="G182" s="48" t="s">
        <v>534</v>
      </c>
      <c r="H182" s="48" t="s">
        <v>532</v>
      </c>
      <c r="I182" s="48" t="s">
        <v>39</v>
      </c>
      <c r="J182" s="48" t="s">
        <v>379</v>
      </c>
      <c r="K182" s="48" t="s">
        <v>875</v>
      </c>
      <c r="L182" s="48" t="s">
        <v>875</v>
      </c>
      <c r="M182" s="48" t="s">
        <v>876</v>
      </c>
      <c r="N182" s="48" t="s">
        <v>877</v>
      </c>
      <c r="O182" s="48" t="s">
        <v>535</v>
      </c>
      <c r="P182" s="48" t="s">
        <v>45</v>
      </c>
      <c r="Q182" s="48" t="s">
        <v>536</v>
      </c>
      <c r="R182" s="48" t="s">
        <v>537</v>
      </c>
      <c r="S182" s="48" t="s">
        <v>538</v>
      </c>
      <c r="T182" s="48" t="s">
        <v>878</v>
      </c>
      <c r="U182" s="48" t="s">
        <v>875</v>
      </c>
      <c r="V182" s="49"/>
      <c r="W182" s="45"/>
    </row>
    <row r="183" spans="1:23" x14ac:dyDescent="0.2">
      <c r="A183" s="50"/>
      <c r="B183" s="50"/>
      <c r="C183" s="101" t="s">
        <v>879</v>
      </c>
      <c r="D183" s="101"/>
      <c r="E183" s="48" t="s">
        <v>874</v>
      </c>
      <c r="F183" s="48" t="s">
        <v>100</v>
      </c>
      <c r="G183" s="48" t="s">
        <v>534</v>
      </c>
      <c r="H183" s="48" t="s">
        <v>1142</v>
      </c>
      <c r="I183" s="48" t="s">
        <v>39</v>
      </c>
      <c r="J183" s="48" t="s">
        <v>1106</v>
      </c>
      <c r="K183" s="48" t="s">
        <v>882</v>
      </c>
      <c r="L183" s="48" t="s">
        <v>875</v>
      </c>
      <c r="M183" s="48" t="s">
        <v>876</v>
      </c>
      <c r="N183" s="48" t="s">
        <v>877</v>
      </c>
      <c r="O183" s="48" t="s">
        <v>535</v>
      </c>
      <c r="P183" s="48" t="s">
        <v>45</v>
      </c>
      <c r="Q183" s="48" t="s">
        <v>536</v>
      </c>
      <c r="R183" s="48" t="s">
        <v>537</v>
      </c>
      <c r="S183" s="48" t="s">
        <v>538</v>
      </c>
      <c r="T183" s="48" t="s">
        <v>878</v>
      </c>
      <c r="U183" s="48" t="s">
        <v>875</v>
      </c>
      <c r="V183" s="49"/>
      <c r="W183" s="45"/>
    </row>
    <row r="184" spans="1:23" x14ac:dyDescent="0.2">
      <c r="A184" s="50"/>
      <c r="B184" s="50"/>
      <c r="C184" s="101" t="s">
        <v>883</v>
      </c>
      <c r="D184" s="101"/>
      <c r="E184" s="48" t="s">
        <v>874</v>
      </c>
      <c r="F184" s="48" t="s">
        <v>875</v>
      </c>
      <c r="G184" s="48" t="s">
        <v>534</v>
      </c>
      <c r="H184" s="48" t="s">
        <v>1143</v>
      </c>
      <c r="I184" s="48" t="s">
        <v>39</v>
      </c>
      <c r="J184" s="48" t="s">
        <v>885</v>
      </c>
      <c r="K184" s="48" t="s">
        <v>875</v>
      </c>
      <c r="L184" s="48" t="s">
        <v>1144</v>
      </c>
      <c r="M184" s="48" t="s">
        <v>876</v>
      </c>
      <c r="N184" s="48" t="s">
        <v>877</v>
      </c>
      <c r="O184" s="48" t="s">
        <v>535</v>
      </c>
      <c r="P184" s="48" t="s">
        <v>45</v>
      </c>
      <c r="Q184" s="48" t="s">
        <v>536</v>
      </c>
      <c r="R184" s="48" t="s">
        <v>537</v>
      </c>
      <c r="S184" s="48" t="s">
        <v>538</v>
      </c>
      <c r="T184" s="48" t="s">
        <v>878</v>
      </c>
      <c r="U184" s="48" t="s">
        <v>875</v>
      </c>
      <c r="V184" s="49"/>
      <c r="W184" s="45"/>
    </row>
    <row r="185" spans="1:23" x14ac:dyDescent="0.2">
      <c r="A185" s="47" t="s">
        <v>1145</v>
      </c>
      <c r="B185" s="47" t="s">
        <v>38</v>
      </c>
      <c r="C185" s="101" t="s">
        <v>873</v>
      </c>
      <c r="D185" s="101"/>
      <c r="E185" s="48" t="s">
        <v>874</v>
      </c>
      <c r="F185" s="48" t="s">
        <v>100</v>
      </c>
      <c r="G185" s="48" t="s">
        <v>541</v>
      </c>
      <c r="H185" s="48" t="s">
        <v>539</v>
      </c>
      <c r="I185" s="48" t="s">
        <v>39</v>
      </c>
      <c r="J185" s="48" t="s">
        <v>379</v>
      </c>
      <c r="K185" s="48" t="s">
        <v>875</v>
      </c>
      <c r="L185" s="48" t="s">
        <v>875</v>
      </c>
      <c r="M185" s="48" t="s">
        <v>876</v>
      </c>
      <c r="N185" s="48" t="s">
        <v>877</v>
      </c>
      <c r="O185" s="48" t="s">
        <v>542</v>
      </c>
      <c r="P185" s="48" t="s">
        <v>45</v>
      </c>
      <c r="Q185" s="48" t="s">
        <v>543</v>
      </c>
      <c r="R185" s="48" t="s">
        <v>544</v>
      </c>
      <c r="S185" s="48" t="s">
        <v>545</v>
      </c>
      <c r="T185" s="48" t="s">
        <v>878</v>
      </c>
      <c r="U185" s="48" t="s">
        <v>875</v>
      </c>
      <c r="V185" s="49"/>
      <c r="W185" s="45"/>
    </row>
    <row r="186" spans="1:23" x14ac:dyDescent="0.2">
      <c r="A186" s="50"/>
      <c r="B186" s="50"/>
      <c r="C186" s="101" t="s">
        <v>879</v>
      </c>
      <c r="D186" s="101"/>
      <c r="E186" s="48" t="s">
        <v>874</v>
      </c>
      <c r="F186" s="48" t="s">
        <v>100</v>
      </c>
      <c r="G186" s="48" t="s">
        <v>541</v>
      </c>
      <c r="H186" s="48" t="s">
        <v>1146</v>
      </c>
      <c r="I186" s="48" t="s">
        <v>39</v>
      </c>
      <c r="J186" s="48" t="s">
        <v>1106</v>
      </c>
      <c r="K186" s="48" t="s">
        <v>882</v>
      </c>
      <c r="L186" s="48" t="s">
        <v>875</v>
      </c>
      <c r="M186" s="48" t="s">
        <v>876</v>
      </c>
      <c r="N186" s="48" t="s">
        <v>877</v>
      </c>
      <c r="O186" s="48" t="s">
        <v>542</v>
      </c>
      <c r="P186" s="48" t="s">
        <v>45</v>
      </c>
      <c r="Q186" s="48" t="s">
        <v>543</v>
      </c>
      <c r="R186" s="48" t="s">
        <v>544</v>
      </c>
      <c r="S186" s="48" t="s">
        <v>545</v>
      </c>
      <c r="T186" s="48" t="s">
        <v>878</v>
      </c>
      <c r="U186" s="48" t="s">
        <v>875</v>
      </c>
      <c r="V186" s="49"/>
      <c r="W186" s="45"/>
    </row>
    <row r="187" spans="1:23" x14ac:dyDescent="0.2">
      <c r="A187" s="50"/>
      <c r="B187" s="50"/>
      <c r="C187" s="101" t="s">
        <v>883</v>
      </c>
      <c r="D187" s="101"/>
      <c r="E187" s="48" t="s">
        <v>874</v>
      </c>
      <c r="F187" s="48" t="s">
        <v>875</v>
      </c>
      <c r="G187" s="48" t="s">
        <v>541</v>
      </c>
      <c r="H187" s="48" t="s">
        <v>1147</v>
      </c>
      <c r="I187" s="48" t="s">
        <v>39</v>
      </c>
      <c r="J187" s="48" t="s">
        <v>885</v>
      </c>
      <c r="K187" s="48" t="s">
        <v>875</v>
      </c>
      <c r="L187" s="48" t="s">
        <v>1148</v>
      </c>
      <c r="M187" s="48" t="s">
        <v>876</v>
      </c>
      <c r="N187" s="48" t="s">
        <v>877</v>
      </c>
      <c r="O187" s="48" t="s">
        <v>542</v>
      </c>
      <c r="P187" s="48" t="s">
        <v>45</v>
      </c>
      <c r="Q187" s="48" t="s">
        <v>543</v>
      </c>
      <c r="R187" s="48" t="s">
        <v>544</v>
      </c>
      <c r="S187" s="48" t="s">
        <v>545</v>
      </c>
      <c r="T187" s="48" t="s">
        <v>878</v>
      </c>
      <c r="U187" s="48" t="s">
        <v>875</v>
      </c>
      <c r="V187" s="49"/>
      <c r="W187" s="45"/>
    </row>
    <row r="188" spans="1:23" x14ac:dyDescent="0.2">
      <c r="A188" s="47" t="s">
        <v>1149</v>
      </c>
      <c r="B188" s="47" t="s">
        <v>38</v>
      </c>
      <c r="C188" s="101" t="s">
        <v>873</v>
      </c>
      <c r="D188" s="101"/>
      <c r="E188" s="48" t="s">
        <v>874</v>
      </c>
      <c r="F188" s="48" t="s">
        <v>100</v>
      </c>
      <c r="G188" s="48" t="s">
        <v>549</v>
      </c>
      <c r="H188" s="48" t="s">
        <v>546</v>
      </c>
      <c r="I188" s="48" t="s">
        <v>39</v>
      </c>
      <c r="J188" s="48" t="s">
        <v>379</v>
      </c>
      <c r="K188" s="48" t="s">
        <v>875</v>
      </c>
      <c r="L188" s="48" t="s">
        <v>875</v>
      </c>
      <c r="M188" s="48" t="s">
        <v>876</v>
      </c>
      <c r="N188" s="48" t="s">
        <v>877</v>
      </c>
      <c r="O188" s="49"/>
      <c r="P188" s="48" t="s">
        <v>550</v>
      </c>
      <c r="Q188" s="48" t="s">
        <v>551</v>
      </c>
      <c r="R188" s="48" t="s">
        <v>552</v>
      </c>
      <c r="S188" s="48" t="s">
        <v>197</v>
      </c>
      <c r="T188" s="48" t="s">
        <v>878</v>
      </c>
      <c r="U188" s="48" t="s">
        <v>875</v>
      </c>
      <c r="V188" s="49"/>
      <c r="W188" s="45"/>
    </row>
    <row r="189" spans="1:23" x14ac:dyDescent="0.2">
      <c r="A189" s="50"/>
      <c r="B189" s="50"/>
      <c r="C189" s="101" t="s">
        <v>879</v>
      </c>
      <c r="D189" s="101"/>
      <c r="E189" s="48" t="s">
        <v>874</v>
      </c>
      <c r="F189" s="48" t="s">
        <v>100</v>
      </c>
      <c r="G189" s="48" t="s">
        <v>549</v>
      </c>
      <c r="H189" s="48" t="s">
        <v>1150</v>
      </c>
      <c r="I189" s="48" t="s">
        <v>39</v>
      </c>
      <c r="J189" s="48" t="s">
        <v>1106</v>
      </c>
      <c r="K189" s="48" t="s">
        <v>882</v>
      </c>
      <c r="L189" s="48" t="s">
        <v>875</v>
      </c>
      <c r="M189" s="48" t="s">
        <v>876</v>
      </c>
      <c r="N189" s="48" t="s">
        <v>877</v>
      </c>
      <c r="O189" s="49"/>
      <c r="P189" s="48" t="s">
        <v>550</v>
      </c>
      <c r="Q189" s="48" t="s">
        <v>551</v>
      </c>
      <c r="R189" s="48" t="s">
        <v>552</v>
      </c>
      <c r="S189" s="48" t="s">
        <v>197</v>
      </c>
      <c r="T189" s="48" t="s">
        <v>878</v>
      </c>
      <c r="U189" s="48" t="s">
        <v>875</v>
      </c>
      <c r="V189" s="49"/>
      <c r="W189" s="45"/>
    </row>
    <row r="190" spans="1:23" x14ac:dyDescent="0.2">
      <c r="A190" s="50"/>
      <c r="B190" s="50"/>
      <c r="C190" s="101" t="s">
        <v>883</v>
      </c>
      <c r="D190" s="101"/>
      <c r="E190" s="48" t="s">
        <v>874</v>
      </c>
      <c r="F190" s="48" t="s">
        <v>875</v>
      </c>
      <c r="G190" s="48" t="s">
        <v>549</v>
      </c>
      <c r="H190" s="48" t="s">
        <v>1151</v>
      </c>
      <c r="I190" s="48" t="s">
        <v>39</v>
      </c>
      <c r="J190" s="48" t="s">
        <v>885</v>
      </c>
      <c r="K190" s="48" t="s">
        <v>875</v>
      </c>
      <c r="L190" s="48" t="s">
        <v>1152</v>
      </c>
      <c r="M190" s="48" t="s">
        <v>876</v>
      </c>
      <c r="N190" s="48" t="s">
        <v>877</v>
      </c>
      <c r="O190" s="49"/>
      <c r="P190" s="48" t="s">
        <v>550</v>
      </c>
      <c r="Q190" s="48" t="s">
        <v>551</v>
      </c>
      <c r="R190" s="48" t="s">
        <v>552</v>
      </c>
      <c r="S190" s="48" t="s">
        <v>197</v>
      </c>
      <c r="T190" s="48" t="s">
        <v>878</v>
      </c>
      <c r="U190" s="48" t="s">
        <v>875</v>
      </c>
      <c r="V190" s="49"/>
      <c r="W190" s="45"/>
    </row>
    <row r="191" spans="1:23" x14ac:dyDescent="0.2">
      <c r="A191" s="47" t="s">
        <v>1153</v>
      </c>
      <c r="B191" s="47" t="s">
        <v>38</v>
      </c>
      <c r="C191" s="101" t="s">
        <v>873</v>
      </c>
      <c r="D191" s="101"/>
      <c r="E191" s="48" t="s">
        <v>874</v>
      </c>
      <c r="F191" s="48" t="s">
        <v>121</v>
      </c>
      <c r="G191" s="48" t="s">
        <v>170</v>
      </c>
      <c r="H191" s="48" t="s">
        <v>553</v>
      </c>
      <c r="I191" s="48" t="s">
        <v>39</v>
      </c>
      <c r="J191" s="48" t="s">
        <v>379</v>
      </c>
      <c r="K191" s="48" t="s">
        <v>875</v>
      </c>
      <c r="L191" s="48" t="s">
        <v>875</v>
      </c>
      <c r="M191" s="48" t="s">
        <v>876</v>
      </c>
      <c r="N191" s="48" t="s">
        <v>877</v>
      </c>
      <c r="O191" s="48" t="s">
        <v>170</v>
      </c>
      <c r="P191" s="48" t="s">
        <v>45</v>
      </c>
      <c r="Q191" s="48" t="s">
        <v>555</v>
      </c>
      <c r="R191" s="48" t="s">
        <v>392</v>
      </c>
      <c r="S191" s="48" t="s">
        <v>393</v>
      </c>
      <c r="T191" s="48" t="s">
        <v>878</v>
      </c>
      <c r="U191" s="48" t="s">
        <v>875</v>
      </c>
      <c r="V191" s="49"/>
      <c r="W191" s="45"/>
    </row>
    <row r="192" spans="1:23" x14ac:dyDescent="0.2">
      <c r="A192" s="50"/>
      <c r="B192" s="50"/>
      <c r="C192" s="101" t="s">
        <v>879</v>
      </c>
      <c r="D192" s="101"/>
      <c r="E192" s="48" t="s">
        <v>874</v>
      </c>
      <c r="F192" s="48" t="s">
        <v>121</v>
      </c>
      <c r="G192" s="48" t="s">
        <v>170</v>
      </c>
      <c r="H192" s="48" t="s">
        <v>1154</v>
      </c>
      <c r="I192" s="48" t="s">
        <v>39</v>
      </c>
      <c r="J192" s="48" t="s">
        <v>1106</v>
      </c>
      <c r="K192" s="48" t="s">
        <v>882</v>
      </c>
      <c r="L192" s="48" t="s">
        <v>875</v>
      </c>
      <c r="M192" s="48" t="s">
        <v>876</v>
      </c>
      <c r="N192" s="48" t="s">
        <v>877</v>
      </c>
      <c r="O192" s="48" t="s">
        <v>170</v>
      </c>
      <c r="P192" s="48" t="s">
        <v>45</v>
      </c>
      <c r="Q192" s="48" t="s">
        <v>555</v>
      </c>
      <c r="R192" s="48" t="s">
        <v>392</v>
      </c>
      <c r="S192" s="48" t="s">
        <v>393</v>
      </c>
      <c r="T192" s="48" t="s">
        <v>878</v>
      </c>
      <c r="U192" s="48" t="s">
        <v>875</v>
      </c>
      <c r="V192" s="49"/>
      <c r="W192" s="45"/>
    </row>
    <row r="193" spans="1:23" x14ac:dyDescent="0.2">
      <c r="A193" s="50"/>
      <c r="B193" s="50"/>
      <c r="C193" s="101" t="s">
        <v>883</v>
      </c>
      <c r="D193" s="101"/>
      <c r="E193" s="48" t="s">
        <v>874</v>
      </c>
      <c r="F193" s="48" t="s">
        <v>875</v>
      </c>
      <c r="G193" s="48" t="s">
        <v>170</v>
      </c>
      <c r="H193" s="48" t="s">
        <v>1155</v>
      </c>
      <c r="I193" s="48" t="s">
        <v>39</v>
      </c>
      <c r="J193" s="48" t="s">
        <v>885</v>
      </c>
      <c r="K193" s="48" t="s">
        <v>875</v>
      </c>
      <c r="L193" s="48" t="s">
        <v>1156</v>
      </c>
      <c r="M193" s="48" t="s">
        <v>876</v>
      </c>
      <c r="N193" s="48" t="s">
        <v>877</v>
      </c>
      <c r="O193" s="48" t="s">
        <v>170</v>
      </c>
      <c r="P193" s="48" t="s">
        <v>45</v>
      </c>
      <c r="Q193" s="48" t="s">
        <v>555</v>
      </c>
      <c r="R193" s="48" t="s">
        <v>392</v>
      </c>
      <c r="S193" s="48" t="s">
        <v>393</v>
      </c>
      <c r="T193" s="48" t="s">
        <v>878</v>
      </c>
      <c r="U193" s="48" t="s">
        <v>875</v>
      </c>
      <c r="V193" s="49"/>
      <c r="W193" s="45"/>
    </row>
    <row r="194" spans="1:23" x14ac:dyDescent="0.2">
      <c r="A194" s="47" t="s">
        <v>1157</v>
      </c>
      <c r="B194" s="47" t="s">
        <v>38</v>
      </c>
      <c r="C194" s="101" t="s">
        <v>873</v>
      </c>
      <c r="D194" s="101"/>
      <c r="E194" s="48" t="s">
        <v>874</v>
      </c>
      <c r="F194" s="48" t="s">
        <v>121</v>
      </c>
      <c r="G194" s="48" t="s">
        <v>559</v>
      </c>
      <c r="H194" s="48" t="s">
        <v>556</v>
      </c>
      <c r="I194" s="48" t="s">
        <v>39</v>
      </c>
      <c r="J194" s="48" t="s">
        <v>379</v>
      </c>
      <c r="K194" s="48" t="s">
        <v>875</v>
      </c>
      <c r="L194" s="48" t="s">
        <v>875</v>
      </c>
      <c r="M194" s="48" t="s">
        <v>876</v>
      </c>
      <c r="N194" s="48" t="s">
        <v>877</v>
      </c>
      <c r="O194" s="49"/>
      <c r="P194" s="48" t="s">
        <v>488</v>
      </c>
      <c r="Q194" s="48" t="s">
        <v>560</v>
      </c>
      <c r="R194" s="48" t="s">
        <v>561</v>
      </c>
      <c r="S194" s="48" t="s">
        <v>562</v>
      </c>
      <c r="T194" s="48" t="s">
        <v>878</v>
      </c>
      <c r="U194" s="48" t="s">
        <v>875</v>
      </c>
      <c r="V194" s="49"/>
      <c r="W194" s="45"/>
    </row>
    <row r="195" spans="1:23" x14ac:dyDescent="0.2">
      <c r="A195" s="50"/>
      <c r="B195" s="50"/>
      <c r="C195" s="101" t="s">
        <v>879</v>
      </c>
      <c r="D195" s="101"/>
      <c r="E195" s="48" t="s">
        <v>874</v>
      </c>
      <c r="F195" s="48" t="s">
        <v>121</v>
      </c>
      <c r="G195" s="48" t="s">
        <v>559</v>
      </c>
      <c r="H195" s="48" t="s">
        <v>1158</v>
      </c>
      <c r="I195" s="48" t="s">
        <v>39</v>
      </c>
      <c r="J195" s="48" t="s">
        <v>1106</v>
      </c>
      <c r="K195" s="48" t="s">
        <v>882</v>
      </c>
      <c r="L195" s="48" t="s">
        <v>875</v>
      </c>
      <c r="M195" s="48" t="s">
        <v>876</v>
      </c>
      <c r="N195" s="48" t="s">
        <v>877</v>
      </c>
      <c r="O195" s="49"/>
      <c r="P195" s="48" t="s">
        <v>488</v>
      </c>
      <c r="Q195" s="48" t="s">
        <v>560</v>
      </c>
      <c r="R195" s="48" t="s">
        <v>561</v>
      </c>
      <c r="S195" s="48" t="s">
        <v>562</v>
      </c>
      <c r="T195" s="48" t="s">
        <v>878</v>
      </c>
      <c r="U195" s="48" t="s">
        <v>875</v>
      </c>
      <c r="V195" s="49"/>
      <c r="W195" s="45"/>
    </row>
    <row r="196" spans="1:23" x14ac:dyDescent="0.2">
      <c r="A196" s="50"/>
      <c r="B196" s="50"/>
      <c r="C196" s="101" t="s">
        <v>883</v>
      </c>
      <c r="D196" s="101"/>
      <c r="E196" s="48" t="s">
        <v>874</v>
      </c>
      <c r="F196" s="48" t="s">
        <v>875</v>
      </c>
      <c r="G196" s="48" t="s">
        <v>559</v>
      </c>
      <c r="H196" s="48" t="s">
        <v>1159</v>
      </c>
      <c r="I196" s="48" t="s">
        <v>39</v>
      </c>
      <c r="J196" s="48" t="s">
        <v>885</v>
      </c>
      <c r="K196" s="48" t="s">
        <v>875</v>
      </c>
      <c r="L196" s="48" t="s">
        <v>1160</v>
      </c>
      <c r="M196" s="48" t="s">
        <v>876</v>
      </c>
      <c r="N196" s="48" t="s">
        <v>877</v>
      </c>
      <c r="O196" s="49"/>
      <c r="P196" s="48" t="s">
        <v>488</v>
      </c>
      <c r="Q196" s="48" t="s">
        <v>560</v>
      </c>
      <c r="R196" s="48" t="s">
        <v>561</v>
      </c>
      <c r="S196" s="48" t="s">
        <v>562</v>
      </c>
      <c r="T196" s="48" t="s">
        <v>878</v>
      </c>
      <c r="U196" s="48" t="s">
        <v>875</v>
      </c>
      <c r="V196" s="49"/>
      <c r="W196" s="45"/>
    </row>
    <row r="197" spans="1:23" x14ac:dyDescent="0.2">
      <c r="A197" s="47" t="s">
        <v>1161</v>
      </c>
      <c r="B197" s="47" t="s">
        <v>38</v>
      </c>
      <c r="C197" s="101" t="s">
        <v>873</v>
      </c>
      <c r="D197" s="101"/>
      <c r="E197" s="48" t="s">
        <v>874</v>
      </c>
      <c r="F197" s="48" t="s">
        <v>121</v>
      </c>
      <c r="G197" s="48" t="s">
        <v>565</v>
      </c>
      <c r="H197" s="48" t="s">
        <v>563</v>
      </c>
      <c r="I197" s="48" t="s">
        <v>82</v>
      </c>
      <c r="J197" s="48" t="s">
        <v>379</v>
      </c>
      <c r="K197" s="48" t="s">
        <v>875</v>
      </c>
      <c r="L197" s="48" t="s">
        <v>875</v>
      </c>
      <c r="M197" s="48" t="s">
        <v>876</v>
      </c>
      <c r="N197" s="48" t="s">
        <v>877</v>
      </c>
      <c r="O197" s="49"/>
      <c r="P197" s="48" t="s">
        <v>488</v>
      </c>
      <c r="Q197" s="48" t="s">
        <v>566</v>
      </c>
      <c r="R197" s="48" t="s">
        <v>567</v>
      </c>
      <c r="S197" s="48" t="s">
        <v>568</v>
      </c>
      <c r="T197" s="48" t="s">
        <v>878</v>
      </c>
      <c r="U197" s="48" t="s">
        <v>875</v>
      </c>
      <c r="V197" s="49"/>
      <c r="W197" s="45"/>
    </row>
    <row r="198" spans="1:23" x14ac:dyDescent="0.2">
      <c r="A198" s="50"/>
      <c r="B198" s="50"/>
      <c r="C198" s="101" t="s">
        <v>879</v>
      </c>
      <c r="D198" s="101"/>
      <c r="E198" s="48" t="s">
        <v>874</v>
      </c>
      <c r="F198" s="48" t="s">
        <v>121</v>
      </c>
      <c r="G198" s="48" t="s">
        <v>565</v>
      </c>
      <c r="H198" s="48" t="s">
        <v>1162</v>
      </c>
      <c r="I198" s="48" t="s">
        <v>82</v>
      </c>
      <c r="J198" s="48" t="s">
        <v>1106</v>
      </c>
      <c r="K198" s="48" t="s">
        <v>882</v>
      </c>
      <c r="L198" s="48" t="s">
        <v>875</v>
      </c>
      <c r="M198" s="48" t="s">
        <v>876</v>
      </c>
      <c r="N198" s="48" t="s">
        <v>877</v>
      </c>
      <c r="O198" s="49"/>
      <c r="P198" s="48" t="s">
        <v>488</v>
      </c>
      <c r="Q198" s="48" t="s">
        <v>566</v>
      </c>
      <c r="R198" s="48" t="s">
        <v>567</v>
      </c>
      <c r="S198" s="48" t="s">
        <v>568</v>
      </c>
      <c r="T198" s="48" t="s">
        <v>878</v>
      </c>
      <c r="U198" s="48" t="s">
        <v>875</v>
      </c>
      <c r="V198" s="49"/>
      <c r="W198" s="45"/>
    </row>
    <row r="199" spans="1:23" x14ac:dyDescent="0.2">
      <c r="A199" s="50"/>
      <c r="B199" s="50"/>
      <c r="C199" s="101" t="s">
        <v>883</v>
      </c>
      <c r="D199" s="101"/>
      <c r="E199" s="48" t="s">
        <v>874</v>
      </c>
      <c r="F199" s="48" t="s">
        <v>875</v>
      </c>
      <c r="G199" s="48" t="s">
        <v>565</v>
      </c>
      <c r="H199" s="48" t="s">
        <v>1163</v>
      </c>
      <c r="I199" s="48" t="s">
        <v>82</v>
      </c>
      <c r="J199" s="48" t="s">
        <v>885</v>
      </c>
      <c r="K199" s="48" t="s">
        <v>875</v>
      </c>
      <c r="L199" s="48" t="s">
        <v>1164</v>
      </c>
      <c r="M199" s="48" t="s">
        <v>876</v>
      </c>
      <c r="N199" s="48" t="s">
        <v>877</v>
      </c>
      <c r="O199" s="49"/>
      <c r="P199" s="48" t="s">
        <v>488</v>
      </c>
      <c r="Q199" s="48" t="s">
        <v>566</v>
      </c>
      <c r="R199" s="48" t="s">
        <v>567</v>
      </c>
      <c r="S199" s="48" t="s">
        <v>568</v>
      </c>
      <c r="T199" s="48" t="s">
        <v>878</v>
      </c>
      <c r="U199" s="48" t="s">
        <v>875</v>
      </c>
      <c r="V199" s="49"/>
      <c r="W199" s="45"/>
    </row>
    <row r="200" spans="1:23" x14ac:dyDescent="0.2">
      <c r="A200" s="47" t="s">
        <v>1165</v>
      </c>
      <c r="B200" s="47" t="s">
        <v>38</v>
      </c>
      <c r="C200" s="101" t="s">
        <v>873</v>
      </c>
      <c r="D200" s="101"/>
      <c r="E200" s="48" t="s">
        <v>874</v>
      </c>
      <c r="F200" s="48" t="s">
        <v>121</v>
      </c>
      <c r="G200" s="48" t="s">
        <v>571</v>
      </c>
      <c r="H200" s="48" t="s">
        <v>569</v>
      </c>
      <c r="I200" s="48" t="s">
        <v>39</v>
      </c>
      <c r="J200" s="48" t="s">
        <v>379</v>
      </c>
      <c r="K200" s="48" t="s">
        <v>875</v>
      </c>
      <c r="L200" s="48" t="s">
        <v>875</v>
      </c>
      <c r="M200" s="48" t="s">
        <v>876</v>
      </c>
      <c r="N200" s="48" t="s">
        <v>877</v>
      </c>
      <c r="O200" s="48" t="s">
        <v>571</v>
      </c>
      <c r="P200" s="48" t="s">
        <v>45</v>
      </c>
      <c r="Q200" s="48" t="s">
        <v>572</v>
      </c>
      <c r="R200" s="48" t="s">
        <v>573</v>
      </c>
      <c r="S200" s="48" t="s">
        <v>574</v>
      </c>
      <c r="T200" s="48" t="s">
        <v>878</v>
      </c>
      <c r="U200" s="48" t="s">
        <v>875</v>
      </c>
      <c r="V200" s="49"/>
      <c r="W200" s="45"/>
    </row>
    <row r="201" spans="1:23" x14ac:dyDescent="0.2">
      <c r="A201" s="50"/>
      <c r="B201" s="50"/>
      <c r="C201" s="101" t="s">
        <v>879</v>
      </c>
      <c r="D201" s="101"/>
      <c r="E201" s="48" t="s">
        <v>874</v>
      </c>
      <c r="F201" s="48" t="s">
        <v>121</v>
      </c>
      <c r="G201" s="48" t="s">
        <v>571</v>
      </c>
      <c r="H201" s="48" t="s">
        <v>1166</v>
      </c>
      <c r="I201" s="48" t="s">
        <v>39</v>
      </c>
      <c r="J201" s="48" t="s">
        <v>1106</v>
      </c>
      <c r="K201" s="48" t="s">
        <v>882</v>
      </c>
      <c r="L201" s="48" t="s">
        <v>875</v>
      </c>
      <c r="M201" s="48" t="s">
        <v>876</v>
      </c>
      <c r="N201" s="48" t="s">
        <v>877</v>
      </c>
      <c r="O201" s="48" t="s">
        <v>571</v>
      </c>
      <c r="P201" s="48" t="s">
        <v>45</v>
      </c>
      <c r="Q201" s="48" t="s">
        <v>572</v>
      </c>
      <c r="R201" s="48" t="s">
        <v>573</v>
      </c>
      <c r="S201" s="48" t="s">
        <v>574</v>
      </c>
      <c r="T201" s="48" t="s">
        <v>878</v>
      </c>
      <c r="U201" s="48" t="s">
        <v>875</v>
      </c>
      <c r="V201" s="49"/>
      <c r="W201" s="45"/>
    </row>
    <row r="202" spans="1:23" x14ac:dyDescent="0.2">
      <c r="A202" s="50"/>
      <c r="B202" s="50"/>
      <c r="C202" s="101" t="s">
        <v>883</v>
      </c>
      <c r="D202" s="101"/>
      <c r="E202" s="48" t="s">
        <v>874</v>
      </c>
      <c r="F202" s="48" t="s">
        <v>875</v>
      </c>
      <c r="G202" s="48" t="s">
        <v>571</v>
      </c>
      <c r="H202" s="48" t="s">
        <v>1167</v>
      </c>
      <c r="I202" s="48" t="s">
        <v>39</v>
      </c>
      <c r="J202" s="48" t="s">
        <v>885</v>
      </c>
      <c r="K202" s="48" t="s">
        <v>875</v>
      </c>
      <c r="L202" s="48" t="s">
        <v>1168</v>
      </c>
      <c r="M202" s="48" t="s">
        <v>876</v>
      </c>
      <c r="N202" s="48" t="s">
        <v>877</v>
      </c>
      <c r="O202" s="48" t="s">
        <v>571</v>
      </c>
      <c r="P202" s="48" t="s">
        <v>45</v>
      </c>
      <c r="Q202" s="48" t="s">
        <v>572</v>
      </c>
      <c r="R202" s="48" t="s">
        <v>573</v>
      </c>
      <c r="S202" s="48" t="s">
        <v>574</v>
      </c>
      <c r="T202" s="48" t="s">
        <v>878</v>
      </c>
      <c r="U202" s="48" t="s">
        <v>875</v>
      </c>
      <c r="V202" s="49"/>
      <c r="W202" s="45"/>
    </row>
    <row r="203" spans="1:23" x14ac:dyDescent="0.2">
      <c r="A203" s="47" t="s">
        <v>1169</v>
      </c>
      <c r="B203" s="47" t="s">
        <v>38</v>
      </c>
      <c r="C203" s="101" t="s">
        <v>873</v>
      </c>
      <c r="D203" s="101"/>
      <c r="E203" s="48" t="s">
        <v>874</v>
      </c>
      <c r="F203" s="48" t="s">
        <v>121</v>
      </c>
      <c r="G203" s="48" t="s">
        <v>577</v>
      </c>
      <c r="H203" s="48" t="s">
        <v>575</v>
      </c>
      <c r="I203" s="48" t="s">
        <v>39</v>
      </c>
      <c r="J203" s="48" t="s">
        <v>379</v>
      </c>
      <c r="K203" s="48" t="s">
        <v>875</v>
      </c>
      <c r="L203" s="48" t="s">
        <v>875</v>
      </c>
      <c r="M203" s="48" t="s">
        <v>876</v>
      </c>
      <c r="N203" s="48" t="s">
        <v>877</v>
      </c>
      <c r="O203" s="48" t="s">
        <v>577</v>
      </c>
      <c r="P203" s="48" t="s">
        <v>45</v>
      </c>
      <c r="Q203" s="48" t="s">
        <v>103</v>
      </c>
      <c r="R203" s="48" t="s">
        <v>104</v>
      </c>
      <c r="S203" s="48" t="s">
        <v>105</v>
      </c>
      <c r="T203" s="48" t="s">
        <v>878</v>
      </c>
      <c r="U203" s="48" t="s">
        <v>875</v>
      </c>
      <c r="V203" s="49"/>
      <c r="W203" s="45"/>
    </row>
    <row r="204" spans="1:23" x14ac:dyDescent="0.2">
      <c r="A204" s="50"/>
      <c r="B204" s="50"/>
      <c r="C204" s="101" t="s">
        <v>879</v>
      </c>
      <c r="D204" s="101"/>
      <c r="E204" s="48" t="s">
        <v>874</v>
      </c>
      <c r="F204" s="48" t="s">
        <v>121</v>
      </c>
      <c r="G204" s="48" t="s">
        <v>577</v>
      </c>
      <c r="H204" s="48" t="s">
        <v>1170</v>
      </c>
      <c r="I204" s="48" t="s">
        <v>39</v>
      </c>
      <c r="J204" s="48" t="s">
        <v>1106</v>
      </c>
      <c r="K204" s="48" t="s">
        <v>882</v>
      </c>
      <c r="L204" s="48" t="s">
        <v>875</v>
      </c>
      <c r="M204" s="48" t="s">
        <v>876</v>
      </c>
      <c r="N204" s="48" t="s">
        <v>877</v>
      </c>
      <c r="O204" s="48" t="s">
        <v>577</v>
      </c>
      <c r="P204" s="48" t="s">
        <v>45</v>
      </c>
      <c r="Q204" s="48" t="s">
        <v>103</v>
      </c>
      <c r="R204" s="48" t="s">
        <v>104</v>
      </c>
      <c r="S204" s="48" t="s">
        <v>105</v>
      </c>
      <c r="T204" s="48" t="s">
        <v>878</v>
      </c>
      <c r="U204" s="48" t="s">
        <v>875</v>
      </c>
      <c r="V204" s="49"/>
      <c r="W204" s="45"/>
    </row>
    <row r="205" spans="1:23" x14ac:dyDescent="0.2">
      <c r="A205" s="50"/>
      <c r="B205" s="50"/>
      <c r="C205" s="101" t="s">
        <v>883</v>
      </c>
      <c r="D205" s="101"/>
      <c r="E205" s="48" t="s">
        <v>874</v>
      </c>
      <c r="F205" s="48" t="s">
        <v>875</v>
      </c>
      <c r="G205" s="48" t="s">
        <v>577</v>
      </c>
      <c r="H205" s="48" t="s">
        <v>1171</v>
      </c>
      <c r="I205" s="48" t="s">
        <v>39</v>
      </c>
      <c r="J205" s="48" t="s">
        <v>885</v>
      </c>
      <c r="K205" s="48" t="s">
        <v>875</v>
      </c>
      <c r="L205" s="48" t="s">
        <v>1172</v>
      </c>
      <c r="M205" s="48" t="s">
        <v>876</v>
      </c>
      <c r="N205" s="48" t="s">
        <v>877</v>
      </c>
      <c r="O205" s="48" t="s">
        <v>577</v>
      </c>
      <c r="P205" s="48" t="s">
        <v>45</v>
      </c>
      <c r="Q205" s="48" t="s">
        <v>103</v>
      </c>
      <c r="R205" s="48" t="s">
        <v>104</v>
      </c>
      <c r="S205" s="48" t="s">
        <v>105</v>
      </c>
      <c r="T205" s="48" t="s">
        <v>878</v>
      </c>
      <c r="U205" s="48" t="s">
        <v>875</v>
      </c>
      <c r="V205" s="49"/>
      <c r="W205" s="45"/>
    </row>
    <row r="206" spans="1:23" x14ac:dyDescent="0.2">
      <c r="A206" s="47" t="s">
        <v>1173</v>
      </c>
      <c r="B206" s="47" t="s">
        <v>38</v>
      </c>
      <c r="C206" s="101" t="s">
        <v>873</v>
      </c>
      <c r="D206" s="101"/>
      <c r="E206" s="48" t="s">
        <v>874</v>
      </c>
      <c r="F206" s="48" t="s">
        <v>121</v>
      </c>
      <c r="G206" s="48" t="s">
        <v>580</v>
      </c>
      <c r="H206" s="48" t="s">
        <v>578</v>
      </c>
      <c r="I206" s="48" t="s">
        <v>39</v>
      </c>
      <c r="J206" s="48" t="s">
        <v>379</v>
      </c>
      <c r="K206" s="48" t="s">
        <v>875</v>
      </c>
      <c r="L206" s="48" t="s">
        <v>875</v>
      </c>
      <c r="M206" s="48" t="s">
        <v>876</v>
      </c>
      <c r="N206" s="48" t="s">
        <v>877</v>
      </c>
      <c r="O206" s="49"/>
      <c r="P206" s="48" t="s">
        <v>488</v>
      </c>
      <c r="Q206" s="48" t="s">
        <v>581</v>
      </c>
      <c r="R206" s="48" t="s">
        <v>582</v>
      </c>
      <c r="S206" s="48" t="s">
        <v>583</v>
      </c>
      <c r="T206" s="48" t="s">
        <v>878</v>
      </c>
      <c r="U206" s="48" t="s">
        <v>875</v>
      </c>
      <c r="V206" s="49"/>
      <c r="W206" s="45"/>
    </row>
    <row r="207" spans="1:23" x14ac:dyDescent="0.2">
      <c r="A207" s="50"/>
      <c r="B207" s="50"/>
      <c r="C207" s="101" t="s">
        <v>879</v>
      </c>
      <c r="D207" s="101"/>
      <c r="E207" s="48" t="s">
        <v>874</v>
      </c>
      <c r="F207" s="48" t="s">
        <v>121</v>
      </c>
      <c r="G207" s="48" t="s">
        <v>580</v>
      </c>
      <c r="H207" s="48" t="s">
        <v>1174</v>
      </c>
      <c r="I207" s="48" t="s">
        <v>39</v>
      </c>
      <c r="J207" s="48" t="s">
        <v>1106</v>
      </c>
      <c r="K207" s="48" t="s">
        <v>882</v>
      </c>
      <c r="L207" s="48" t="s">
        <v>875</v>
      </c>
      <c r="M207" s="48" t="s">
        <v>876</v>
      </c>
      <c r="N207" s="48" t="s">
        <v>877</v>
      </c>
      <c r="O207" s="49"/>
      <c r="P207" s="48" t="s">
        <v>488</v>
      </c>
      <c r="Q207" s="48" t="s">
        <v>581</v>
      </c>
      <c r="R207" s="48" t="s">
        <v>582</v>
      </c>
      <c r="S207" s="48" t="s">
        <v>583</v>
      </c>
      <c r="T207" s="48" t="s">
        <v>878</v>
      </c>
      <c r="U207" s="48" t="s">
        <v>875</v>
      </c>
      <c r="V207" s="49"/>
      <c r="W207" s="45"/>
    </row>
    <row r="208" spans="1:23" x14ac:dyDescent="0.2">
      <c r="A208" s="50"/>
      <c r="B208" s="50"/>
      <c r="C208" s="101" t="s">
        <v>883</v>
      </c>
      <c r="D208" s="101"/>
      <c r="E208" s="48" t="s">
        <v>874</v>
      </c>
      <c r="F208" s="48" t="s">
        <v>875</v>
      </c>
      <c r="G208" s="48" t="s">
        <v>580</v>
      </c>
      <c r="H208" s="48" t="s">
        <v>1175</v>
      </c>
      <c r="I208" s="48" t="s">
        <v>39</v>
      </c>
      <c r="J208" s="48" t="s">
        <v>885</v>
      </c>
      <c r="K208" s="48" t="s">
        <v>875</v>
      </c>
      <c r="L208" s="48" t="s">
        <v>1176</v>
      </c>
      <c r="M208" s="48" t="s">
        <v>876</v>
      </c>
      <c r="N208" s="48" t="s">
        <v>877</v>
      </c>
      <c r="O208" s="49"/>
      <c r="P208" s="48" t="s">
        <v>488</v>
      </c>
      <c r="Q208" s="48" t="s">
        <v>581</v>
      </c>
      <c r="R208" s="48" t="s">
        <v>582</v>
      </c>
      <c r="S208" s="48" t="s">
        <v>583</v>
      </c>
      <c r="T208" s="48" t="s">
        <v>878</v>
      </c>
      <c r="U208" s="48" t="s">
        <v>875</v>
      </c>
      <c r="V208" s="49"/>
      <c r="W208" s="45"/>
    </row>
    <row r="209" spans="1:23" x14ac:dyDescent="0.2">
      <c r="A209" s="47" t="s">
        <v>1177</v>
      </c>
      <c r="B209" s="47" t="s">
        <v>38</v>
      </c>
      <c r="C209" s="101" t="s">
        <v>873</v>
      </c>
      <c r="D209" s="101"/>
      <c r="E209" s="48" t="s">
        <v>874</v>
      </c>
      <c r="F209" s="48" t="s">
        <v>100</v>
      </c>
      <c r="G209" s="48" t="s">
        <v>586</v>
      </c>
      <c r="H209" s="48" t="s">
        <v>584</v>
      </c>
      <c r="I209" s="48" t="s">
        <v>39</v>
      </c>
      <c r="J209" s="48" t="s">
        <v>364</v>
      </c>
      <c r="K209" s="48" t="s">
        <v>875</v>
      </c>
      <c r="L209" s="48" t="s">
        <v>875</v>
      </c>
      <c r="M209" s="48" t="s">
        <v>876</v>
      </c>
      <c r="N209" s="48" t="s">
        <v>877</v>
      </c>
      <c r="O209" s="49"/>
      <c r="P209" s="48" t="s">
        <v>587</v>
      </c>
      <c r="Q209" s="48" t="s">
        <v>588</v>
      </c>
      <c r="R209" s="48" t="s">
        <v>589</v>
      </c>
      <c r="S209" s="48" t="s">
        <v>590</v>
      </c>
      <c r="T209" s="48" t="s">
        <v>878</v>
      </c>
      <c r="U209" s="48" t="s">
        <v>875</v>
      </c>
      <c r="V209" s="49"/>
      <c r="W209" s="45"/>
    </row>
    <row r="210" spans="1:23" x14ac:dyDescent="0.2">
      <c r="A210" s="50"/>
      <c r="B210" s="50"/>
      <c r="C210" s="101" t="s">
        <v>879</v>
      </c>
      <c r="D210" s="101"/>
      <c r="E210" s="48" t="s">
        <v>874</v>
      </c>
      <c r="F210" s="48" t="s">
        <v>100</v>
      </c>
      <c r="G210" s="48" t="s">
        <v>586</v>
      </c>
      <c r="H210" s="48" t="s">
        <v>1178</v>
      </c>
      <c r="I210" s="48" t="s">
        <v>39</v>
      </c>
      <c r="J210" s="48" t="s">
        <v>1036</v>
      </c>
      <c r="K210" s="48" t="s">
        <v>882</v>
      </c>
      <c r="L210" s="48" t="s">
        <v>875</v>
      </c>
      <c r="M210" s="48" t="s">
        <v>876</v>
      </c>
      <c r="N210" s="48" t="s">
        <v>877</v>
      </c>
      <c r="O210" s="49"/>
      <c r="P210" s="48" t="s">
        <v>587</v>
      </c>
      <c r="Q210" s="48" t="s">
        <v>588</v>
      </c>
      <c r="R210" s="48" t="s">
        <v>589</v>
      </c>
      <c r="S210" s="48" t="s">
        <v>590</v>
      </c>
      <c r="T210" s="48" t="s">
        <v>878</v>
      </c>
      <c r="U210" s="48" t="s">
        <v>875</v>
      </c>
      <c r="V210" s="49"/>
      <c r="W210" s="45"/>
    </row>
    <row r="211" spans="1:23" x14ac:dyDescent="0.2">
      <c r="A211" s="50"/>
      <c r="B211" s="50"/>
      <c r="C211" s="101" t="s">
        <v>883</v>
      </c>
      <c r="D211" s="101"/>
      <c r="E211" s="48" t="s">
        <v>874</v>
      </c>
      <c r="F211" s="48" t="s">
        <v>875</v>
      </c>
      <c r="G211" s="48" t="s">
        <v>586</v>
      </c>
      <c r="H211" s="48" t="s">
        <v>1179</v>
      </c>
      <c r="I211" s="48" t="s">
        <v>39</v>
      </c>
      <c r="J211" s="48" t="s">
        <v>885</v>
      </c>
      <c r="K211" s="48" t="s">
        <v>875</v>
      </c>
      <c r="L211" s="48" t="s">
        <v>1180</v>
      </c>
      <c r="M211" s="48" t="s">
        <v>876</v>
      </c>
      <c r="N211" s="48" t="s">
        <v>877</v>
      </c>
      <c r="O211" s="49"/>
      <c r="P211" s="48" t="s">
        <v>587</v>
      </c>
      <c r="Q211" s="48" t="s">
        <v>588</v>
      </c>
      <c r="R211" s="48" t="s">
        <v>589</v>
      </c>
      <c r="S211" s="48" t="s">
        <v>590</v>
      </c>
      <c r="T211" s="48" t="s">
        <v>878</v>
      </c>
      <c r="U211" s="48" t="s">
        <v>875</v>
      </c>
      <c r="V211" s="49"/>
      <c r="W211" s="45"/>
    </row>
    <row r="212" spans="1:23" x14ac:dyDescent="0.2">
      <c r="A212" s="47" t="s">
        <v>1181</v>
      </c>
      <c r="B212" s="47" t="s">
        <v>61</v>
      </c>
      <c r="C212" s="101" t="s">
        <v>873</v>
      </c>
      <c r="D212" s="101"/>
      <c r="E212" s="48" t="s">
        <v>874</v>
      </c>
      <c r="F212" s="48" t="s">
        <v>593</v>
      </c>
      <c r="G212" s="48" t="s">
        <v>594</v>
      </c>
      <c r="H212" s="48" t="s">
        <v>591</v>
      </c>
      <c r="I212" s="48" t="s">
        <v>82</v>
      </c>
      <c r="J212" s="48" t="s">
        <v>364</v>
      </c>
      <c r="K212" s="48" t="s">
        <v>875</v>
      </c>
      <c r="L212" s="48" t="s">
        <v>875</v>
      </c>
      <c r="M212" s="48" t="s">
        <v>876</v>
      </c>
      <c r="N212" s="48" t="s">
        <v>877</v>
      </c>
      <c r="O212" s="48" t="s">
        <v>594</v>
      </c>
      <c r="P212" s="48" t="s">
        <v>45</v>
      </c>
      <c r="Q212" s="48" t="s">
        <v>595</v>
      </c>
      <c r="R212" s="48" t="s">
        <v>596</v>
      </c>
      <c r="S212" s="48" t="s">
        <v>597</v>
      </c>
      <c r="T212" s="48" t="s">
        <v>878</v>
      </c>
      <c r="U212" s="48" t="s">
        <v>875</v>
      </c>
      <c r="V212" s="49"/>
      <c r="W212" s="45"/>
    </row>
    <row r="213" spans="1:23" x14ac:dyDescent="0.2">
      <c r="A213" s="50"/>
      <c r="B213" s="50"/>
      <c r="C213" s="101" t="s">
        <v>879</v>
      </c>
      <c r="D213" s="101"/>
      <c r="E213" s="48" t="s">
        <v>874</v>
      </c>
      <c r="F213" s="48" t="s">
        <v>100</v>
      </c>
      <c r="G213" s="48" t="s">
        <v>594</v>
      </c>
      <c r="H213" s="48" t="s">
        <v>1182</v>
      </c>
      <c r="I213" s="48" t="s">
        <v>875</v>
      </c>
      <c r="J213" s="48" t="s">
        <v>1183</v>
      </c>
      <c r="K213" s="48" t="s">
        <v>875</v>
      </c>
      <c r="L213" s="48" t="s">
        <v>875</v>
      </c>
      <c r="M213" s="48" t="s">
        <v>876</v>
      </c>
      <c r="N213" s="48" t="s">
        <v>877</v>
      </c>
      <c r="O213" s="48" t="s">
        <v>594</v>
      </c>
      <c r="P213" s="48" t="s">
        <v>45</v>
      </c>
      <c r="Q213" s="48" t="s">
        <v>595</v>
      </c>
      <c r="R213" s="48" t="s">
        <v>596</v>
      </c>
      <c r="S213" s="48" t="s">
        <v>597</v>
      </c>
      <c r="T213" s="48" t="s">
        <v>878</v>
      </c>
      <c r="U213" s="48" t="s">
        <v>875</v>
      </c>
      <c r="V213" s="49"/>
      <c r="W213" s="45"/>
    </row>
    <row r="214" spans="1:23" x14ac:dyDescent="0.2">
      <c r="A214" s="50"/>
      <c r="B214" s="47" t="s">
        <v>38</v>
      </c>
      <c r="C214" s="101" t="s">
        <v>873</v>
      </c>
      <c r="D214" s="101"/>
      <c r="E214" s="48" t="s">
        <v>874</v>
      </c>
      <c r="F214" s="48" t="s">
        <v>100</v>
      </c>
      <c r="G214" s="48" t="s">
        <v>594</v>
      </c>
      <c r="H214" s="48" t="s">
        <v>598</v>
      </c>
      <c r="I214" s="48" t="s">
        <v>82</v>
      </c>
      <c r="J214" s="48" t="s">
        <v>364</v>
      </c>
      <c r="K214" s="48" t="s">
        <v>875</v>
      </c>
      <c r="L214" s="48" t="s">
        <v>875</v>
      </c>
      <c r="M214" s="48" t="s">
        <v>876</v>
      </c>
      <c r="N214" s="48" t="s">
        <v>877</v>
      </c>
      <c r="O214" s="48" t="s">
        <v>594</v>
      </c>
      <c r="P214" s="48" t="s">
        <v>45</v>
      </c>
      <c r="Q214" s="48" t="s">
        <v>595</v>
      </c>
      <c r="R214" s="48" t="s">
        <v>596</v>
      </c>
      <c r="S214" s="48" t="s">
        <v>597</v>
      </c>
      <c r="T214" s="48" t="s">
        <v>878</v>
      </c>
      <c r="U214" s="48" t="s">
        <v>875</v>
      </c>
      <c r="V214" s="49"/>
      <c r="W214" s="45"/>
    </row>
    <row r="215" spans="1:23" x14ac:dyDescent="0.2">
      <c r="A215" s="50"/>
      <c r="B215" s="50"/>
      <c r="C215" s="101" t="s">
        <v>879</v>
      </c>
      <c r="D215" s="101"/>
      <c r="E215" s="48" t="s">
        <v>874</v>
      </c>
      <c r="F215" s="48" t="s">
        <v>100</v>
      </c>
      <c r="G215" s="48" t="s">
        <v>594</v>
      </c>
      <c r="H215" s="48" t="s">
        <v>1184</v>
      </c>
      <c r="I215" s="48" t="s">
        <v>875</v>
      </c>
      <c r="J215" s="48" t="s">
        <v>1036</v>
      </c>
      <c r="K215" s="48" t="s">
        <v>882</v>
      </c>
      <c r="L215" s="48" t="s">
        <v>875</v>
      </c>
      <c r="M215" s="48" t="s">
        <v>876</v>
      </c>
      <c r="N215" s="48" t="s">
        <v>877</v>
      </c>
      <c r="O215" s="48" t="s">
        <v>594</v>
      </c>
      <c r="P215" s="48" t="s">
        <v>45</v>
      </c>
      <c r="Q215" s="48" t="s">
        <v>595</v>
      </c>
      <c r="R215" s="48" t="s">
        <v>596</v>
      </c>
      <c r="S215" s="48" t="s">
        <v>597</v>
      </c>
      <c r="T215" s="48" t="s">
        <v>878</v>
      </c>
      <c r="U215" s="48" t="s">
        <v>875</v>
      </c>
      <c r="V215" s="49"/>
      <c r="W215" s="45"/>
    </row>
    <row r="216" spans="1:23" x14ac:dyDescent="0.2">
      <c r="A216" s="50"/>
      <c r="B216" s="50"/>
      <c r="C216" s="101" t="s">
        <v>883</v>
      </c>
      <c r="D216" s="101"/>
      <c r="E216" s="48" t="s">
        <v>874</v>
      </c>
      <c r="F216" s="48" t="s">
        <v>875</v>
      </c>
      <c r="G216" s="48" t="s">
        <v>594</v>
      </c>
      <c r="H216" s="48" t="s">
        <v>1185</v>
      </c>
      <c r="I216" s="48" t="s">
        <v>875</v>
      </c>
      <c r="J216" s="48" t="s">
        <v>885</v>
      </c>
      <c r="K216" s="48" t="s">
        <v>875</v>
      </c>
      <c r="L216" s="48" t="s">
        <v>1186</v>
      </c>
      <c r="M216" s="48" t="s">
        <v>876</v>
      </c>
      <c r="N216" s="48" t="s">
        <v>877</v>
      </c>
      <c r="O216" s="48" t="s">
        <v>594</v>
      </c>
      <c r="P216" s="48" t="s">
        <v>45</v>
      </c>
      <c r="Q216" s="48" t="s">
        <v>595</v>
      </c>
      <c r="R216" s="48" t="s">
        <v>596</v>
      </c>
      <c r="S216" s="48" t="s">
        <v>597</v>
      </c>
      <c r="T216" s="48" t="s">
        <v>878</v>
      </c>
      <c r="U216" s="48" t="s">
        <v>875</v>
      </c>
      <c r="V216" s="49"/>
      <c r="W216" s="45"/>
    </row>
    <row r="217" spans="1:23" x14ac:dyDescent="0.2">
      <c r="A217" s="47" t="s">
        <v>1187</v>
      </c>
      <c r="B217" s="47" t="s">
        <v>61</v>
      </c>
      <c r="C217" s="101" t="s">
        <v>873</v>
      </c>
      <c r="D217" s="101"/>
      <c r="E217" s="48" t="s">
        <v>874</v>
      </c>
      <c r="F217" s="48" t="s">
        <v>121</v>
      </c>
      <c r="G217" s="48" t="s">
        <v>601</v>
      </c>
      <c r="H217" s="48" t="s">
        <v>599</v>
      </c>
      <c r="I217" s="48" t="s">
        <v>39</v>
      </c>
      <c r="J217" s="48" t="s">
        <v>364</v>
      </c>
      <c r="K217" s="48" t="s">
        <v>875</v>
      </c>
      <c r="L217" s="48" t="s">
        <v>875</v>
      </c>
      <c r="M217" s="48" t="s">
        <v>876</v>
      </c>
      <c r="N217" s="48" t="s">
        <v>877</v>
      </c>
      <c r="O217" s="49"/>
      <c r="P217" s="48" t="s">
        <v>488</v>
      </c>
      <c r="Q217" s="48" t="s">
        <v>602</v>
      </c>
      <c r="R217" s="48" t="s">
        <v>603</v>
      </c>
      <c r="S217" s="48" t="s">
        <v>604</v>
      </c>
      <c r="T217" s="48" t="s">
        <v>878</v>
      </c>
      <c r="U217" s="48" t="s">
        <v>875</v>
      </c>
      <c r="V217" s="49"/>
      <c r="W217" s="45"/>
    </row>
    <row r="218" spans="1:23" x14ac:dyDescent="0.2">
      <c r="A218" s="50"/>
      <c r="B218" s="50"/>
      <c r="C218" s="101" t="s">
        <v>879</v>
      </c>
      <c r="D218" s="101"/>
      <c r="E218" s="48" t="s">
        <v>874</v>
      </c>
      <c r="F218" s="48" t="s">
        <v>875</v>
      </c>
      <c r="G218" s="48" t="s">
        <v>601</v>
      </c>
      <c r="H218" s="48" t="s">
        <v>1188</v>
      </c>
      <c r="I218" s="48" t="s">
        <v>39</v>
      </c>
      <c r="J218" s="48" t="s">
        <v>1189</v>
      </c>
      <c r="K218" s="48" t="s">
        <v>875</v>
      </c>
      <c r="L218" s="48" t="s">
        <v>875</v>
      </c>
      <c r="M218" s="48" t="s">
        <v>876</v>
      </c>
      <c r="N218" s="48" t="s">
        <v>877</v>
      </c>
      <c r="O218" s="49"/>
      <c r="P218" s="48" t="s">
        <v>488</v>
      </c>
      <c r="Q218" s="48" t="s">
        <v>602</v>
      </c>
      <c r="R218" s="48" t="s">
        <v>603</v>
      </c>
      <c r="S218" s="48" t="s">
        <v>604</v>
      </c>
      <c r="T218" s="48" t="s">
        <v>878</v>
      </c>
      <c r="U218" s="48" t="s">
        <v>875</v>
      </c>
      <c r="V218" s="49"/>
      <c r="W218" s="45"/>
    </row>
    <row r="219" spans="1:23" x14ac:dyDescent="0.2">
      <c r="A219" s="50"/>
      <c r="B219" s="47" t="s">
        <v>38</v>
      </c>
      <c r="C219" s="101" t="s">
        <v>873</v>
      </c>
      <c r="D219" s="101"/>
      <c r="E219" s="48" t="s">
        <v>874</v>
      </c>
      <c r="F219" s="48" t="s">
        <v>121</v>
      </c>
      <c r="G219" s="48" t="s">
        <v>601</v>
      </c>
      <c r="H219" s="48" t="s">
        <v>605</v>
      </c>
      <c r="I219" s="48" t="s">
        <v>39</v>
      </c>
      <c r="J219" s="48" t="s">
        <v>364</v>
      </c>
      <c r="K219" s="48" t="s">
        <v>875</v>
      </c>
      <c r="L219" s="48" t="s">
        <v>875</v>
      </c>
      <c r="M219" s="48" t="s">
        <v>876</v>
      </c>
      <c r="N219" s="48" t="s">
        <v>877</v>
      </c>
      <c r="O219" s="49"/>
      <c r="P219" s="48" t="s">
        <v>488</v>
      </c>
      <c r="Q219" s="48" t="s">
        <v>602</v>
      </c>
      <c r="R219" s="48" t="s">
        <v>603</v>
      </c>
      <c r="S219" s="48" t="s">
        <v>604</v>
      </c>
      <c r="T219" s="48" t="s">
        <v>878</v>
      </c>
      <c r="U219" s="48" t="s">
        <v>875</v>
      </c>
      <c r="V219" s="49"/>
      <c r="W219" s="45"/>
    </row>
    <row r="220" spans="1:23" x14ac:dyDescent="0.2">
      <c r="A220" s="50"/>
      <c r="B220" s="50"/>
      <c r="C220" s="101" t="s">
        <v>879</v>
      </c>
      <c r="D220" s="101"/>
      <c r="E220" s="48" t="s">
        <v>874</v>
      </c>
      <c r="F220" s="48" t="s">
        <v>324</v>
      </c>
      <c r="G220" s="48" t="s">
        <v>601</v>
      </c>
      <c r="H220" s="48" t="s">
        <v>1190</v>
      </c>
      <c r="I220" s="48" t="s">
        <v>39</v>
      </c>
      <c r="J220" s="48" t="s">
        <v>1036</v>
      </c>
      <c r="K220" s="48" t="s">
        <v>882</v>
      </c>
      <c r="L220" s="48" t="s">
        <v>875</v>
      </c>
      <c r="M220" s="48" t="s">
        <v>876</v>
      </c>
      <c r="N220" s="48" t="s">
        <v>877</v>
      </c>
      <c r="O220" s="49"/>
      <c r="P220" s="48" t="s">
        <v>488</v>
      </c>
      <c r="Q220" s="48" t="s">
        <v>602</v>
      </c>
      <c r="R220" s="48" t="s">
        <v>603</v>
      </c>
      <c r="S220" s="48" t="s">
        <v>604</v>
      </c>
      <c r="T220" s="48" t="s">
        <v>878</v>
      </c>
      <c r="U220" s="48" t="s">
        <v>875</v>
      </c>
      <c r="V220" s="49"/>
      <c r="W220" s="45"/>
    </row>
    <row r="221" spans="1:23" x14ac:dyDescent="0.2">
      <c r="A221" s="50"/>
      <c r="B221" s="50"/>
      <c r="C221" s="101" t="s">
        <v>883</v>
      </c>
      <c r="D221" s="101"/>
      <c r="E221" s="48" t="s">
        <v>874</v>
      </c>
      <c r="F221" s="48" t="s">
        <v>875</v>
      </c>
      <c r="G221" s="48" t="s">
        <v>601</v>
      </c>
      <c r="H221" s="48" t="s">
        <v>1191</v>
      </c>
      <c r="I221" s="48" t="s">
        <v>39</v>
      </c>
      <c r="J221" s="48" t="s">
        <v>885</v>
      </c>
      <c r="K221" s="48" t="s">
        <v>875</v>
      </c>
      <c r="L221" s="48" t="s">
        <v>1192</v>
      </c>
      <c r="M221" s="48" t="s">
        <v>876</v>
      </c>
      <c r="N221" s="48" t="s">
        <v>877</v>
      </c>
      <c r="O221" s="49"/>
      <c r="P221" s="48" t="s">
        <v>488</v>
      </c>
      <c r="Q221" s="48" t="s">
        <v>602</v>
      </c>
      <c r="R221" s="48" t="s">
        <v>603</v>
      </c>
      <c r="S221" s="48" t="s">
        <v>604</v>
      </c>
      <c r="T221" s="48" t="s">
        <v>878</v>
      </c>
      <c r="U221" s="48" t="s">
        <v>875</v>
      </c>
      <c r="V221" s="49"/>
      <c r="W221" s="45"/>
    </row>
    <row r="224" spans="1:23" x14ac:dyDescent="0.2">
      <c r="A224" s="46" t="s">
        <v>1193</v>
      </c>
      <c r="C224" s="46" t="s">
        <v>873</v>
      </c>
      <c r="E224" s="46" t="s">
        <v>1194</v>
      </c>
      <c r="F224" s="51">
        <v>2017</v>
      </c>
      <c r="G224" s="52">
        <v>43069</v>
      </c>
      <c r="H224" s="51">
        <v>21702232</v>
      </c>
      <c r="J224" s="46" t="s">
        <v>609</v>
      </c>
      <c r="M224" s="48" t="s">
        <v>876</v>
      </c>
      <c r="N224" s="48" t="s">
        <v>877</v>
      </c>
      <c r="Q224" s="46" t="s">
        <v>610</v>
      </c>
      <c r="R224" s="46" t="s">
        <v>611</v>
      </c>
      <c r="S224" s="46" t="s">
        <v>117</v>
      </c>
    </row>
    <row r="225" spans="1:19" x14ac:dyDescent="0.2">
      <c r="C225" s="46" t="s">
        <v>1195</v>
      </c>
      <c r="E225" s="46" t="s">
        <v>1194</v>
      </c>
      <c r="G225" s="52">
        <v>43069</v>
      </c>
      <c r="H225" s="53" t="s">
        <v>1196</v>
      </c>
      <c r="J225" s="46" t="s">
        <v>885</v>
      </c>
      <c r="M225" s="48" t="s">
        <v>876</v>
      </c>
      <c r="N225" s="48" t="s">
        <v>877</v>
      </c>
      <c r="Q225" s="46" t="s">
        <v>610</v>
      </c>
      <c r="R225" s="46" t="s">
        <v>611</v>
      </c>
      <c r="S225" s="46" t="s">
        <v>117</v>
      </c>
    </row>
    <row r="226" spans="1:19" x14ac:dyDescent="0.2">
      <c r="C226" s="46" t="s">
        <v>879</v>
      </c>
      <c r="E226" s="46" t="s">
        <v>1194</v>
      </c>
      <c r="G226" s="52">
        <v>43069</v>
      </c>
      <c r="H226" s="51">
        <v>31016010</v>
      </c>
      <c r="J226" s="46" t="s">
        <v>1197</v>
      </c>
      <c r="K226" s="48" t="s">
        <v>912</v>
      </c>
      <c r="M226" s="48" t="s">
        <v>876</v>
      </c>
      <c r="N226" s="48" t="s">
        <v>877</v>
      </c>
      <c r="Q226" s="46" t="s">
        <v>610</v>
      </c>
      <c r="R226" s="46" t="s">
        <v>611</v>
      </c>
      <c r="S226" s="46" t="s">
        <v>117</v>
      </c>
    </row>
    <row r="227" spans="1:19" x14ac:dyDescent="0.2">
      <c r="A227" s="46" t="s">
        <v>1198</v>
      </c>
      <c r="C227" s="46" t="s">
        <v>873</v>
      </c>
      <c r="E227" s="46" t="s">
        <v>1194</v>
      </c>
      <c r="F227" s="51">
        <v>2018</v>
      </c>
      <c r="G227" s="52">
        <v>43249</v>
      </c>
      <c r="H227" s="51" t="s">
        <v>612</v>
      </c>
      <c r="J227" s="46" t="s">
        <v>614</v>
      </c>
      <c r="M227" s="48" t="s">
        <v>876</v>
      </c>
      <c r="N227" s="48" t="s">
        <v>877</v>
      </c>
      <c r="Q227" s="46" t="s">
        <v>615</v>
      </c>
      <c r="R227" s="46" t="s">
        <v>616</v>
      </c>
      <c r="S227" s="46" t="s">
        <v>617</v>
      </c>
    </row>
    <row r="228" spans="1:19" x14ac:dyDescent="0.2">
      <c r="C228" s="46" t="s">
        <v>1195</v>
      </c>
      <c r="E228" s="46" t="s">
        <v>1194</v>
      </c>
      <c r="G228" s="52">
        <v>43249</v>
      </c>
      <c r="H228" s="53" t="s">
        <v>1199</v>
      </c>
      <c r="J228" s="46" t="s">
        <v>885</v>
      </c>
      <c r="K228" s="48"/>
      <c r="M228" s="48" t="s">
        <v>876</v>
      </c>
      <c r="N228" s="48" t="s">
        <v>877</v>
      </c>
      <c r="Q228" s="46" t="s">
        <v>615</v>
      </c>
      <c r="R228" s="46" t="s">
        <v>616</v>
      </c>
      <c r="S228" s="46" t="s">
        <v>617</v>
      </c>
    </row>
    <row r="229" spans="1:19" x14ac:dyDescent="0.2">
      <c r="C229" s="46" t="s">
        <v>879</v>
      </c>
      <c r="E229" s="46" t="s">
        <v>1194</v>
      </c>
      <c r="G229" s="52">
        <v>43249</v>
      </c>
      <c r="H229" s="51">
        <v>31018476</v>
      </c>
      <c r="J229" s="46" t="s">
        <v>1197</v>
      </c>
      <c r="K229" s="48" t="s">
        <v>912</v>
      </c>
      <c r="M229" s="48" t="s">
        <v>876</v>
      </c>
      <c r="N229" s="48" t="s">
        <v>877</v>
      </c>
      <c r="Q229" s="46" t="s">
        <v>615</v>
      </c>
      <c r="R229" s="46" t="s">
        <v>616</v>
      </c>
      <c r="S229" s="46" t="s">
        <v>617</v>
      </c>
    </row>
    <row r="230" spans="1:19" x14ac:dyDescent="0.2">
      <c r="A230" s="46" t="s">
        <v>1200</v>
      </c>
      <c r="C230" s="46" t="s">
        <v>873</v>
      </c>
      <c r="E230" s="46" t="s">
        <v>1194</v>
      </c>
      <c r="F230" s="51">
        <v>2020</v>
      </c>
      <c r="G230" s="52">
        <v>43907</v>
      </c>
      <c r="H230" s="51" t="s">
        <v>618</v>
      </c>
      <c r="J230" s="46" t="s">
        <v>620</v>
      </c>
      <c r="M230" s="48" t="s">
        <v>876</v>
      </c>
      <c r="N230" s="48" t="s">
        <v>877</v>
      </c>
      <c r="Q230" s="46" t="s">
        <v>621</v>
      </c>
      <c r="R230" s="46" t="s">
        <v>622</v>
      </c>
      <c r="S230" s="46" t="s">
        <v>148</v>
      </c>
    </row>
    <row r="231" spans="1:19" x14ac:dyDescent="0.2">
      <c r="C231" s="46" t="s">
        <v>1195</v>
      </c>
      <c r="E231" s="46" t="s">
        <v>1194</v>
      </c>
      <c r="G231" s="52">
        <v>43389</v>
      </c>
      <c r="H231" s="53" t="s">
        <v>1201</v>
      </c>
      <c r="J231" s="46" t="s">
        <v>885</v>
      </c>
      <c r="K231" s="48"/>
      <c r="M231" s="48" t="s">
        <v>876</v>
      </c>
      <c r="N231" s="48" t="s">
        <v>877</v>
      </c>
      <c r="Q231" s="46" t="s">
        <v>621</v>
      </c>
      <c r="R231" s="46" t="s">
        <v>622</v>
      </c>
      <c r="S231" s="46" t="s">
        <v>148</v>
      </c>
    </row>
    <row r="232" spans="1:19" x14ac:dyDescent="0.2">
      <c r="C232" s="46" t="s">
        <v>879</v>
      </c>
      <c r="E232" s="46" t="s">
        <v>1194</v>
      </c>
      <c r="G232" s="52">
        <v>43276</v>
      </c>
      <c r="H232" s="51">
        <v>31018478</v>
      </c>
      <c r="J232" s="46" t="s">
        <v>1197</v>
      </c>
      <c r="K232" s="48" t="s">
        <v>912</v>
      </c>
      <c r="M232" s="48" t="s">
        <v>876</v>
      </c>
      <c r="N232" s="48" t="s">
        <v>877</v>
      </c>
      <c r="Q232" s="46" t="s">
        <v>621</v>
      </c>
      <c r="R232" s="46" t="s">
        <v>622</v>
      </c>
      <c r="S232" s="46" t="s">
        <v>148</v>
      </c>
    </row>
    <row r="233" spans="1:19" x14ac:dyDescent="0.2">
      <c r="A233" s="46" t="s">
        <v>1202</v>
      </c>
      <c r="C233" s="46" t="s">
        <v>873</v>
      </c>
      <c r="E233" s="46" t="s">
        <v>1194</v>
      </c>
      <c r="F233" s="51">
        <v>2018</v>
      </c>
      <c r="G233" s="52">
        <v>43417</v>
      </c>
      <c r="H233" s="51" t="s">
        <v>623</v>
      </c>
      <c r="J233" s="46" t="s">
        <v>624</v>
      </c>
      <c r="M233" s="48" t="s">
        <v>876</v>
      </c>
      <c r="N233" s="48" t="s">
        <v>877</v>
      </c>
      <c r="Q233" s="46" t="s">
        <v>625</v>
      </c>
      <c r="R233" s="46" t="s">
        <v>626</v>
      </c>
      <c r="S233" s="46" t="s">
        <v>627</v>
      </c>
    </row>
    <row r="234" spans="1:19" x14ac:dyDescent="0.2">
      <c r="C234" s="46" t="s">
        <v>1195</v>
      </c>
      <c r="E234" s="46" t="s">
        <v>1194</v>
      </c>
      <c r="G234" s="52">
        <v>43417</v>
      </c>
      <c r="H234" s="53" t="s">
        <v>1203</v>
      </c>
      <c r="J234" s="46" t="s">
        <v>885</v>
      </c>
      <c r="K234" s="48"/>
      <c r="M234" s="48" t="s">
        <v>876</v>
      </c>
      <c r="N234" s="48" t="s">
        <v>877</v>
      </c>
      <c r="Q234" s="46" t="s">
        <v>625</v>
      </c>
      <c r="R234" s="46" t="s">
        <v>626</v>
      </c>
      <c r="S234" s="46" t="s">
        <v>627</v>
      </c>
    </row>
    <row r="235" spans="1:19" x14ac:dyDescent="0.2">
      <c r="C235" s="46" t="s">
        <v>879</v>
      </c>
      <c r="E235" s="46" t="s">
        <v>1194</v>
      </c>
      <c r="G235" s="52">
        <v>43417</v>
      </c>
      <c r="H235" s="51">
        <v>31018478</v>
      </c>
      <c r="J235" s="46" t="s">
        <v>1197</v>
      </c>
      <c r="K235" s="48" t="s">
        <v>912</v>
      </c>
      <c r="M235" s="48" t="s">
        <v>876</v>
      </c>
      <c r="N235" s="48" t="s">
        <v>877</v>
      </c>
      <c r="Q235" s="46" t="s">
        <v>625</v>
      </c>
      <c r="R235" s="46" t="s">
        <v>626</v>
      </c>
      <c r="S235" s="46" t="s">
        <v>627</v>
      </c>
    </row>
    <row r="236" spans="1:19" x14ac:dyDescent="0.2">
      <c r="A236" s="46" t="s">
        <v>1204</v>
      </c>
      <c r="C236" s="46" t="s">
        <v>873</v>
      </c>
      <c r="E236" s="46" t="s">
        <v>1194</v>
      </c>
      <c r="F236" s="51">
        <v>2019</v>
      </c>
      <c r="G236" s="52">
        <v>43817</v>
      </c>
      <c r="H236" s="51" t="s">
        <v>628</v>
      </c>
      <c r="J236" s="46" t="s">
        <v>630</v>
      </c>
      <c r="M236" s="48" t="s">
        <v>876</v>
      </c>
      <c r="N236" s="48" t="s">
        <v>877</v>
      </c>
      <c r="Q236" s="46" t="s">
        <v>631</v>
      </c>
      <c r="R236" s="46" t="s">
        <v>632</v>
      </c>
      <c r="S236" s="46" t="s">
        <v>377</v>
      </c>
    </row>
    <row r="237" spans="1:19" x14ac:dyDescent="0.2">
      <c r="C237" s="46" t="s">
        <v>1195</v>
      </c>
      <c r="E237" s="46" t="s">
        <v>1194</v>
      </c>
      <c r="G237" s="52">
        <v>43817</v>
      </c>
      <c r="H237" s="53" t="s">
        <v>1205</v>
      </c>
      <c r="J237" s="46" t="s">
        <v>885</v>
      </c>
      <c r="K237" s="48"/>
      <c r="M237" s="48" t="s">
        <v>876</v>
      </c>
      <c r="N237" s="48" t="s">
        <v>877</v>
      </c>
      <c r="Q237" s="46" t="s">
        <v>631</v>
      </c>
      <c r="R237" s="46" t="s">
        <v>632</v>
      </c>
      <c r="S237" s="46" t="s">
        <v>377</v>
      </c>
    </row>
    <row r="238" spans="1:19" x14ac:dyDescent="0.2">
      <c r="C238" s="46" t="s">
        <v>879</v>
      </c>
      <c r="E238" s="46" t="s">
        <v>1194</v>
      </c>
      <c r="G238" s="52">
        <v>43817</v>
      </c>
      <c r="H238" s="51">
        <v>33014501</v>
      </c>
      <c r="J238" s="46" t="s">
        <v>1206</v>
      </c>
      <c r="K238" s="48" t="s">
        <v>882</v>
      </c>
      <c r="M238" s="48" t="s">
        <v>876</v>
      </c>
      <c r="N238" s="48" t="s">
        <v>877</v>
      </c>
      <c r="Q238" s="46" t="s">
        <v>631</v>
      </c>
      <c r="R238" s="46" t="s">
        <v>632</v>
      </c>
      <c r="S238" s="46" t="s">
        <v>377</v>
      </c>
    </row>
    <row r="239" spans="1:19" x14ac:dyDescent="0.2">
      <c r="A239" s="46" t="s">
        <v>1207</v>
      </c>
      <c r="C239" s="46" t="s">
        <v>873</v>
      </c>
      <c r="E239" s="46" t="s">
        <v>1194</v>
      </c>
      <c r="F239" s="51">
        <v>2019</v>
      </c>
      <c r="G239" s="52">
        <v>43859</v>
      </c>
      <c r="H239" s="51" t="s">
        <v>634</v>
      </c>
      <c r="J239" s="46" t="s">
        <v>636</v>
      </c>
      <c r="M239" s="48" t="s">
        <v>876</v>
      </c>
      <c r="N239" s="48" t="s">
        <v>877</v>
      </c>
      <c r="Q239" s="46" t="s">
        <v>637</v>
      </c>
      <c r="R239" s="46" t="s">
        <v>638</v>
      </c>
      <c r="S239" s="46" t="s">
        <v>433</v>
      </c>
    </row>
    <row r="240" spans="1:19" x14ac:dyDescent="0.2">
      <c r="C240" s="46" t="s">
        <v>1195</v>
      </c>
      <c r="E240" s="46" t="s">
        <v>1194</v>
      </c>
      <c r="G240" s="52">
        <v>43859</v>
      </c>
      <c r="H240" s="53" t="s">
        <v>1208</v>
      </c>
      <c r="J240" s="46" t="s">
        <v>885</v>
      </c>
      <c r="K240" s="48"/>
      <c r="M240" s="48" t="s">
        <v>876</v>
      </c>
      <c r="N240" s="48" t="s">
        <v>877</v>
      </c>
      <c r="Q240" s="46" t="s">
        <v>637</v>
      </c>
      <c r="R240" s="46" t="s">
        <v>638</v>
      </c>
      <c r="S240" s="46" t="s">
        <v>433</v>
      </c>
    </row>
    <row r="241" spans="1:19" x14ac:dyDescent="0.2">
      <c r="C241" s="46" t="s">
        <v>846</v>
      </c>
      <c r="E241" s="46" t="s">
        <v>1194</v>
      </c>
      <c r="F241" s="51">
        <v>2019</v>
      </c>
      <c r="G241" s="52">
        <v>43859</v>
      </c>
      <c r="H241" s="53">
        <v>27022192</v>
      </c>
      <c r="J241" s="46" t="s">
        <v>639</v>
      </c>
      <c r="K241" s="48"/>
      <c r="M241" s="48" t="s">
        <v>876</v>
      </c>
      <c r="N241" s="48" t="s">
        <v>877</v>
      </c>
      <c r="Q241" s="46" t="s">
        <v>637</v>
      </c>
      <c r="R241" s="46" t="s">
        <v>638</v>
      </c>
      <c r="S241" s="46" t="s">
        <v>433</v>
      </c>
    </row>
    <row r="242" spans="1:19" x14ac:dyDescent="0.2">
      <c r="C242" s="46" t="s">
        <v>879</v>
      </c>
      <c r="E242" s="46" t="s">
        <v>1194</v>
      </c>
      <c r="G242" s="52">
        <v>43859</v>
      </c>
      <c r="H242" s="51">
        <v>33014501</v>
      </c>
      <c r="J242" s="46" t="s">
        <v>1209</v>
      </c>
      <c r="K242" s="48" t="s">
        <v>882</v>
      </c>
      <c r="M242" s="48" t="s">
        <v>876</v>
      </c>
      <c r="N242" s="48" t="s">
        <v>877</v>
      </c>
      <c r="Q242" s="46" t="s">
        <v>637</v>
      </c>
      <c r="R242" s="46" t="s">
        <v>638</v>
      </c>
      <c r="S242" s="46" t="s">
        <v>433</v>
      </c>
    </row>
    <row r="243" spans="1:19" x14ac:dyDescent="0.2">
      <c r="A243" s="46" t="s">
        <v>1210</v>
      </c>
      <c r="C243" s="46" t="s">
        <v>873</v>
      </c>
      <c r="E243" s="46" t="s">
        <v>1194</v>
      </c>
      <c r="F243" s="51">
        <v>2018</v>
      </c>
      <c r="G243" s="52">
        <v>43255</v>
      </c>
      <c r="H243" s="53" t="s">
        <v>640</v>
      </c>
      <c r="J243" s="46" t="s">
        <v>642</v>
      </c>
      <c r="M243" s="48" t="s">
        <v>876</v>
      </c>
      <c r="N243" s="48" t="s">
        <v>877</v>
      </c>
      <c r="Q243" s="46" t="s">
        <v>643</v>
      </c>
      <c r="R243" s="46" t="s">
        <v>644</v>
      </c>
      <c r="S243" s="46" t="s">
        <v>354</v>
      </c>
    </row>
    <row r="244" spans="1:19" x14ac:dyDescent="0.2">
      <c r="C244" s="46" t="s">
        <v>1195</v>
      </c>
      <c r="E244" s="46" t="s">
        <v>1194</v>
      </c>
      <c r="G244" s="52">
        <v>44040</v>
      </c>
      <c r="H244" s="53" t="s">
        <v>1211</v>
      </c>
      <c r="J244" s="46" t="s">
        <v>885</v>
      </c>
      <c r="K244" s="48"/>
      <c r="M244" s="48" t="s">
        <v>876</v>
      </c>
      <c r="N244" s="48" t="s">
        <v>877</v>
      </c>
      <c r="Q244" s="46" t="s">
        <v>643</v>
      </c>
      <c r="R244" s="46" t="s">
        <v>644</v>
      </c>
      <c r="S244" s="46" t="s">
        <v>354</v>
      </c>
    </row>
    <row r="245" spans="1:19" x14ac:dyDescent="0.2">
      <c r="C245" s="46" t="s">
        <v>846</v>
      </c>
      <c r="E245" s="46" t="s">
        <v>1194</v>
      </c>
      <c r="F245" s="51">
        <v>2020</v>
      </c>
      <c r="G245" s="52">
        <v>44040</v>
      </c>
      <c r="H245" s="53">
        <v>27023668</v>
      </c>
      <c r="J245" s="46" t="s">
        <v>645</v>
      </c>
      <c r="K245" s="48"/>
      <c r="M245" s="48" t="s">
        <v>876</v>
      </c>
      <c r="N245" s="48" t="s">
        <v>877</v>
      </c>
      <c r="Q245" s="46" t="s">
        <v>643</v>
      </c>
      <c r="R245" s="46" t="s">
        <v>644</v>
      </c>
      <c r="S245" s="46" t="s">
        <v>354</v>
      </c>
    </row>
    <row r="246" spans="1:19" x14ac:dyDescent="0.2">
      <c r="C246" s="46" t="s">
        <v>879</v>
      </c>
      <c r="E246" s="46" t="s">
        <v>1194</v>
      </c>
      <c r="G246" s="52">
        <v>44867</v>
      </c>
      <c r="H246" s="51">
        <v>33029031</v>
      </c>
      <c r="J246" s="46" t="s">
        <v>1212</v>
      </c>
      <c r="K246" s="48" t="s">
        <v>882</v>
      </c>
      <c r="M246" s="48" t="s">
        <v>876</v>
      </c>
      <c r="N246" s="48" t="s">
        <v>877</v>
      </c>
      <c r="Q246" s="46" t="s">
        <v>643</v>
      </c>
      <c r="R246" s="46" t="s">
        <v>644</v>
      </c>
      <c r="S246" s="46" t="s">
        <v>354</v>
      </c>
    </row>
    <row r="247" spans="1:19" x14ac:dyDescent="0.2">
      <c r="A247" s="46" t="s">
        <v>1213</v>
      </c>
      <c r="C247" s="46" t="s">
        <v>873</v>
      </c>
      <c r="E247" s="46" t="s">
        <v>1194</v>
      </c>
      <c r="F247" s="51">
        <v>2021</v>
      </c>
      <c r="G247" s="52">
        <v>44656</v>
      </c>
      <c r="H247" s="51" t="s">
        <v>646</v>
      </c>
      <c r="J247" s="46" t="s">
        <v>630</v>
      </c>
      <c r="M247" s="48" t="s">
        <v>876</v>
      </c>
      <c r="N247" s="48" t="s">
        <v>877</v>
      </c>
      <c r="Q247" s="46" t="s">
        <v>648</v>
      </c>
      <c r="R247" s="46" t="s">
        <v>649</v>
      </c>
      <c r="S247" s="46" t="s">
        <v>230</v>
      </c>
    </row>
    <row r="248" spans="1:19" x14ac:dyDescent="0.2">
      <c r="C248" s="46" t="s">
        <v>1195</v>
      </c>
      <c r="E248" s="46" t="s">
        <v>1194</v>
      </c>
      <c r="G248" s="52">
        <v>44126</v>
      </c>
      <c r="H248" s="53" t="s">
        <v>1214</v>
      </c>
      <c r="J248" s="46" t="s">
        <v>885</v>
      </c>
      <c r="K248" s="48"/>
      <c r="M248" s="48" t="s">
        <v>876</v>
      </c>
      <c r="N248" s="48" t="s">
        <v>877</v>
      </c>
      <c r="Q248" s="46" t="s">
        <v>648</v>
      </c>
      <c r="R248" s="46" t="s">
        <v>649</v>
      </c>
      <c r="S248" s="46" t="s">
        <v>230</v>
      </c>
    </row>
    <row r="249" spans="1:19" x14ac:dyDescent="0.2">
      <c r="C249" s="46" t="s">
        <v>846</v>
      </c>
      <c r="E249" s="46" t="s">
        <v>1194</v>
      </c>
      <c r="F249" s="51">
        <v>2020</v>
      </c>
      <c r="G249" s="52">
        <v>44126</v>
      </c>
      <c r="H249" s="53">
        <v>27025211</v>
      </c>
      <c r="J249" s="46" t="s">
        <v>639</v>
      </c>
      <c r="K249" s="48"/>
      <c r="M249" s="48" t="s">
        <v>876</v>
      </c>
      <c r="N249" s="48" t="s">
        <v>877</v>
      </c>
      <c r="Q249" s="46" t="s">
        <v>648</v>
      </c>
      <c r="R249" s="46" t="s">
        <v>649</v>
      </c>
      <c r="S249" s="46" t="s">
        <v>230</v>
      </c>
    </row>
    <row r="250" spans="1:19" x14ac:dyDescent="0.2">
      <c r="C250" s="46" t="s">
        <v>879</v>
      </c>
      <c r="E250" s="46" t="s">
        <v>1194</v>
      </c>
      <c r="G250" s="52">
        <v>44126</v>
      </c>
      <c r="H250" s="51">
        <v>33019645</v>
      </c>
      <c r="J250" s="46" t="s">
        <v>1212</v>
      </c>
      <c r="K250" s="48" t="s">
        <v>882</v>
      </c>
      <c r="M250" s="48" t="s">
        <v>876</v>
      </c>
      <c r="N250" s="48" t="s">
        <v>877</v>
      </c>
      <c r="Q250" s="46" t="s">
        <v>648</v>
      </c>
      <c r="R250" s="46" t="s">
        <v>649</v>
      </c>
      <c r="S250" s="46" t="s">
        <v>230</v>
      </c>
    </row>
    <row r="251" spans="1:19" x14ac:dyDescent="0.2">
      <c r="A251" s="46" t="s">
        <v>1215</v>
      </c>
      <c r="C251" s="46" t="s">
        <v>873</v>
      </c>
      <c r="E251" s="46" t="s">
        <v>1194</v>
      </c>
      <c r="F251" s="51">
        <v>2018</v>
      </c>
      <c r="G251" s="52">
        <v>43249</v>
      </c>
      <c r="H251" s="51" t="s">
        <v>650</v>
      </c>
      <c r="J251" s="46" t="s">
        <v>652</v>
      </c>
      <c r="M251" s="48" t="s">
        <v>876</v>
      </c>
      <c r="N251" s="48" t="s">
        <v>877</v>
      </c>
      <c r="Q251" s="46" t="s">
        <v>615</v>
      </c>
      <c r="R251" s="46" t="s">
        <v>616</v>
      </c>
      <c r="S251" s="46" t="s">
        <v>617</v>
      </c>
    </row>
    <row r="252" spans="1:19" x14ac:dyDescent="0.2">
      <c r="C252" s="46" t="s">
        <v>1195</v>
      </c>
      <c r="E252" s="46" t="s">
        <v>1194</v>
      </c>
      <c r="G252" s="52">
        <v>44152</v>
      </c>
      <c r="H252" s="53" t="s">
        <v>1216</v>
      </c>
      <c r="J252" s="46" t="s">
        <v>885</v>
      </c>
      <c r="K252" s="48"/>
      <c r="M252" s="48" t="s">
        <v>876</v>
      </c>
      <c r="N252" s="48" t="s">
        <v>877</v>
      </c>
      <c r="Q252" s="46" t="s">
        <v>615</v>
      </c>
      <c r="R252" s="46" t="s">
        <v>616</v>
      </c>
      <c r="S252" s="46" t="s">
        <v>617</v>
      </c>
    </row>
    <row r="253" spans="1:19" x14ac:dyDescent="0.2">
      <c r="C253" s="46" t="s">
        <v>846</v>
      </c>
      <c r="E253" s="46" t="s">
        <v>1194</v>
      </c>
      <c r="F253" s="51">
        <v>2020</v>
      </c>
      <c r="G253" s="52">
        <v>44152</v>
      </c>
      <c r="H253" s="53">
        <v>27025214</v>
      </c>
      <c r="J253" s="46" t="s">
        <v>639</v>
      </c>
      <c r="K253" s="48"/>
      <c r="M253" s="48" t="s">
        <v>876</v>
      </c>
      <c r="N253" s="48" t="s">
        <v>877</v>
      </c>
      <c r="Q253" s="46" t="s">
        <v>615</v>
      </c>
      <c r="R253" s="46" t="s">
        <v>616</v>
      </c>
      <c r="S253" s="46" t="s">
        <v>617</v>
      </c>
    </row>
    <row r="254" spans="1:19" x14ac:dyDescent="0.2">
      <c r="C254" s="46" t="s">
        <v>879</v>
      </c>
      <c r="E254" s="46" t="s">
        <v>1194</v>
      </c>
      <c r="F254" s="51">
        <v>2020</v>
      </c>
      <c r="G254" s="52">
        <v>44152</v>
      </c>
      <c r="H254" s="51">
        <v>33019642</v>
      </c>
      <c r="J254" s="46" t="s">
        <v>1212</v>
      </c>
      <c r="K254" s="48" t="s">
        <v>882</v>
      </c>
      <c r="M254" s="48" t="s">
        <v>876</v>
      </c>
      <c r="N254" s="48" t="s">
        <v>877</v>
      </c>
      <c r="Q254" s="46" t="s">
        <v>615</v>
      </c>
      <c r="R254" s="46" t="s">
        <v>616</v>
      </c>
      <c r="S254" s="46" t="s">
        <v>617</v>
      </c>
    </row>
    <row r="255" spans="1:19" x14ac:dyDescent="0.2">
      <c r="A255" s="46" t="s">
        <v>1217</v>
      </c>
      <c r="C255" s="46" t="s">
        <v>873</v>
      </c>
      <c r="E255" s="46" t="s">
        <v>1194</v>
      </c>
      <c r="F255" s="51">
        <v>2020</v>
      </c>
      <c r="G255" s="52">
        <v>44161</v>
      </c>
      <c r="H255" s="51" t="s">
        <v>653</v>
      </c>
      <c r="J255" s="46" t="s">
        <v>655</v>
      </c>
      <c r="M255" s="48" t="s">
        <v>876</v>
      </c>
      <c r="N255" s="48" t="s">
        <v>877</v>
      </c>
      <c r="Q255" s="46" t="s">
        <v>656</v>
      </c>
      <c r="R255" s="46" t="s">
        <v>657</v>
      </c>
      <c r="S255" s="46" t="s">
        <v>658</v>
      </c>
    </row>
    <row r="256" spans="1:19" x14ac:dyDescent="0.2">
      <c r="C256" s="46" t="s">
        <v>1195</v>
      </c>
      <c r="E256" s="46" t="s">
        <v>1194</v>
      </c>
      <c r="G256" s="52">
        <v>44161</v>
      </c>
      <c r="H256" s="53" t="s">
        <v>1218</v>
      </c>
      <c r="J256" s="46" t="s">
        <v>885</v>
      </c>
      <c r="K256" s="48"/>
      <c r="M256" s="48" t="s">
        <v>876</v>
      </c>
      <c r="N256" s="48" t="s">
        <v>877</v>
      </c>
      <c r="Q256" s="46" t="s">
        <v>656</v>
      </c>
      <c r="R256" s="46" t="s">
        <v>657</v>
      </c>
      <c r="S256" s="46" t="s">
        <v>658</v>
      </c>
    </row>
    <row r="257" spans="1:19" x14ac:dyDescent="0.2">
      <c r="C257" s="46" t="s">
        <v>846</v>
      </c>
      <c r="E257" s="46" t="s">
        <v>1194</v>
      </c>
      <c r="F257" s="51">
        <v>2020</v>
      </c>
      <c r="G257" s="52">
        <v>44161</v>
      </c>
      <c r="H257" s="53">
        <v>27025212</v>
      </c>
      <c r="J257" s="46" t="s">
        <v>639</v>
      </c>
      <c r="K257" s="48"/>
      <c r="M257" s="48" t="s">
        <v>876</v>
      </c>
      <c r="N257" s="48" t="s">
        <v>877</v>
      </c>
      <c r="Q257" s="46" t="s">
        <v>656</v>
      </c>
      <c r="R257" s="46" t="s">
        <v>657</v>
      </c>
      <c r="S257" s="46" t="s">
        <v>658</v>
      </c>
    </row>
    <row r="258" spans="1:19" x14ac:dyDescent="0.2">
      <c r="C258" s="46" t="s">
        <v>879</v>
      </c>
      <c r="E258" s="46" t="s">
        <v>1194</v>
      </c>
      <c r="F258" s="51">
        <v>2020</v>
      </c>
      <c r="G258" s="52">
        <v>44161</v>
      </c>
      <c r="H258" s="51">
        <v>33019665</v>
      </c>
      <c r="J258" s="46" t="s">
        <v>1212</v>
      </c>
      <c r="K258" s="48" t="s">
        <v>882</v>
      </c>
      <c r="M258" s="48" t="s">
        <v>876</v>
      </c>
      <c r="N258" s="48" t="s">
        <v>877</v>
      </c>
      <c r="Q258" s="46" t="s">
        <v>656</v>
      </c>
      <c r="R258" s="46" t="s">
        <v>657</v>
      </c>
      <c r="S258" s="46" t="s">
        <v>658</v>
      </c>
    </row>
    <row r="259" spans="1:19" x14ac:dyDescent="0.2">
      <c r="A259" s="46" t="s">
        <v>1219</v>
      </c>
      <c r="C259" s="46" t="s">
        <v>873</v>
      </c>
      <c r="E259" s="46" t="s">
        <v>1194</v>
      </c>
      <c r="F259" s="51">
        <v>2018</v>
      </c>
      <c r="G259" s="52">
        <v>43299</v>
      </c>
      <c r="H259" s="51" t="s">
        <v>659</v>
      </c>
      <c r="J259" s="46" t="s">
        <v>661</v>
      </c>
      <c r="M259" s="48" t="s">
        <v>876</v>
      </c>
      <c r="N259" s="48" t="s">
        <v>877</v>
      </c>
      <c r="Q259" s="46" t="s">
        <v>398</v>
      </c>
      <c r="R259" s="46" t="s">
        <v>662</v>
      </c>
      <c r="S259" s="46" t="s">
        <v>400</v>
      </c>
    </row>
    <row r="260" spans="1:19" x14ac:dyDescent="0.2">
      <c r="C260" s="46" t="s">
        <v>1195</v>
      </c>
      <c r="E260" s="46" t="s">
        <v>1194</v>
      </c>
      <c r="G260" s="52">
        <v>44260</v>
      </c>
      <c r="H260" s="53" t="s">
        <v>1220</v>
      </c>
      <c r="J260" s="46" t="s">
        <v>885</v>
      </c>
      <c r="K260" s="48"/>
      <c r="M260" s="48" t="s">
        <v>876</v>
      </c>
      <c r="N260" s="48" t="s">
        <v>877</v>
      </c>
      <c r="Q260" s="46" t="s">
        <v>398</v>
      </c>
      <c r="R260" s="46" t="s">
        <v>662</v>
      </c>
      <c r="S260" s="46" t="s">
        <v>400</v>
      </c>
    </row>
    <row r="261" spans="1:19" x14ac:dyDescent="0.2">
      <c r="C261" s="46" t="s">
        <v>846</v>
      </c>
      <c r="E261" s="46" t="s">
        <v>1194</v>
      </c>
      <c r="F261" s="51">
        <v>2020</v>
      </c>
      <c r="G261" s="52"/>
      <c r="H261" s="53">
        <v>27025767</v>
      </c>
      <c r="J261" s="46" t="s">
        <v>639</v>
      </c>
      <c r="K261" s="48"/>
      <c r="M261" s="48" t="s">
        <v>876</v>
      </c>
      <c r="N261" s="48" t="s">
        <v>877</v>
      </c>
      <c r="Q261" s="46" t="s">
        <v>398</v>
      </c>
      <c r="R261" s="46" t="s">
        <v>662</v>
      </c>
      <c r="S261" s="46" t="s">
        <v>400</v>
      </c>
    </row>
    <row r="262" spans="1:19" x14ac:dyDescent="0.2">
      <c r="C262" s="46" t="s">
        <v>879</v>
      </c>
      <c r="E262" s="46" t="s">
        <v>1194</v>
      </c>
      <c r="F262" s="51">
        <v>2021</v>
      </c>
      <c r="G262" s="52"/>
      <c r="H262" s="51">
        <v>33021244</v>
      </c>
      <c r="J262" s="46" t="s">
        <v>1209</v>
      </c>
      <c r="K262" s="48" t="s">
        <v>882</v>
      </c>
      <c r="M262" s="48" t="s">
        <v>876</v>
      </c>
      <c r="N262" s="48" t="s">
        <v>877</v>
      </c>
      <c r="Q262" s="46" t="s">
        <v>398</v>
      </c>
      <c r="R262" s="46" t="s">
        <v>662</v>
      </c>
      <c r="S262" s="46" t="s">
        <v>400</v>
      </c>
    </row>
    <row r="263" spans="1:19" x14ac:dyDescent="0.2">
      <c r="A263" s="46" t="s">
        <v>1221</v>
      </c>
      <c r="C263" s="46" t="s">
        <v>873</v>
      </c>
      <c r="E263" s="46" t="s">
        <v>1194</v>
      </c>
      <c r="F263" s="51">
        <v>2018</v>
      </c>
      <c r="G263" s="52">
        <v>43272</v>
      </c>
      <c r="H263" s="51" t="s">
        <v>663</v>
      </c>
      <c r="J263" s="46" t="s">
        <v>665</v>
      </c>
      <c r="M263" s="48" t="s">
        <v>876</v>
      </c>
      <c r="N263" s="48" t="s">
        <v>877</v>
      </c>
      <c r="Q263" s="46" t="s">
        <v>666</v>
      </c>
      <c r="R263" s="46" t="s">
        <v>667</v>
      </c>
      <c r="S263" s="46" t="s">
        <v>668</v>
      </c>
    </row>
    <row r="264" spans="1:19" x14ac:dyDescent="0.2">
      <c r="C264" s="46" t="s">
        <v>1195</v>
      </c>
      <c r="E264" s="46" t="s">
        <v>1194</v>
      </c>
      <c r="G264" s="52">
        <v>44253</v>
      </c>
      <c r="H264" s="53" t="s">
        <v>1222</v>
      </c>
      <c r="J264" s="46" t="s">
        <v>885</v>
      </c>
      <c r="K264" s="48"/>
      <c r="M264" s="48" t="s">
        <v>876</v>
      </c>
      <c r="N264" s="48" t="s">
        <v>877</v>
      </c>
      <c r="Q264" s="46" t="s">
        <v>666</v>
      </c>
      <c r="R264" s="46" t="s">
        <v>667</v>
      </c>
      <c r="S264" s="46" t="s">
        <v>668</v>
      </c>
    </row>
    <row r="265" spans="1:19" x14ac:dyDescent="0.2">
      <c r="C265" s="46" t="s">
        <v>846</v>
      </c>
      <c r="E265" s="46" t="s">
        <v>1194</v>
      </c>
      <c r="F265" s="51">
        <v>2021</v>
      </c>
      <c r="G265" s="52"/>
      <c r="H265" s="53">
        <v>27026508</v>
      </c>
      <c r="J265" s="46" t="s">
        <v>639</v>
      </c>
      <c r="K265" s="48"/>
      <c r="M265" s="48" t="s">
        <v>876</v>
      </c>
      <c r="N265" s="48" t="s">
        <v>877</v>
      </c>
      <c r="Q265" s="46" t="s">
        <v>666</v>
      </c>
      <c r="R265" s="46" t="s">
        <v>667</v>
      </c>
      <c r="S265" s="46" t="s">
        <v>668</v>
      </c>
    </row>
    <row r="266" spans="1:19" x14ac:dyDescent="0.2">
      <c r="C266" s="46" t="s">
        <v>879</v>
      </c>
      <c r="E266" s="46" t="s">
        <v>1194</v>
      </c>
      <c r="F266" s="51">
        <v>2021</v>
      </c>
      <c r="G266" s="52"/>
      <c r="H266" s="51">
        <v>33021676</v>
      </c>
      <c r="J266" s="46" t="s">
        <v>1209</v>
      </c>
      <c r="K266" s="48" t="s">
        <v>882</v>
      </c>
      <c r="M266" s="48" t="s">
        <v>876</v>
      </c>
      <c r="N266" s="48" t="s">
        <v>877</v>
      </c>
      <c r="Q266" s="46" t="s">
        <v>666</v>
      </c>
      <c r="R266" s="46" t="s">
        <v>667</v>
      </c>
      <c r="S266" s="46" t="s">
        <v>668</v>
      </c>
    </row>
    <row r="267" spans="1:19" x14ac:dyDescent="0.2">
      <c r="A267" s="46" t="s">
        <v>1223</v>
      </c>
      <c r="C267" s="46" t="s">
        <v>873</v>
      </c>
      <c r="E267" s="46" t="s">
        <v>1194</v>
      </c>
      <c r="F267" s="51">
        <v>2018</v>
      </c>
      <c r="G267" s="52">
        <v>44260</v>
      </c>
      <c r="H267" s="51" t="s">
        <v>669</v>
      </c>
      <c r="J267" s="46" t="s">
        <v>671</v>
      </c>
      <c r="M267" s="48" t="s">
        <v>876</v>
      </c>
      <c r="N267" s="48" t="s">
        <v>877</v>
      </c>
      <c r="Q267" s="46" t="s">
        <v>672</v>
      </c>
      <c r="R267" s="46" t="s">
        <v>673</v>
      </c>
      <c r="S267" s="46" t="s">
        <v>252</v>
      </c>
    </row>
    <row r="268" spans="1:19" x14ac:dyDescent="0.2">
      <c r="C268" s="46" t="s">
        <v>1195</v>
      </c>
      <c r="E268" s="46" t="s">
        <v>1194</v>
      </c>
      <c r="G268" s="52">
        <v>44260</v>
      </c>
      <c r="H268" s="53" t="s">
        <v>1224</v>
      </c>
      <c r="J268" s="46" t="s">
        <v>885</v>
      </c>
      <c r="K268" s="48"/>
      <c r="M268" s="48" t="s">
        <v>876</v>
      </c>
      <c r="N268" s="48" t="s">
        <v>877</v>
      </c>
      <c r="Q268" s="46" t="s">
        <v>672</v>
      </c>
      <c r="R268" s="46" t="s">
        <v>673</v>
      </c>
      <c r="S268" s="46" t="s">
        <v>252</v>
      </c>
    </row>
    <row r="269" spans="1:19" x14ac:dyDescent="0.2">
      <c r="C269" s="46" t="s">
        <v>846</v>
      </c>
      <c r="E269" s="46" t="s">
        <v>1194</v>
      </c>
      <c r="F269" s="51">
        <v>2021</v>
      </c>
      <c r="G269" s="52"/>
      <c r="H269" s="53">
        <v>27026505</v>
      </c>
      <c r="J269" s="46" t="s">
        <v>639</v>
      </c>
      <c r="K269" s="48"/>
      <c r="M269" s="48" t="s">
        <v>876</v>
      </c>
      <c r="N269" s="48" t="s">
        <v>877</v>
      </c>
      <c r="Q269" s="46" t="s">
        <v>672</v>
      </c>
      <c r="R269" s="46" t="s">
        <v>673</v>
      </c>
      <c r="S269" s="46" t="s">
        <v>252</v>
      </c>
    </row>
    <row r="270" spans="1:19" x14ac:dyDescent="0.2">
      <c r="C270" s="46" t="s">
        <v>879</v>
      </c>
      <c r="E270" s="46" t="s">
        <v>1194</v>
      </c>
      <c r="F270" s="51">
        <v>2021</v>
      </c>
      <c r="G270" s="52">
        <v>44260</v>
      </c>
      <c r="H270" s="51">
        <v>33021683</v>
      </c>
      <c r="J270" s="46" t="s">
        <v>1209</v>
      </c>
      <c r="K270" s="48" t="s">
        <v>882</v>
      </c>
      <c r="M270" s="48" t="s">
        <v>876</v>
      </c>
      <c r="N270" s="48" t="s">
        <v>877</v>
      </c>
      <c r="Q270" s="46" t="s">
        <v>672</v>
      </c>
      <c r="R270" s="46" t="s">
        <v>673</v>
      </c>
      <c r="S270" s="46" t="s">
        <v>252</v>
      </c>
    </row>
    <row r="271" spans="1:19" x14ac:dyDescent="0.2">
      <c r="A271" s="46" t="s">
        <v>1225</v>
      </c>
      <c r="C271" s="46" t="s">
        <v>873</v>
      </c>
      <c r="E271" s="46" t="s">
        <v>1194</v>
      </c>
      <c r="F271" s="51">
        <v>2018</v>
      </c>
      <c r="H271" s="51" t="s">
        <v>674</v>
      </c>
      <c r="J271" s="46" t="s">
        <v>642</v>
      </c>
      <c r="M271" s="48" t="s">
        <v>876</v>
      </c>
      <c r="N271" s="48" t="s">
        <v>877</v>
      </c>
      <c r="Q271" s="46" t="s">
        <v>676</v>
      </c>
      <c r="R271" s="46" t="s">
        <v>677</v>
      </c>
      <c r="S271" s="46" t="s">
        <v>517</v>
      </c>
    </row>
    <row r="272" spans="1:19" x14ac:dyDescent="0.2">
      <c r="C272" s="46" t="s">
        <v>1195</v>
      </c>
      <c r="E272" s="46" t="s">
        <v>1194</v>
      </c>
      <c r="G272" s="52">
        <v>45225</v>
      </c>
      <c r="H272" s="53" t="s">
        <v>1226</v>
      </c>
      <c r="J272" s="46" t="s">
        <v>885</v>
      </c>
      <c r="K272" s="48"/>
      <c r="M272" s="48" t="s">
        <v>876</v>
      </c>
      <c r="N272" s="48" t="s">
        <v>877</v>
      </c>
      <c r="Q272" s="46" t="s">
        <v>676</v>
      </c>
      <c r="R272" s="46" t="s">
        <v>677</v>
      </c>
      <c r="S272" s="46" t="s">
        <v>517</v>
      </c>
    </row>
    <row r="273" spans="1:19" x14ac:dyDescent="0.2">
      <c r="C273" s="46" t="s">
        <v>846</v>
      </c>
      <c r="E273" s="46" t="s">
        <v>1194</v>
      </c>
      <c r="F273" s="51">
        <v>2021</v>
      </c>
      <c r="G273" s="52">
        <v>44260</v>
      </c>
      <c r="H273" s="53">
        <v>27026520</v>
      </c>
      <c r="J273" s="46" t="s">
        <v>639</v>
      </c>
      <c r="K273" s="48"/>
      <c r="M273" s="48" t="s">
        <v>876</v>
      </c>
      <c r="N273" s="48" t="s">
        <v>877</v>
      </c>
      <c r="Q273" s="46" t="s">
        <v>676</v>
      </c>
      <c r="R273" s="46" t="s">
        <v>677</v>
      </c>
      <c r="S273" s="46" t="s">
        <v>517</v>
      </c>
    </row>
    <row r="274" spans="1:19" x14ac:dyDescent="0.2">
      <c r="C274" s="46" t="s">
        <v>879</v>
      </c>
      <c r="E274" s="46" t="s">
        <v>1194</v>
      </c>
      <c r="F274" s="51">
        <v>2022</v>
      </c>
      <c r="G274" s="52">
        <v>45225</v>
      </c>
      <c r="H274" s="51">
        <v>33031041</v>
      </c>
      <c r="J274" s="46" t="s">
        <v>1212</v>
      </c>
      <c r="K274" s="48" t="s">
        <v>882</v>
      </c>
      <c r="M274" s="48" t="s">
        <v>876</v>
      </c>
      <c r="N274" s="48" t="s">
        <v>877</v>
      </c>
      <c r="Q274" s="46" t="s">
        <v>676</v>
      </c>
      <c r="R274" s="46" t="s">
        <v>677</v>
      </c>
      <c r="S274" s="46" t="s">
        <v>517</v>
      </c>
    </row>
    <row r="275" spans="1:19" x14ac:dyDescent="0.2">
      <c r="A275" s="46" t="s">
        <v>1227</v>
      </c>
      <c r="C275" s="46" t="s">
        <v>873</v>
      </c>
      <c r="E275" s="46" t="s">
        <v>1194</v>
      </c>
      <c r="F275" s="51">
        <v>2018</v>
      </c>
      <c r="G275" s="52">
        <v>43476</v>
      </c>
      <c r="H275" s="51" t="s">
        <v>678</v>
      </c>
      <c r="J275" s="46" t="s">
        <v>624</v>
      </c>
      <c r="M275" s="48" t="s">
        <v>876</v>
      </c>
      <c r="N275" s="48" t="s">
        <v>877</v>
      </c>
      <c r="Q275" s="46" t="s">
        <v>680</v>
      </c>
      <c r="R275" s="46" t="s">
        <v>681</v>
      </c>
      <c r="S275" s="46" t="s">
        <v>682</v>
      </c>
    </row>
    <row r="276" spans="1:19" x14ac:dyDescent="0.2">
      <c r="C276" s="46" t="s">
        <v>1195</v>
      </c>
      <c r="E276" s="46" t="s">
        <v>1194</v>
      </c>
      <c r="G276" s="52">
        <v>44266</v>
      </c>
      <c r="H276" s="53" t="s">
        <v>1228</v>
      </c>
      <c r="J276" s="46" t="s">
        <v>885</v>
      </c>
      <c r="K276" s="48"/>
      <c r="M276" s="48" t="s">
        <v>876</v>
      </c>
      <c r="N276" s="48" t="s">
        <v>877</v>
      </c>
      <c r="Q276" s="46" t="s">
        <v>680</v>
      </c>
      <c r="R276" s="46" t="s">
        <v>681</v>
      </c>
      <c r="S276" s="46" t="s">
        <v>682</v>
      </c>
    </row>
    <row r="277" spans="1:19" x14ac:dyDescent="0.2">
      <c r="C277" s="46" t="s">
        <v>846</v>
      </c>
      <c r="E277" s="46" t="s">
        <v>1194</v>
      </c>
      <c r="F277" s="51">
        <v>2020</v>
      </c>
      <c r="G277" s="52">
        <v>44266</v>
      </c>
      <c r="H277" s="53">
        <v>27025218</v>
      </c>
      <c r="J277" s="46" t="s">
        <v>645</v>
      </c>
      <c r="K277" s="48"/>
      <c r="M277" s="48" t="s">
        <v>876</v>
      </c>
      <c r="N277" s="48" t="s">
        <v>877</v>
      </c>
      <c r="Q277" s="46" t="s">
        <v>680</v>
      </c>
      <c r="R277" s="46" t="s">
        <v>681</v>
      </c>
      <c r="S277" s="46" t="s">
        <v>682</v>
      </c>
    </row>
    <row r="278" spans="1:19" x14ac:dyDescent="0.2">
      <c r="C278" s="46" t="s">
        <v>879</v>
      </c>
      <c r="E278" s="46" t="s">
        <v>1194</v>
      </c>
      <c r="F278" s="51">
        <v>2021</v>
      </c>
      <c r="G278" s="52">
        <v>44266</v>
      </c>
      <c r="H278" s="51">
        <v>33021667</v>
      </c>
      <c r="J278" s="46" t="s">
        <v>1209</v>
      </c>
      <c r="K278" s="48" t="s">
        <v>882</v>
      </c>
      <c r="M278" s="48" t="s">
        <v>876</v>
      </c>
      <c r="N278" s="48" t="s">
        <v>877</v>
      </c>
      <c r="Q278" s="46" t="s">
        <v>680</v>
      </c>
      <c r="R278" s="46" t="s">
        <v>681</v>
      </c>
      <c r="S278" s="46" t="s">
        <v>682</v>
      </c>
    </row>
    <row r="279" spans="1:19" x14ac:dyDescent="0.2">
      <c r="A279" s="46" t="s">
        <v>1229</v>
      </c>
      <c r="C279" s="46" t="s">
        <v>873</v>
      </c>
      <c r="E279" s="46" t="s">
        <v>1194</v>
      </c>
      <c r="F279" s="51">
        <v>2018</v>
      </c>
      <c r="G279" s="52">
        <v>43399</v>
      </c>
      <c r="H279" s="53" t="s">
        <v>683</v>
      </c>
      <c r="J279" s="46" t="s">
        <v>652</v>
      </c>
      <c r="M279" s="48" t="s">
        <v>876</v>
      </c>
      <c r="N279" s="48" t="s">
        <v>877</v>
      </c>
      <c r="Q279" s="46" t="s">
        <v>312</v>
      </c>
      <c r="R279" s="46" t="s">
        <v>685</v>
      </c>
      <c r="S279" s="46" t="s">
        <v>686</v>
      </c>
    </row>
    <row r="280" spans="1:19" x14ac:dyDescent="0.2">
      <c r="C280" s="46" t="s">
        <v>1195</v>
      </c>
      <c r="E280" s="46" t="s">
        <v>1194</v>
      </c>
      <c r="G280" s="52">
        <v>44266</v>
      </c>
      <c r="H280" s="53" t="s">
        <v>1230</v>
      </c>
      <c r="J280" s="46" t="s">
        <v>885</v>
      </c>
      <c r="K280" s="48"/>
      <c r="M280" s="48" t="s">
        <v>876</v>
      </c>
      <c r="N280" s="48" t="s">
        <v>877</v>
      </c>
      <c r="Q280" s="46" t="s">
        <v>312</v>
      </c>
      <c r="R280" s="46" t="s">
        <v>685</v>
      </c>
      <c r="S280" s="46" t="s">
        <v>686</v>
      </c>
    </row>
    <row r="281" spans="1:19" x14ac:dyDescent="0.2">
      <c r="C281" s="46" t="s">
        <v>846</v>
      </c>
      <c r="E281" s="46" t="s">
        <v>1194</v>
      </c>
      <c r="F281" s="51">
        <v>2021</v>
      </c>
      <c r="G281" s="52">
        <v>44266</v>
      </c>
      <c r="H281" s="53">
        <v>27026521</v>
      </c>
      <c r="J281" s="46" t="s">
        <v>639</v>
      </c>
      <c r="K281" s="48"/>
      <c r="M281" s="48" t="s">
        <v>876</v>
      </c>
      <c r="N281" s="48" t="s">
        <v>877</v>
      </c>
      <c r="Q281" s="46" t="s">
        <v>312</v>
      </c>
      <c r="R281" s="46" t="s">
        <v>685</v>
      </c>
      <c r="S281" s="46" t="s">
        <v>686</v>
      </c>
    </row>
    <row r="282" spans="1:19" x14ac:dyDescent="0.2">
      <c r="C282" s="46" t="s">
        <v>879</v>
      </c>
      <c r="E282" s="46" t="s">
        <v>1194</v>
      </c>
      <c r="F282" s="51">
        <v>2021</v>
      </c>
      <c r="G282" s="52">
        <v>44266</v>
      </c>
      <c r="H282" s="51">
        <v>33021670</v>
      </c>
      <c r="J282" s="46" t="s">
        <v>1209</v>
      </c>
      <c r="K282" s="48" t="s">
        <v>882</v>
      </c>
      <c r="M282" s="48" t="s">
        <v>876</v>
      </c>
      <c r="N282" s="48" t="s">
        <v>877</v>
      </c>
      <c r="Q282" s="46" t="s">
        <v>312</v>
      </c>
      <c r="R282" s="46" t="s">
        <v>685</v>
      </c>
      <c r="S282" s="46" t="s">
        <v>686</v>
      </c>
    </row>
    <row r="283" spans="1:19" x14ac:dyDescent="0.2">
      <c r="A283" s="46" t="s">
        <v>1231</v>
      </c>
      <c r="C283" s="46" t="s">
        <v>873</v>
      </c>
      <c r="E283" s="46" t="s">
        <v>1194</v>
      </c>
      <c r="F283" s="51">
        <v>2018</v>
      </c>
      <c r="G283" s="52">
        <v>43249</v>
      </c>
      <c r="H283" s="51" t="s">
        <v>687</v>
      </c>
      <c r="J283" s="46" t="s">
        <v>661</v>
      </c>
      <c r="M283" s="48" t="s">
        <v>876</v>
      </c>
      <c r="N283" s="48" t="s">
        <v>877</v>
      </c>
      <c r="Q283" s="46" t="s">
        <v>689</v>
      </c>
      <c r="R283" s="46" t="s">
        <v>690</v>
      </c>
      <c r="S283" s="46" t="s">
        <v>293</v>
      </c>
    </row>
    <row r="284" spans="1:19" x14ac:dyDescent="0.2">
      <c r="C284" s="46" t="s">
        <v>1195</v>
      </c>
      <c r="E284" s="46" t="s">
        <v>1194</v>
      </c>
      <c r="G284" s="52"/>
      <c r="H284" s="53" t="s">
        <v>1232</v>
      </c>
      <c r="J284" s="46" t="s">
        <v>885</v>
      </c>
      <c r="K284" s="48"/>
      <c r="M284" s="48" t="s">
        <v>876</v>
      </c>
      <c r="N284" s="48" t="s">
        <v>877</v>
      </c>
      <c r="Q284" s="46" t="str">
        <f>Q283</f>
        <v>Noorderend 2</v>
      </c>
      <c r="R284" s="46" t="str">
        <f t="shared" ref="R284:S284" si="0">R283</f>
        <v>9207 AL</v>
      </c>
      <c r="S284" s="46" t="str">
        <f t="shared" si="0"/>
        <v>Drachten</v>
      </c>
    </row>
    <row r="285" spans="1:19" x14ac:dyDescent="0.2">
      <c r="C285" s="46" t="s">
        <v>846</v>
      </c>
      <c r="E285" s="46" t="s">
        <v>1194</v>
      </c>
      <c r="F285" s="51">
        <v>2020</v>
      </c>
      <c r="G285" s="52"/>
      <c r="H285" s="53">
        <v>27025762</v>
      </c>
      <c r="J285" s="46" t="s">
        <v>639</v>
      </c>
      <c r="K285" s="48"/>
      <c r="M285" s="48" t="s">
        <v>876</v>
      </c>
      <c r="N285" s="48" t="s">
        <v>877</v>
      </c>
      <c r="Q285" s="46" t="str">
        <f>Q283</f>
        <v>Noorderend 2</v>
      </c>
      <c r="R285" s="46" t="str">
        <f t="shared" ref="R285:S285" si="1">R283</f>
        <v>9207 AL</v>
      </c>
      <c r="S285" s="46" t="str">
        <f t="shared" si="1"/>
        <v>Drachten</v>
      </c>
    </row>
    <row r="286" spans="1:19" x14ac:dyDescent="0.2">
      <c r="C286" s="46" t="s">
        <v>879</v>
      </c>
      <c r="E286" s="46" t="s">
        <v>1194</v>
      </c>
      <c r="F286" s="51">
        <v>2021</v>
      </c>
      <c r="G286" s="52"/>
      <c r="H286" s="51">
        <v>33021645</v>
      </c>
      <c r="J286" s="46" t="s">
        <v>1209</v>
      </c>
      <c r="K286" s="48" t="s">
        <v>882</v>
      </c>
      <c r="M286" s="48" t="s">
        <v>876</v>
      </c>
      <c r="N286" s="48" t="s">
        <v>877</v>
      </c>
      <c r="Q286" s="46" t="str">
        <f>Q283</f>
        <v>Noorderend 2</v>
      </c>
      <c r="R286" s="46" t="str">
        <f t="shared" ref="R286:S286" si="2">R283</f>
        <v>9207 AL</v>
      </c>
      <c r="S286" s="46" t="str">
        <f t="shared" si="2"/>
        <v>Drachten</v>
      </c>
    </row>
    <row r="287" spans="1:19" x14ac:dyDescent="0.2">
      <c r="A287" s="46" t="s">
        <v>1233</v>
      </c>
      <c r="C287" s="46" t="s">
        <v>873</v>
      </c>
      <c r="E287" s="46" t="s">
        <v>1194</v>
      </c>
      <c r="F287" s="51">
        <v>2018</v>
      </c>
      <c r="G287" s="52">
        <v>43473</v>
      </c>
      <c r="H287" s="51" t="s">
        <v>691</v>
      </c>
      <c r="J287" s="46" t="s">
        <v>614</v>
      </c>
      <c r="M287" s="48" t="s">
        <v>876</v>
      </c>
      <c r="N287" s="48" t="s">
        <v>877</v>
      </c>
      <c r="Q287" s="46" t="s">
        <v>693</v>
      </c>
      <c r="R287" s="46" t="s">
        <v>694</v>
      </c>
      <c r="S287" s="46" t="s">
        <v>695</v>
      </c>
    </row>
    <row r="288" spans="1:19" x14ac:dyDescent="0.2">
      <c r="C288" s="46" t="s">
        <v>1195</v>
      </c>
      <c r="E288" s="46" t="s">
        <v>1194</v>
      </c>
      <c r="G288" s="52">
        <v>44315</v>
      </c>
      <c r="H288" s="53" t="s">
        <v>1234</v>
      </c>
      <c r="J288" s="46" t="s">
        <v>885</v>
      </c>
      <c r="K288" s="48"/>
      <c r="M288" s="48" t="s">
        <v>876</v>
      </c>
      <c r="N288" s="48" t="s">
        <v>877</v>
      </c>
      <c r="Q288" s="46" t="str">
        <f>Q287</f>
        <v>Jancko Douwamastraat 31</v>
      </c>
      <c r="R288" s="46" t="str">
        <f t="shared" ref="R288:S288" si="3">R287</f>
        <v>8602 BK</v>
      </c>
      <c r="S288" s="46" t="str">
        <f t="shared" si="3"/>
        <v>Sneek</v>
      </c>
    </row>
    <row r="289" spans="1:19" x14ac:dyDescent="0.2">
      <c r="C289" s="46" t="s">
        <v>846</v>
      </c>
      <c r="E289" s="46" t="s">
        <v>1194</v>
      </c>
      <c r="F289" s="51">
        <v>2021</v>
      </c>
      <c r="G289" s="52">
        <v>44315</v>
      </c>
      <c r="H289" s="53">
        <v>27027287</v>
      </c>
      <c r="J289" s="46" t="s">
        <v>645</v>
      </c>
      <c r="K289" s="48"/>
      <c r="M289" s="48" t="s">
        <v>876</v>
      </c>
      <c r="N289" s="48" t="s">
        <v>877</v>
      </c>
      <c r="Q289" s="46" t="str">
        <f>Q287</f>
        <v>Jancko Douwamastraat 31</v>
      </c>
      <c r="R289" s="46" t="str">
        <f t="shared" ref="R289:S289" si="4">R287</f>
        <v>8602 BK</v>
      </c>
      <c r="S289" s="46" t="str">
        <f t="shared" si="4"/>
        <v>Sneek</v>
      </c>
    </row>
    <row r="290" spans="1:19" x14ac:dyDescent="0.2">
      <c r="C290" s="46" t="s">
        <v>879</v>
      </c>
      <c r="E290" s="46" t="s">
        <v>1194</v>
      </c>
      <c r="F290" s="51">
        <v>2021</v>
      </c>
      <c r="G290" s="52">
        <v>44315</v>
      </c>
      <c r="H290" s="51">
        <v>33022413</v>
      </c>
      <c r="J290" s="46" t="s">
        <v>1209</v>
      </c>
      <c r="K290" s="48" t="s">
        <v>882</v>
      </c>
      <c r="M290" s="48" t="s">
        <v>876</v>
      </c>
      <c r="N290" s="48" t="s">
        <v>877</v>
      </c>
      <c r="Q290" s="46" t="str">
        <f>Q287</f>
        <v>Jancko Douwamastraat 31</v>
      </c>
      <c r="R290" s="46" t="str">
        <f t="shared" ref="R290:S290" si="5">R287</f>
        <v>8602 BK</v>
      </c>
      <c r="S290" s="46" t="str">
        <f t="shared" si="5"/>
        <v>Sneek</v>
      </c>
    </row>
    <row r="291" spans="1:19" x14ac:dyDescent="0.2">
      <c r="A291" s="46" t="s">
        <v>1235</v>
      </c>
      <c r="C291" s="46" t="s">
        <v>873</v>
      </c>
      <c r="E291" s="46" t="s">
        <v>1194</v>
      </c>
      <c r="F291" s="51">
        <v>2018</v>
      </c>
      <c r="G291" s="52">
        <v>43410</v>
      </c>
      <c r="H291" s="51" t="s">
        <v>696</v>
      </c>
      <c r="J291" s="46" t="s">
        <v>698</v>
      </c>
      <c r="M291" s="48" t="s">
        <v>876</v>
      </c>
      <c r="N291" s="48" t="s">
        <v>877</v>
      </c>
      <c r="Q291" s="46" t="s">
        <v>699</v>
      </c>
      <c r="R291" s="46" t="s">
        <v>700</v>
      </c>
      <c r="S291" s="46" t="s">
        <v>287</v>
      </c>
    </row>
    <row r="292" spans="1:19" x14ac:dyDescent="0.2">
      <c r="C292" s="46" t="s">
        <v>1195</v>
      </c>
      <c r="E292" s="46" t="s">
        <v>1194</v>
      </c>
      <c r="G292" s="52">
        <v>44342</v>
      </c>
      <c r="H292" s="53" t="s">
        <v>1236</v>
      </c>
      <c r="J292" s="46" t="s">
        <v>885</v>
      </c>
      <c r="K292" s="48"/>
      <c r="M292" s="48" t="s">
        <v>876</v>
      </c>
      <c r="N292" s="48" t="s">
        <v>877</v>
      </c>
      <c r="Q292" s="46" t="str">
        <f>Q291</f>
        <v>Frieswijkerweg 2</v>
      </c>
      <c r="R292" s="46" t="str">
        <f t="shared" ref="R292:S292" si="6">R291</f>
        <v>7433 RB</v>
      </c>
      <c r="S292" s="46" t="str">
        <f t="shared" si="6"/>
        <v>Schalkhaar</v>
      </c>
    </row>
    <row r="293" spans="1:19" x14ac:dyDescent="0.2">
      <c r="C293" s="46" t="s">
        <v>846</v>
      </c>
      <c r="E293" s="46" t="s">
        <v>1194</v>
      </c>
      <c r="F293" s="51">
        <v>2021</v>
      </c>
      <c r="G293" s="52">
        <v>44342</v>
      </c>
      <c r="H293" s="53">
        <v>27026519</v>
      </c>
      <c r="J293" s="46" t="s">
        <v>639</v>
      </c>
      <c r="K293" s="48"/>
      <c r="M293" s="48" t="s">
        <v>876</v>
      </c>
      <c r="N293" s="48" t="s">
        <v>877</v>
      </c>
      <c r="Q293" s="46" t="str">
        <f>Q291</f>
        <v>Frieswijkerweg 2</v>
      </c>
      <c r="R293" s="46" t="str">
        <f t="shared" ref="R293:S293" si="7">R291</f>
        <v>7433 RB</v>
      </c>
      <c r="S293" s="46" t="str">
        <f t="shared" si="7"/>
        <v>Schalkhaar</v>
      </c>
    </row>
    <row r="294" spans="1:19" x14ac:dyDescent="0.2">
      <c r="C294" s="46" t="s">
        <v>879</v>
      </c>
      <c r="E294" s="46" t="s">
        <v>1194</v>
      </c>
      <c r="F294" s="51">
        <v>2021</v>
      </c>
      <c r="G294" s="52">
        <v>44342</v>
      </c>
      <c r="H294" s="51">
        <v>33021644</v>
      </c>
      <c r="J294" s="46" t="s">
        <v>1209</v>
      </c>
      <c r="K294" s="48" t="s">
        <v>882</v>
      </c>
      <c r="M294" s="48" t="s">
        <v>876</v>
      </c>
      <c r="N294" s="48" t="s">
        <v>877</v>
      </c>
      <c r="Q294" s="46" t="str">
        <f>Q291</f>
        <v>Frieswijkerweg 2</v>
      </c>
      <c r="R294" s="46" t="str">
        <f t="shared" ref="R294:S294" si="8">R291</f>
        <v>7433 RB</v>
      </c>
      <c r="S294" s="46" t="str">
        <f t="shared" si="8"/>
        <v>Schalkhaar</v>
      </c>
    </row>
    <row r="295" spans="1:19" x14ac:dyDescent="0.2">
      <c r="A295" s="46" t="s">
        <v>1237</v>
      </c>
      <c r="C295" s="46" t="s">
        <v>873</v>
      </c>
      <c r="E295" s="46" t="s">
        <v>1194</v>
      </c>
      <c r="F295" s="51">
        <v>2018</v>
      </c>
      <c r="G295" s="52">
        <v>43262</v>
      </c>
      <c r="H295" s="51" t="s">
        <v>701</v>
      </c>
      <c r="J295" s="46" t="s">
        <v>614</v>
      </c>
      <c r="M295" s="48" t="s">
        <v>876</v>
      </c>
      <c r="N295" s="48" t="s">
        <v>877</v>
      </c>
      <c r="Q295" s="46" t="s">
        <v>703</v>
      </c>
      <c r="R295" s="46" t="s">
        <v>704</v>
      </c>
      <c r="S295" s="46" t="s">
        <v>214</v>
      </c>
    </row>
    <row r="296" spans="1:19" x14ac:dyDescent="0.2">
      <c r="C296" s="46" t="s">
        <v>1195</v>
      </c>
      <c r="E296" s="46" t="s">
        <v>1194</v>
      </c>
      <c r="G296" s="52">
        <v>44349</v>
      </c>
      <c r="H296" s="53" t="s">
        <v>1238</v>
      </c>
      <c r="J296" s="46" t="s">
        <v>885</v>
      </c>
      <c r="K296" s="48"/>
      <c r="M296" s="48" t="s">
        <v>876</v>
      </c>
      <c r="N296" s="48" t="s">
        <v>877</v>
      </c>
      <c r="Q296" s="46" t="str">
        <f>Q295</f>
        <v>Joseph Haydnlaan 2</v>
      </c>
      <c r="R296" s="46" t="str">
        <f t="shared" ref="R296:S296" si="9">R295</f>
        <v>3533 AE</v>
      </c>
      <c r="S296" s="46" t="str">
        <f t="shared" si="9"/>
        <v>Utrecht</v>
      </c>
    </row>
    <row r="297" spans="1:19" x14ac:dyDescent="0.2">
      <c r="C297" s="46" t="s">
        <v>846</v>
      </c>
      <c r="E297" s="46" t="s">
        <v>1194</v>
      </c>
      <c r="F297" s="51">
        <v>2021</v>
      </c>
      <c r="G297" s="52">
        <v>44349</v>
      </c>
      <c r="H297" s="53">
        <v>27026516</v>
      </c>
      <c r="J297" s="46" t="s">
        <v>639</v>
      </c>
      <c r="K297" s="48"/>
      <c r="M297" s="48" t="s">
        <v>876</v>
      </c>
      <c r="N297" s="48" t="s">
        <v>877</v>
      </c>
      <c r="Q297" s="46" t="str">
        <f>Q295</f>
        <v>Joseph Haydnlaan 2</v>
      </c>
      <c r="R297" s="46" t="str">
        <f t="shared" ref="R297:S297" si="10">R295</f>
        <v>3533 AE</v>
      </c>
      <c r="S297" s="46" t="str">
        <f t="shared" si="10"/>
        <v>Utrecht</v>
      </c>
    </row>
    <row r="298" spans="1:19" x14ac:dyDescent="0.2">
      <c r="C298" s="46" t="s">
        <v>879</v>
      </c>
      <c r="E298" s="46" t="s">
        <v>1194</v>
      </c>
      <c r="F298" s="51">
        <v>2021</v>
      </c>
      <c r="G298" s="52">
        <v>44349</v>
      </c>
      <c r="H298" s="51">
        <v>33021628</v>
      </c>
      <c r="J298" s="46" t="s">
        <v>1209</v>
      </c>
      <c r="K298" s="48" t="s">
        <v>882</v>
      </c>
      <c r="M298" s="48" t="s">
        <v>876</v>
      </c>
      <c r="N298" s="48" t="s">
        <v>877</v>
      </c>
      <c r="Q298" s="46" t="str">
        <f>Q295</f>
        <v>Joseph Haydnlaan 2</v>
      </c>
      <c r="R298" s="46" t="str">
        <f t="shared" ref="R298:S298" si="11">R295</f>
        <v>3533 AE</v>
      </c>
      <c r="S298" s="46" t="str">
        <f t="shared" si="11"/>
        <v>Utrecht</v>
      </c>
    </row>
    <row r="299" spans="1:19" x14ac:dyDescent="0.2">
      <c r="A299" s="46" t="s">
        <v>1239</v>
      </c>
      <c r="C299" s="46" t="s">
        <v>873</v>
      </c>
      <c r="E299" s="46" t="s">
        <v>1194</v>
      </c>
      <c r="F299" s="51">
        <v>2018</v>
      </c>
      <c r="G299" s="52">
        <v>43476</v>
      </c>
      <c r="H299" s="51" t="s">
        <v>705</v>
      </c>
      <c r="J299" s="46" t="s">
        <v>707</v>
      </c>
      <c r="M299" s="48" t="s">
        <v>876</v>
      </c>
      <c r="N299" s="48" t="s">
        <v>877</v>
      </c>
      <c r="Q299" s="46" t="s">
        <v>708</v>
      </c>
      <c r="R299" s="46" t="s">
        <v>709</v>
      </c>
      <c r="S299" s="46" t="s">
        <v>491</v>
      </c>
    </row>
    <row r="300" spans="1:19" x14ac:dyDescent="0.2">
      <c r="C300" s="46" t="s">
        <v>1195</v>
      </c>
      <c r="E300" s="46" t="s">
        <v>1194</v>
      </c>
      <c r="G300" s="52">
        <v>44357</v>
      </c>
      <c r="H300" s="53" t="s">
        <v>1240</v>
      </c>
      <c r="J300" s="46" t="s">
        <v>885</v>
      </c>
      <c r="K300" s="48"/>
      <c r="M300" s="48" t="s">
        <v>876</v>
      </c>
      <c r="N300" s="48" t="s">
        <v>877</v>
      </c>
      <c r="Q300" s="46" t="str">
        <f>Q299</f>
        <v>Gelpenberg 15 A</v>
      </c>
      <c r="R300" s="46" t="str">
        <f t="shared" ref="R300:S300" si="12">R299</f>
        <v>7854 TA</v>
      </c>
      <c r="S300" s="46" t="str">
        <f t="shared" si="12"/>
        <v>Aalden</v>
      </c>
    </row>
    <row r="301" spans="1:19" x14ac:dyDescent="0.2">
      <c r="C301" s="46" t="s">
        <v>846</v>
      </c>
      <c r="E301" s="46" t="s">
        <v>1194</v>
      </c>
      <c r="F301" s="51">
        <v>2020</v>
      </c>
      <c r="G301" s="52">
        <v>44357</v>
      </c>
      <c r="H301" s="53">
        <v>27026171</v>
      </c>
      <c r="J301" s="46" t="s">
        <v>639</v>
      </c>
      <c r="K301" s="48"/>
      <c r="M301" s="48" t="s">
        <v>876</v>
      </c>
      <c r="N301" s="48" t="s">
        <v>877</v>
      </c>
      <c r="Q301" s="46" t="str">
        <f>Q299</f>
        <v>Gelpenberg 15 A</v>
      </c>
      <c r="R301" s="46" t="str">
        <f t="shared" ref="R301:S301" si="13">R299</f>
        <v>7854 TA</v>
      </c>
      <c r="S301" s="46" t="str">
        <f t="shared" si="13"/>
        <v>Aalden</v>
      </c>
    </row>
    <row r="302" spans="1:19" x14ac:dyDescent="0.2">
      <c r="C302" s="46" t="s">
        <v>879</v>
      </c>
      <c r="E302" s="46" t="s">
        <v>1194</v>
      </c>
      <c r="F302" s="51">
        <v>2021</v>
      </c>
      <c r="G302" s="52">
        <v>44357</v>
      </c>
      <c r="H302" s="51">
        <v>33021606</v>
      </c>
      <c r="J302" s="46" t="s">
        <v>1209</v>
      </c>
      <c r="K302" s="48" t="s">
        <v>882</v>
      </c>
      <c r="M302" s="48" t="s">
        <v>876</v>
      </c>
      <c r="N302" s="48" t="s">
        <v>877</v>
      </c>
      <c r="Q302" s="46" t="str">
        <f>Q299</f>
        <v>Gelpenberg 15 A</v>
      </c>
      <c r="R302" s="46" t="str">
        <f t="shared" ref="R302:S302" si="14">R299</f>
        <v>7854 TA</v>
      </c>
      <c r="S302" s="46" t="str">
        <f t="shared" si="14"/>
        <v>Aalden</v>
      </c>
    </row>
    <row r="303" spans="1:19" x14ac:dyDescent="0.2">
      <c r="A303" s="46" t="s">
        <v>1241</v>
      </c>
      <c r="C303" s="46" t="s">
        <v>873</v>
      </c>
      <c r="E303" s="46" t="s">
        <v>1194</v>
      </c>
      <c r="F303" s="51">
        <v>2010</v>
      </c>
      <c r="G303" s="52">
        <v>44362</v>
      </c>
      <c r="H303" s="53">
        <v>20523299</v>
      </c>
      <c r="J303" s="46" t="s">
        <v>711</v>
      </c>
      <c r="M303" s="48" t="s">
        <v>876</v>
      </c>
      <c r="N303" s="48" t="s">
        <v>877</v>
      </c>
      <c r="Q303" s="46" t="s">
        <v>712</v>
      </c>
      <c r="R303" s="46" t="s">
        <v>713</v>
      </c>
      <c r="S303" s="46" t="s">
        <v>307</v>
      </c>
    </row>
    <row r="304" spans="1:19" x14ac:dyDescent="0.2">
      <c r="C304" s="46" t="s">
        <v>1195</v>
      </c>
      <c r="E304" s="46" t="s">
        <v>1194</v>
      </c>
      <c r="G304" s="52">
        <v>44362</v>
      </c>
      <c r="H304" s="53" t="s">
        <v>1242</v>
      </c>
      <c r="J304" s="46" t="s">
        <v>885</v>
      </c>
      <c r="K304" s="48"/>
      <c r="M304" s="48" t="s">
        <v>876</v>
      </c>
      <c r="N304" s="48" t="s">
        <v>877</v>
      </c>
      <c r="Q304" s="46" t="str">
        <f>Q303</f>
        <v>Imstenrade 6</v>
      </c>
      <c r="R304" s="46" t="str">
        <f t="shared" ref="R304:S304" si="15">R303</f>
        <v>6419 PL</v>
      </c>
      <c r="S304" s="46" t="str">
        <f t="shared" si="15"/>
        <v>Heerlen</v>
      </c>
    </row>
    <row r="305" spans="1:19" x14ac:dyDescent="0.2">
      <c r="C305" s="46" t="s">
        <v>846</v>
      </c>
      <c r="E305" s="46" t="s">
        <v>1194</v>
      </c>
      <c r="F305" s="51">
        <v>2020</v>
      </c>
      <c r="G305" s="52">
        <v>44362</v>
      </c>
      <c r="H305" s="53">
        <v>27026170</v>
      </c>
      <c r="J305" s="46" t="s">
        <v>639</v>
      </c>
      <c r="K305" s="48"/>
      <c r="M305" s="48" t="s">
        <v>876</v>
      </c>
      <c r="N305" s="48" t="s">
        <v>877</v>
      </c>
      <c r="Q305" s="46" t="str">
        <f>Q303</f>
        <v>Imstenrade 6</v>
      </c>
      <c r="R305" s="46" t="str">
        <f t="shared" ref="R305:S305" si="16">R303</f>
        <v>6419 PL</v>
      </c>
      <c r="S305" s="46" t="str">
        <f t="shared" si="16"/>
        <v>Heerlen</v>
      </c>
    </row>
    <row r="306" spans="1:19" x14ac:dyDescent="0.2">
      <c r="C306" s="46" t="s">
        <v>879</v>
      </c>
      <c r="E306" s="46" t="s">
        <v>1194</v>
      </c>
      <c r="F306" s="51">
        <v>2021</v>
      </c>
      <c r="G306" s="52">
        <v>44362</v>
      </c>
      <c r="H306" s="51">
        <v>33021607</v>
      </c>
      <c r="J306" s="46" t="s">
        <v>1209</v>
      </c>
      <c r="K306" s="48" t="s">
        <v>882</v>
      </c>
      <c r="M306" s="48" t="s">
        <v>876</v>
      </c>
      <c r="N306" s="48" t="s">
        <v>877</v>
      </c>
      <c r="Q306" s="46" t="str">
        <f>Q303</f>
        <v>Imstenrade 6</v>
      </c>
      <c r="R306" s="46" t="str">
        <f t="shared" ref="R306:S306" si="17">R303</f>
        <v>6419 PL</v>
      </c>
      <c r="S306" s="46" t="str">
        <f t="shared" si="17"/>
        <v>Heerlen</v>
      </c>
    </row>
    <row r="307" spans="1:19" x14ac:dyDescent="0.2">
      <c r="A307" s="46" t="s">
        <v>1243</v>
      </c>
      <c r="C307" s="46" t="s">
        <v>873</v>
      </c>
      <c r="E307" s="46" t="s">
        <v>1194</v>
      </c>
      <c r="F307" s="51">
        <v>2018</v>
      </c>
      <c r="G307" s="52">
        <v>43259</v>
      </c>
      <c r="H307" s="51" t="s">
        <v>714</v>
      </c>
      <c r="J307" s="46" t="s">
        <v>614</v>
      </c>
      <c r="M307" s="48" t="s">
        <v>876</v>
      </c>
      <c r="N307" s="48" t="s">
        <v>877</v>
      </c>
      <c r="Q307" s="46" t="s">
        <v>84</v>
      </c>
      <c r="R307" s="46" t="s">
        <v>716</v>
      </c>
      <c r="S307" s="46" t="s">
        <v>86</v>
      </c>
    </row>
    <row r="308" spans="1:19" x14ac:dyDescent="0.2">
      <c r="C308" s="46" t="s">
        <v>1195</v>
      </c>
      <c r="E308" s="46" t="s">
        <v>1194</v>
      </c>
      <c r="G308" s="52">
        <v>44369</v>
      </c>
      <c r="H308" s="53" t="s">
        <v>1244</v>
      </c>
      <c r="J308" s="46" t="s">
        <v>885</v>
      </c>
      <c r="K308" s="48"/>
      <c r="M308" s="48" t="s">
        <v>876</v>
      </c>
      <c r="N308" s="48" t="s">
        <v>877</v>
      </c>
      <c r="Q308" s="46" t="str">
        <f>Q307</f>
        <v>Vriezenveenseweg 170 A</v>
      </c>
      <c r="R308" s="46" t="str">
        <f t="shared" ref="R308:S308" si="18">R307</f>
        <v>7602 PV</v>
      </c>
      <c r="S308" s="46" t="str">
        <f t="shared" si="18"/>
        <v>Almelo</v>
      </c>
    </row>
    <row r="309" spans="1:19" x14ac:dyDescent="0.2">
      <c r="C309" s="46" t="s">
        <v>846</v>
      </c>
      <c r="E309" s="46" t="s">
        <v>1194</v>
      </c>
      <c r="F309" s="51">
        <v>2021</v>
      </c>
      <c r="G309" s="52">
        <v>44369</v>
      </c>
      <c r="H309" s="53">
        <v>27027289</v>
      </c>
      <c r="J309" s="46" t="s">
        <v>645</v>
      </c>
      <c r="K309" s="48"/>
      <c r="M309" s="48" t="s">
        <v>876</v>
      </c>
      <c r="N309" s="48" t="s">
        <v>877</v>
      </c>
      <c r="Q309" s="46" t="str">
        <f>Q307</f>
        <v>Vriezenveenseweg 170 A</v>
      </c>
      <c r="R309" s="46" t="str">
        <f t="shared" ref="R309:S309" si="19">R307</f>
        <v>7602 PV</v>
      </c>
      <c r="S309" s="46" t="str">
        <f t="shared" si="19"/>
        <v>Almelo</v>
      </c>
    </row>
    <row r="310" spans="1:19" x14ac:dyDescent="0.2">
      <c r="C310" s="46" t="s">
        <v>879</v>
      </c>
      <c r="E310" s="46" t="s">
        <v>1194</v>
      </c>
      <c r="F310" s="51">
        <v>2021</v>
      </c>
      <c r="G310" s="52">
        <v>44369</v>
      </c>
      <c r="H310" s="51">
        <v>33022648</v>
      </c>
      <c r="J310" s="46" t="s">
        <v>1212</v>
      </c>
      <c r="K310" s="48" t="s">
        <v>882</v>
      </c>
      <c r="M310" s="48" t="s">
        <v>876</v>
      </c>
      <c r="N310" s="48" t="s">
        <v>877</v>
      </c>
      <c r="Q310" s="46" t="str">
        <f>Q307</f>
        <v>Vriezenveenseweg 170 A</v>
      </c>
      <c r="R310" s="46" t="str">
        <f t="shared" ref="R310:S310" si="20">R307</f>
        <v>7602 PV</v>
      </c>
      <c r="S310" s="46" t="str">
        <f t="shared" si="20"/>
        <v>Almelo</v>
      </c>
    </row>
    <row r="311" spans="1:19" x14ac:dyDescent="0.2">
      <c r="A311" s="46" t="s">
        <v>1245</v>
      </c>
      <c r="C311" s="46" t="s">
        <v>873</v>
      </c>
      <c r="E311" s="46" t="s">
        <v>1194</v>
      </c>
      <c r="F311" s="51">
        <v>2018</v>
      </c>
      <c r="G311" s="52">
        <v>43473</v>
      </c>
      <c r="H311" s="51" t="s">
        <v>717</v>
      </c>
      <c r="J311" s="46" t="s">
        <v>707</v>
      </c>
      <c r="M311" s="48" t="s">
        <v>876</v>
      </c>
      <c r="N311" s="48" t="s">
        <v>877</v>
      </c>
      <c r="Q311" s="46" t="s">
        <v>719</v>
      </c>
      <c r="R311" s="46" t="s">
        <v>720</v>
      </c>
      <c r="S311" s="46" t="s">
        <v>721</v>
      </c>
    </row>
    <row r="312" spans="1:19" x14ac:dyDescent="0.2">
      <c r="C312" s="46" t="s">
        <v>1195</v>
      </c>
      <c r="E312" s="46" t="s">
        <v>1194</v>
      </c>
      <c r="G312" s="52">
        <v>44376</v>
      </c>
      <c r="H312" s="53" t="s">
        <v>1246</v>
      </c>
      <c r="J312" s="46" t="s">
        <v>885</v>
      </c>
      <c r="K312" s="48"/>
      <c r="M312" s="48" t="s">
        <v>876</v>
      </c>
      <c r="N312" s="48" t="s">
        <v>877</v>
      </c>
      <c r="Q312" s="46" t="str">
        <f>Q311</f>
        <v>Middelweg-West 176</v>
      </c>
      <c r="R312" s="46" t="str">
        <f t="shared" ref="R312:S312" si="21">R311</f>
        <v>9076 GE</v>
      </c>
      <c r="S312" s="46" t="str">
        <f t="shared" si="21"/>
        <v xml:space="preserve">St. Annaparochie </v>
      </c>
    </row>
    <row r="313" spans="1:19" x14ac:dyDescent="0.2">
      <c r="C313" s="46" t="s">
        <v>846</v>
      </c>
      <c r="E313" s="46" t="s">
        <v>1194</v>
      </c>
      <c r="F313" s="51">
        <v>2021</v>
      </c>
      <c r="G313" s="52">
        <v>44376</v>
      </c>
      <c r="H313" s="53">
        <v>27027361</v>
      </c>
      <c r="J313" s="46" t="s">
        <v>639</v>
      </c>
      <c r="K313" s="48"/>
      <c r="M313" s="48" t="s">
        <v>876</v>
      </c>
      <c r="N313" s="48" t="s">
        <v>877</v>
      </c>
      <c r="Q313" s="46" t="str">
        <f>Q311</f>
        <v>Middelweg-West 176</v>
      </c>
      <c r="R313" s="46" t="str">
        <f t="shared" ref="R313:S313" si="22">R311</f>
        <v>9076 GE</v>
      </c>
      <c r="S313" s="46" t="str">
        <f t="shared" si="22"/>
        <v xml:space="preserve">St. Annaparochie </v>
      </c>
    </row>
    <row r="314" spans="1:19" x14ac:dyDescent="0.2">
      <c r="C314" s="46" t="s">
        <v>879</v>
      </c>
      <c r="E314" s="46" t="s">
        <v>1194</v>
      </c>
      <c r="F314" s="51">
        <v>2021</v>
      </c>
      <c r="G314" s="52">
        <v>44376</v>
      </c>
      <c r="H314" s="51">
        <v>33022654</v>
      </c>
      <c r="J314" s="46" t="s">
        <v>1212</v>
      </c>
      <c r="K314" s="48" t="s">
        <v>882</v>
      </c>
      <c r="M314" s="48" t="s">
        <v>876</v>
      </c>
      <c r="N314" s="48" t="s">
        <v>877</v>
      </c>
      <c r="Q314" s="46" t="str">
        <f>Q311</f>
        <v>Middelweg-West 176</v>
      </c>
      <c r="R314" s="46" t="str">
        <f t="shared" ref="R314:S314" si="23">R311</f>
        <v>9076 GE</v>
      </c>
      <c r="S314" s="46" t="str">
        <f t="shared" si="23"/>
        <v xml:space="preserve">St. Annaparochie </v>
      </c>
    </row>
    <row r="315" spans="1:19" x14ac:dyDescent="0.2">
      <c r="A315" s="46" t="s">
        <v>1247</v>
      </c>
      <c r="C315" s="46" t="s">
        <v>873</v>
      </c>
      <c r="E315" s="46" t="s">
        <v>1194</v>
      </c>
      <c r="F315" s="51">
        <v>2018</v>
      </c>
      <c r="G315" s="52">
        <v>43411</v>
      </c>
      <c r="H315" s="51" t="s">
        <v>722</v>
      </c>
      <c r="J315" s="46" t="s">
        <v>724</v>
      </c>
      <c r="M315" s="48" t="s">
        <v>876</v>
      </c>
      <c r="N315" s="48" t="s">
        <v>877</v>
      </c>
      <c r="Q315" s="46" t="s">
        <v>725</v>
      </c>
      <c r="R315" s="46" t="s">
        <v>726</v>
      </c>
      <c r="S315" s="46" t="s">
        <v>727</v>
      </c>
    </row>
    <row r="316" spans="1:19" x14ac:dyDescent="0.2">
      <c r="C316" s="46" t="s">
        <v>1195</v>
      </c>
      <c r="E316" s="46" t="s">
        <v>1194</v>
      </c>
      <c r="G316" s="52">
        <v>44412</v>
      </c>
      <c r="H316" s="53" t="s">
        <v>1248</v>
      </c>
      <c r="J316" s="46" t="s">
        <v>885</v>
      </c>
      <c r="K316" s="48"/>
      <c r="M316" s="48" t="s">
        <v>876</v>
      </c>
      <c r="N316" s="48" t="s">
        <v>877</v>
      </c>
      <c r="Q316" s="46" t="str">
        <f>Q315</f>
        <v>Intendanceplantsoen 1</v>
      </c>
      <c r="R316" s="46" t="str">
        <f t="shared" ref="R316:S316" si="24">R315</f>
        <v>5363 VZ</v>
      </c>
      <c r="S316" s="46" t="str">
        <f t="shared" si="24"/>
        <v>Velp NB</v>
      </c>
    </row>
    <row r="317" spans="1:19" x14ac:dyDescent="0.2">
      <c r="C317" s="46" t="s">
        <v>846</v>
      </c>
      <c r="E317" s="46" t="s">
        <v>1194</v>
      </c>
      <c r="F317" s="51">
        <v>2021</v>
      </c>
      <c r="G317" s="52">
        <v>44412</v>
      </c>
      <c r="H317" s="53">
        <v>27026510</v>
      </c>
      <c r="J317" s="46" t="s">
        <v>639</v>
      </c>
      <c r="K317" s="48"/>
      <c r="M317" s="48" t="s">
        <v>876</v>
      </c>
      <c r="N317" s="48" t="s">
        <v>877</v>
      </c>
      <c r="Q317" s="46" t="str">
        <f>Q315</f>
        <v>Intendanceplantsoen 1</v>
      </c>
      <c r="R317" s="46" t="str">
        <f t="shared" ref="R317:S317" si="25">R315</f>
        <v>5363 VZ</v>
      </c>
      <c r="S317" s="46" t="str">
        <f t="shared" si="25"/>
        <v>Velp NB</v>
      </c>
    </row>
    <row r="318" spans="1:19" x14ac:dyDescent="0.2">
      <c r="C318" s="46" t="s">
        <v>879</v>
      </c>
      <c r="E318" s="46" t="s">
        <v>1194</v>
      </c>
      <c r="F318" s="51">
        <v>2021</v>
      </c>
      <c r="G318" s="52">
        <v>44412</v>
      </c>
      <c r="H318" s="51">
        <v>33021661</v>
      </c>
      <c r="J318" s="46" t="s">
        <v>1209</v>
      </c>
      <c r="K318" s="48" t="s">
        <v>882</v>
      </c>
      <c r="M318" s="48" t="s">
        <v>876</v>
      </c>
      <c r="N318" s="48" t="s">
        <v>877</v>
      </c>
      <c r="Q318" s="46" t="str">
        <f>Q315</f>
        <v>Intendanceplantsoen 1</v>
      </c>
      <c r="R318" s="46" t="str">
        <f t="shared" ref="R318:S318" si="26">R315</f>
        <v>5363 VZ</v>
      </c>
      <c r="S318" s="46" t="str">
        <f t="shared" si="26"/>
        <v>Velp NB</v>
      </c>
    </row>
    <row r="319" spans="1:19" x14ac:dyDescent="0.2">
      <c r="A319" s="46" t="s">
        <v>1249</v>
      </c>
      <c r="C319" s="46" t="s">
        <v>873</v>
      </c>
      <c r="E319" s="46" t="s">
        <v>1194</v>
      </c>
      <c r="F319" s="51">
        <v>2018</v>
      </c>
      <c r="G319" s="52">
        <v>43600</v>
      </c>
      <c r="H319" s="51" t="s">
        <v>728</v>
      </c>
      <c r="J319" s="46" t="s">
        <v>707</v>
      </c>
      <c r="M319" s="48" t="s">
        <v>876</v>
      </c>
      <c r="N319" s="48" t="s">
        <v>877</v>
      </c>
      <c r="Q319" s="46" t="s">
        <v>730</v>
      </c>
      <c r="R319" s="46" t="s">
        <v>731</v>
      </c>
      <c r="S319" s="46" t="s">
        <v>732</v>
      </c>
    </row>
    <row r="320" spans="1:19" x14ac:dyDescent="0.2">
      <c r="C320" s="46" t="s">
        <v>1195</v>
      </c>
      <c r="E320" s="46" t="s">
        <v>1194</v>
      </c>
      <c r="G320" s="52">
        <v>44582</v>
      </c>
      <c r="H320" s="53" t="s">
        <v>1250</v>
      </c>
      <c r="J320" s="46" t="s">
        <v>885</v>
      </c>
      <c r="K320" s="48"/>
      <c r="M320" s="48" t="s">
        <v>876</v>
      </c>
      <c r="N320" s="48" t="s">
        <v>877</v>
      </c>
      <c r="Q320" s="46" t="str">
        <f>Q319</f>
        <v>Wikelerdyk 26</v>
      </c>
      <c r="R320" s="46" t="str">
        <f t="shared" ref="R320:S320" si="27">R319</f>
        <v>8561 BE</v>
      </c>
      <c r="S320" s="46" t="str">
        <f t="shared" si="27"/>
        <v>Balk</v>
      </c>
    </row>
    <row r="321" spans="1:19" x14ac:dyDescent="0.2">
      <c r="C321" s="46" t="s">
        <v>846</v>
      </c>
      <c r="E321" s="46" t="s">
        <v>1194</v>
      </c>
      <c r="F321" s="51">
        <v>2021</v>
      </c>
      <c r="G321" s="52">
        <v>44421</v>
      </c>
      <c r="H321" s="53">
        <v>27027359</v>
      </c>
      <c r="J321" s="46" t="s">
        <v>639</v>
      </c>
      <c r="K321" s="48"/>
      <c r="M321" s="48" t="s">
        <v>876</v>
      </c>
      <c r="N321" s="48" t="s">
        <v>877</v>
      </c>
      <c r="Q321" s="46" t="str">
        <f>Q319</f>
        <v>Wikelerdyk 26</v>
      </c>
      <c r="R321" s="46" t="str">
        <f t="shared" ref="R321:S321" si="28">R319</f>
        <v>8561 BE</v>
      </c>
      <c r="S321" s="46" t="str">
        <f t="shared" si="28"/>
        <v>Balk</v>
      </c>
    </row>
    <row r="322" spans="1:19" x14ac:dyDescent="0.2">
      <c r="C322" s="46" t="s">
        <v>879</v>
      </c>
      <c r="E322" s="46" t="s">
        <v>1194</v>
      </c>
      <c r="F322" s="51">
        <v>2021</v>
      </c>
      <c r="G322" s="52">
        <v>44582</v>
      </c>
      <c r="H322" s="51">
        <v>33025542</v>
      </c>
      <c r="J322" s="46" t="s">
        <v>1212</v>
      </c>
      <c r="K322" s="48" t="s">
        <v>882</v>
      </c>
      <c r="M322" s="48" t="s">
        <v>876</v>
      </c>
      <c r="N322" s="48" t="s">
        <v>877</v>
      </c>
      <c r="Q322" s="46" t="str">
        <f>Q319</f>
        <v>Wikelerdyk 26</v>
      </c>
      <c r="R322" s="46" t="str">
        <f t="shared" ref="R322:S322" si="29">R319</f>
        <v>8561 BE</v>
      </c>
      <c r="S322" s="46" t="str">
        <f t="shared" si="29"/>
        <v>Balk</v>
      </c>
    </row>
    <row r="323" spans="1:19" x14ac:dyDescent="0.2">
      <c r="A323" s="46" t="s">
        <v>1251</v>
      </c>
      <c r="C323" s="46" t="s">
        <v>873</v>
      </c>
      <c r="E323" s="46" t="s">
        <v>1194</v>
      </c>
      <c r="F323" s="51">
        <v>2018</v>
      </c>
      <c r="G323" s="52">
        <v>43266</v>
      </c>
      <c r="H323" s="51" t="s">
        <v>733</v>
      </c>
      <c r="J323" s="46" t="s">
        <v>642</v>
      </c>
      <c r="M323" s="48" t="s">
        <v>876</v>
      </c>
      <c r="N323" s="48" t="s">
        <v>877</v>
      </c>
      <c r="Q323" s="46" t="s">
        <v>735</v>
      </c>
      <c r="R323" s="46" t="s">
        <v>736</v>
      </c>
      <c r="S323" s="46" t="s">
        <v>737</v>
      </c>
    </row>
    <row r="324" spans="1:19" x14ac:dyDescent="0.2">
      <c r="C324" s="46" t="s">
        <v>1195</v>
      </c>
      <c r="E324" s="46" t="s">
        <v>1194</v>
      </c>
      <c r="G324" s="52">
        <v>44384</v>
      </c>
      <c r="H324" s="53" t="s">
        <v>1252</v>
      </c>
      <c r="J324" s="46" t="s">
        <v>885</v>
      </c>
      <c r="K324" s="48"/>
      <c r="M324" s="48" t="s">
        <v>876</v>
      </c>
      <c r="N324" s="48" t="s">
        <v>877</v>
      </c>
      <c r="Q324" s="46" t="str">
        <f>Q323</f>
        <v>Voorsterallee 25</v>
      </c>
      <c r="R324" s="46" t="str">
        <f t="shared" ref="R324:S324" si="30">R323</f>
        <v>7203 DN</v>
      </c>
      <c r="S324" s="46" t="str">
        <f t="shared" si="30"/>
        <v>Zutphen</v>
      </c>
    </row>
    <row r="325" spans="1:19" x14ac:dyDescent="0.2">
      <c r="C325" s="46" t="s">
        <v>846</v>
      </c>
      <c r="E325" s="46" t="s">
        <v>1194</v>
      </c>
      <c r="F325" s="51">
        <v>2021</v>
      </c>
      <c r="G325" s="52">
        <v>44384</v>
      </c>
      <c r="H325" s="53">
        <v>27027358</v>
      </c>
      <c r="J325" s="46" t="s">
        <v>639</v>
      </c>
      <c r="K325" s="48"/>
      <c r="M325" s="48" t="s">
        <v>876</v>
      </c>
      <c r="N325" s="48" t="s">
        <v>877</v>
      </c>
      <c r="Q325" s="46" t="str">
        <f>Q323</f>
        <v>Voorsterallee 25</v>
      </c>
      <c r="R325" s="46" t="str">
        <f t="shared" ref="R325:S325" si="31">R323</f>
        <v>7203 DN</v>
      </c>
      <c r="S325" s="46" t="str">
        <f t="shared" si="31"/>
        <v>Zutphen</v>
      </c>
    </row>
    <row r="326" spans="1:19" x14ac:dyDescent="0.2">
      <c r="C326" s="46" t="s">
        <v>879</v>
      </c>
      <c r="E326" s="46" t="s">
        <v>1194</v>
      </c>
      <c r="F326" s="51">
        <v>2021</v>
      </c>
      <c r="G326" s="52">
        <v>44384</v>
      </c>
      <c r="H326" s="51">
        <v>33022399</v>
      </c>
      <c r="J326" s="46" t="s">
        <v>1209</v>
      </c>
      <c r="K326" s="48" t="s">
        <v>882</v>
      </c>
      <c r="M326" s="48" t="s">
        <v>876</v>
      </c>
      <c r="N326" s="48" t="s">
        <v>877</v>
      </c>
      <c r="Q326" s="46" t="str">
        <f>Q323</f>
        <v>Voorsterallee 25</v>
      </c>
      <c r="R326" s="46" t="str">
        <f t="shared" ref="R326:S326" si="32">R323</f>
        <v>7203 DN</v>
      </c>
      <c r="S326" s="46" t="str">
        <f t="shared" si="32"/>
        <v>Zutphen</v>
      </c>
    </row>
    <row r="327" spans="1:19" x14ac:dyDescent="0.2">
      <c r="A327" s="46" t="s">
        <v>1253</v>
      </c>
      <c r="C327" s="46" t="s">
        <v>873</v>
      </c>
      <c r="E327" s="46" t="s">
        <v>1194</v>
      </c>
      <c r="F327" s="51">
        <v>2018</v>
      </c>
      <c r="G327" s="52">
        <v>43452</v>
      </c>
      <c r="H327" s="51" t="s">
        <v>738</v>
      </c>
      <c r="J327" s="46" t="s">
        <v>642</v>
      </c>
      <c r="M327" s="48" t="s">
        <v>876</v>
      </c>
      <c r="N327" s="48" t="s">
        <v>877</v>
      </c>
      <c r="Q327" s="46" t="s">
        <v>740</v>
      </c>
      <c r="R327" s="46" t="s">
        <v>741</v>
      </c>
      <c r="S327" s="46" t="s">
        <v>742</v>
      </c>
    </row>
    <row r="328" spans="1:19" x14ac:dyDescent="0.2">
      <c r="C328" s="46" t="s">
        <v>1195</v>
      </c>
      <c r="E328" s="46" t="s">
        <v>1194</v>
      </c>
      <c r="G328" s="52"/>
      <c r="H328" s="53" t="s">
        <v>1254</v>
      </c>
      <c r="J328" s="46" t="s">
        <v>885</v>
      </c>
      <c r="K328" s="48"/>
      <c r="M328" s="48" t="s">
        <v>876</v>
      </c>
      <c r="N328" s="48" t="s">
        <v>877</v>
      </c>
      <c r="Q328" s="46" t="str">
        <f>Q327</f>
        <v>Prinsenbosch 2</v>
      </c>
      <c r="R328" s="46" t="str">
        <f t="shared" ref="R328:S328" si="33">R327</f>
        <v>5126 ND</v>
      </c>
      <c r="S328" s="46" t="str">
        <f t="shared" si="33"/>
        <v>Gilze</v>
      </c>
    </row>
    <row r="329" spans="1:19" x14ac:dyDescent="0.2">
      <c r="C329" s="46" t="s">
        <v>846</v>
      </c>
      <c r="E329" s="46" t="s">
        <v>1194</v>
      </c>
      <c r="F329" s="51">
        <v>2021</v>
      </c>
      <c r="G329" s="52"/>
      <c r="H329" s="53">
        <v>27026513</v>
      </c>
      <c r="J329" s="46" t="s">
        <v>639</v>
      </c>
      <c r="K329" s="48"/>
      <c r="M329" s="48" t="s">
        <v>876</v>
      </c>
      <c r="N329" s="48" t="s">
        <v>877</v>
      </c>
      <c r="Q329" s="46" t="str">
        <f>Q327</f>
        <v>Prinsenbosch 2</v>
      </c>
      <c r="R329" s="46" t="str">
        <f t="shared" ref="R329:S329" si="34">R327</f>
        <v>5126 ND</v>
      </c>
      <c r="S329" s="46" t="str">
        <f t="shared" si="34"/>
        <v>Gilze</v>
      </c>
    </row>
    <row r="330" spans="1:19" x14ac:dyDescent="0.2">
      <c r="C330" s="46" t="s">
        <v>879</v>
      </c>
      <c r="E330" s="46" t="s">
        <v>1194</v>
      </c>
      <c r="F330" s="51">
        <v>2021</v>
      </c>
      <c r="G330" s="52"/>
      <c r="H330" s="51">
        <v>33021648</v>
      </c>
      <c r="J330" s="46" t="s">
        <v>1209</v>
      </c>
      <c r="K330" s="48" t="s">
        <v>882</v>
      </c>
      <c r="M330" s="48" t="s">
        <v>876</v>
      </c>
      <c r="N330" s="48" t="s">
        <v>877</v>
      </c>
      <c r="Q330" s="46" t="str">
        <f>Q327</f>
        <v>Prinsenbosch 2</v>
      </c>
      <c r="R330" s="46" t="str">
        <f t="shared" ref="R330:S330" si="35">R327</f>
        <v>5126 ND</v>
      </c>
      <c r="S330" s="46" t="str">
        <f t="shared" si="35"/>
        <v>Gilze</v>
      </c>
    </row>
    <row r="331" spans="1:19" x14ac:dyDescent="0.2">
      <c r="A331" s="46" t="s">
        <v>1255</v>
      </c>
      <c r="C331" s="46" t="s">
        <v>873</v>
      </c>
      <c r="E331" s="46" t="s">
        <v>1194</v>
      </c>
      <c r="F331" s="51">
        <v>2018</v>
      </c>
      <c r="G331" s="52">
        <v>43404</v>
      </c>
      <c r="H331" s="51" t="s">
        <v>743</v>
      </c>
      <c r="J331" s="46" t="s">
        <v>707</v>
      </c>
      <c r="M331" s="48" t="s">
        <v>876</v>
      </c>
      <c r="N331" s="48" t="s">
        <v>877</v>
      </c>
      <c r="Q331" s="46" t="s">
        <v>745</v>
      </c>
      <c r="R331" s="46" t="s">
        <v>746</v>
      </c>
      <c r="S331" s="46" t="s">
        <v>747</v>
      </c>
    </row>
    <row r="332" spans="1:19" x14ac:dyDescent="0.2">
      <c r="C332" s="46" t="s">
        <v>1195</v>
      </c>
      <c r="E332" s="46" t="s">
        <v>1194</v>
      </c>
      <c r="G332" s="52">
        <v>44421</v>
      </c>
      <c r="H332" s="53" t="s">
        <v>1256</v>
      </c>
      <c r="J332" s="46" t="s">
        <v>885</v>
      </c>
      <c r="K332" s="48"/>
      <c r="M332" s="48" t="s">
        <v>876</v>
      </c>
      <c r="N332" s="48" t="s">
        <v>877</v>
      </c>
      <c r="Q332" s="46" t="str">
        <f>Q331</f>
        <v>De Brink 7</v>
      </c>
      <c r="R332" s="46" t="str">
        <f t="shared" ref="R332:S332" si="36">R331</f>
        <v>9581 TR</v>
      </c>
      <c r="S332" s="46" t="str">
        <f t="shared" si="36"/>
        <v>Musselkanaal</v>
      </c>
    </row>
    <row r="333" spans="1:19" x14ac:dyDescent="0.2">
      <c r="C333" s="46" t="s">
        <v>846</v>
      </c>
      <c r="E333" s="46" t="s">
        <v>1194</v>
      </c>
      <c r="F333" s="51">
        <v>2021</v>
      </c>
      <c r="G333" s="52"/>
      <c r="H333" s="53">
        <v>27027363</v>
      </c>
      <c r="J333" s="46" t="s">
        <v>748</v>
      </c>
      <c r="K333" s="48"/>
      <c r="M333" s="48" t="s">
        <v>876</v>
      </c>
      <c r="N333" s="48" t="s">
        <v>877</v>
      </c>
      <c r="Q333" s="46" t="str">
        <f>Q331</f>
        <v>De Brink 7</v>
      </c>
      <c r="R333" s="46" t="str">
        <f t="shared" ref="R333:S333" si="37">R331</f>
        <v>9581 TR</v>
      </c>
      <c r="S333" s="46" t="str">
        <f t="shared" si="37"/>
        <v>Musselkanaal</v>
      </c>
    </row>
    <row r="334" spans="1:19" x14ac:dyDescent="0.2">
      <c r="C334" s="46" t="s">
        <v>879</v>
      </c>
      <c r="E334" s="46" t="s">
        <v>1194</v>
      </c>
      <c r="F334" s="51">
        <v>2021</v>
      </c>
      <c r="G334" s="52"/>
      <c r="H334" s="51">
        <v>33022414</v>
      </c>
      <c r="J334" s="46" t="s">
        <v>1209</v>
      </c>
      <c r="K334" s="48" t="s">
        <v>882</v>
      </c>
      <c r="M334" s="48" t="s">
        <v>876</v>
      </c>
      <c r="N334" s="48" t="s">
        <v>877</v>
      </c>
      <c r="Q334" s="46" t="str">
        <f>Q331</f>
        <v>De Brink 7</v>
      </c>
      <c r="R334" s="46" t="str">
        <f t="shared" ref="R334:S334" si="38">R331</f>
        <v>9581 TR</v>
      </c>
      <c r="S334" s="46" t="str">
        <f t="shared" si="38"/>
        <v>Musselkanaal</v>
      </c>
    </row>
    <row r="335" spans="1:19" x14ac:dyDescent="0.2">
      <c r="A335" s="46" t="s">
        <v>1257</v>
      </c>
      <c r="C335" s="46" t="s">
        <v>873</v>
      </c>
      <c r="E335" s="46" t="s">
        <v>1194</v>
      </c>
      <c r="F335" s="51">
        <v>2020</v>
      </c>
      <c r="G335" s="52">
        <v>44439</v>
      </c>
      <c r="H335" s="51" t="s">
        <v>749</v>
      </c>
      <c r="J335" s="46" t="s">
        <v>620</v>
      </c>
      <c r="M335" s="48" t="s">
        <v>876</v>
      </c>
      <c r="N335" s="48" t="s">
        <v>877</v>
      </c>
      <c r="Q335" s="46" t="s">
        <v>328</v>
      </c>
      <c r="R335" s="46" t="s">
        <v>329</v>
      </c>
      <c r="S335" s="46" t="s">
        <v>330</v>
      </c>
    </row>
    <row r="336" spans="1:19" x14ac:dyDescent="0.2">
      <c r="C336" s="46" t="s">
        <v>1195</v>
      </c>
      <c r="E336" s="46" t="s">
        <v>1194</v>
      </c>
      <c r="G336" s="52">
        <v>44439</v>
      </c>
      <c r="H336" s="53" t="s">
        <v>1258</v>
      </c>
      <c r="J336" s="46" t="s">
        <v>885</v>
      </c>
      <c r="K336" s="48"/>
      <c r="M336" s="48" t="s">
        <v>876</v>
      </c>
      <c r="N336" s="48" t="s">
        <v>877</v>
      </c>
      <c r="Q336" s="46" t="str">
        <f>Q335</f>
        <v>Mw. Bahler-Boermalaan 6 A</v>
      </c>
      <c r="R336" s="46" t="str">
        <f t="shared" ref="R336:S336" si="39">R335</f>
        <v>9765 AP</v>
      </c>
      <c r="S336" s="46" t="str">
        <f t="shared" si="39"/>
        <v>Paterswolde</v>
      </c>
    </row>
    <row r="337" spans="1:19" x14ac:dyDescent="0.2">
      <c r="C337" s="46" t="s">
        <v>879</v>
      </c>
      <c r="E337" s="46" t="s">
        <v>1194</v>
      </c>
      <c r="F337" s="51">
        <v>2021</v>
      </c>
      <c r="G337" s="52">
        <v>44439</v>
      </c>
      <c r="H337" s="51">
        <v>33021226</v>
      </c>
      <c r="J337" s="46" t="s">
        <v>1209</v>
      </c>
      <c r="K337" s="48" t="s">
        <v>882</v>
      </c>
      <c r="M337" s="48" t="s">
        <v>876</v>
      </c>
      <c r="N337" s="48" t="s">
        <v>877</v>
      </c>
      <c r="Q337" s="46" t="str">
        <f>Q335</f>
        <v>Mw. Bahler-Boermalaan 6 A</v>
      </c>
      <c r="R337" s="46" t="str">
        <f>R335</f>
        <v>9765 AP</v>
      </c>
      <c r="S337" s="46" t="str">
        <f>S335</f>
        <v>Paterswolde</v>
      </c>
    </row>
    <row r="338" spans="1:19" x14ac:dyDescent="0.2">
      <c r="A338" s="46" t="s">
        <v>1259</v>
      </c>
      <c r="C338" s="46" t="s">
        <v>873</v>
      </c>
      <c r="E338" s="46" t="s">
        <v>1194</v>
      </c>
      <c r="F338" s="51">
        <v>2021</v>
      </c>
      <c r="G338" s="52">
        <v>44447</v>
      </c>
      <c r="H338" s="51" t="s">
        <v>751</v>
      </c>
      <c r="J338" s="46" t="s">
        <v>753</v>
      </c>
      <c r="M338" s="48" t="s">
        <v>876</v>
      </c>
      <c r="N338" s="48" t="s">
        <v>877</v>
      </c>
      <c r="Q338" s="46" t="s">
        <v>754</v>
      </c>
      <c r="R338" s="46" t="s">
        <v>755</v>
      </c>
      <c r="S338" s="46" t="s">
        <v>756</v>
      </c>
    </row>
    <row r="339" spans="1:19" x14ac:dyDescent="0.2">
      <c r="C339" s="46" t="s">
        <v>1195</v>
      </c>
      <c r="E339" s="46" t="s">
        <v>1194</v>
      </c>
      <c r="G339" s="52">
        <v>44447</v>
      </c>
      <c r="H339" s="53" t="s">
        <v>1260</v>
      </c>
      <c r="J339" s="46" t="s">
        <v>885</v>
      </c>
      <c r="K339" s="48"/>
      <c r="M339" s="48" t="s">
        <v>876</v>
      </c>
      <c r="N339" s="48" t="s">
        <v>877</v>
      </c>
      <c r="Q339" s="46" t="str">
        <f>Q338</f>
        <v>Deventerstraat 461</v>
      </c>
      <c r="R339" s="46" t="str">
        <f t="shared" ref="R339:S339" si="40">R338</f>
        <v>7323 PT</v>
      </c>
      <c r="S339" s="46" t="str">
        <f t="shared" si="40"/>
        <v>Apeldoorn</v>
      </c>
    </row>
    <row r="340" spans="1:19" x14ac:dyDescent="0.2">
      <c r="C340" s="46" t="s">
        <v>846</v>
      </c>
      <c r="E340" s="46" t="s">
        <v>1194</v>
      </c>
      <c r="F340" s="51">
        <v>2021</v>
      </c>
      <c r="G340" s="52">
        <v>44447</v>
      </c>
      <c r="H340" s="53">
        <v>27027288</v>
      </c>
      <c r="J340" s="46" t="s">
        <v>645</v>
      </c>
      <c r="K340" s="48"/>
      <c r="M340" s="48" t="s">
        <v>876</v>
      </c>
      <c r="N340" s="48" t="s">
        <v>877</v>
      </c>
      <c r="Q340" s="46" t="str">
        <f>Q338</f>
        <v>Deventerstraat 461</v>
      </c>
      <c r="R340" s="46" t="str">
        <f t="shared" ref="R340:S340" si="41">R338</f>
        <v>7323 PT</v>
      </c>
      <c r="S340" s="46" t="str">
        <f t="shared" si="41"/>
        <v>Apeldoorn</v>
      </c>
    </row>
    <row r="341" spans="1:19" x14ac:dyDescent="0.2">
      <c r="C341" s="46" t="s">
        <v>879</v>
      </c>
      <c r="E341" s="46" t="s">
        <v>1194</v>
      </c>
      <c r="F341" s="51">
        <v>2021</v>
      </c>
      <c r="G341" s="52">
        <v>44447</v>
      </c>
      <c r="H341" s="51">
        <v>33022651</v>
      </c>
      <c r="J341" s="46" t="s">
        <v>1212</v>
      </c>
      <c r="K341" s="48" t="s">
        <v>882</v>
      </c>
      <c r="M341" s="48" t="s">
        <v>876</v>
      </c>
      <c r="N341" s="48" t="s">
        <v>877</v>
      </c>
      <c r="Q341" s="46" t="str">
        <f>Q338</f>
        <v>Deventerstraat 461</v>
      </c>
      <c r="R341" s="46" t="str">
        <f t="shared" ref="R341:S341" si="42">R338</f>
        <v>7323 PT</v>
      </c>
      <c r="S341" s="46" t="str">
        <f t="shared" si="42"/>
        <v>Apeldoorn</v>
      </c>
    </row>
    <row r="342" spans="1:19" x14ac:dyDescent="0.2">
      <c r="A342" s="46" t="s">
        <v>1261</v>
      </c>
      <c r="C342" s="46" t="s">
        <v>873</v>
      </c>
      <c r="E342" s="46" t="s">
        <v>1194</v>
      </c>
      <c r="F342" s="51">
        <v>2018</v>
      </c>
      <c r="G342" s="52">
        <v>43279</v>
      </c>
      <c r="H342" s="51" t="s">
        <v>757</v>
      </c>
      <c r="J342" s="46" t="s">
        <v>661</v>
      </c>
      <c r="M342" s="48" t="s">
        <v>876</v>
      </c>
      <c r="N342" s="48" t="s">
        <v>877</v>
      </c>
      <c r="Q342" s="46" t="s">
        <v>759</v>
      </c>
      <c r="R342" s="46" t="s">
        <v>760</v>
      </c>
      <c r="S342" s="46" t="s">
        <v>142</v>
      </c>
    </row>
    <row r="343" spans="1:19" x14ac:dyDescent="0.2">
      <c r="C343" s="46" t="s">
        <v>1195</v>
      </c>
      <c r="E343" s="46" t="s">
        <v>1194</v>
      </c>
      <c r="G343" s="52">
        <v>44455</v>
      </c>
      <c r="H343" s="53" t="s">
        <v>1262</v>
      </c>
      <c r="J343" s="46" t="s">
        <v>885</v>
      </c>
      <c r="K343" s="48"/>
      <c r="M343" s="48" t="s">
        <v>876</v>
      </c>
      <c r="N343" s="48" t="s">
        <v>877</v>
      </c>
      <c r="Q343" s="46" t="str">
        <f>Q342</f>
        <v>Burg Ritmeesterweg 20</v>
      </c>
      <c r="R343" s="46" t="str">
        <f t="shared" ref="R343:S343" si="43">R342</f>
        <v>1784 NV</v>
      </c>
      <c r="S343" s="46" t="str">
        <f t="shared" si="43"/>
        <v>Den Helder</v>
      </c>
    </row>
    <row r="344" spans="1:19" x14ac:dyDescent="0.2">
      <c r="C344" s="46" t="s">
        <v>846</v>
      </c>
      <c r="E344" s="46" t="s">
        <v>1194</v>
      </c>
      <c r="F344" s="51">
        <v>2020</v>
      </c>
      <c r="G344" s="52">
        <v>44455</v>
      </c>
      <c r="H344" s="53">
        <v>27027275</v>
      </c>
      <c r="J344" s="46" t="s">
        <v>639</v>
      </c>
      <c r="K344" s="48"/>
      <c r="M344" s="48" t="s">
        <v>876</v>
      </c>
      <c r="N344" s="48" t="s">
        <v>877</v>
      </c>
      <c r="Q344" s="46" t="str">
        <f>Q342</f>
        <v>Burg Ritmeesterweg 20</v>
      </c>
      <c r="R344" s="46" t="str">
        <f t="shared" ref="R344:S344" si="44">R342</f>
        <v>1784 NV</v>
      </c>
      <c r="S344" s="46" t="str">
        <f t="shared" si="44"/>
        <v>Den Helder</v>
      </c>
    </row>
    <row r="345" spans="1:19" x14ac:dyDescent="0.2">
      <c r="C345" s="46" t="s">
        <v>879</v>
      </c>
      <c r="E345" s="46" t="s">
        <v>1194</v>
      </c>
      <c r="F345" s="51">
        <v>2021</v>
      </c>
      <c r="G345" s="52">
        <v>44455</v>
      </c>
      <c r="H345" s="51">
        <v>33022649</v>
      </c>
      <c r="J345" s="46" t="s">
        <v>1212</v>
      </c>
      <c r="K345" s="48" t="s">
        <v>882</v>
      </c>
      <c r="M345" s="48" t="s">
        <v>876</v>
      </c>
      <c r="N345" s="48" t="s">
        <v>877</v>
      </c>
      <c r="Q345" s="46" t="str">
        <f>Q342</f>
        <v>Burg Ritmeesterweg 20</v>
      </c>
      <c r="R345" s="46" t="str">
        <f t="shared" ref="R345:S345" si="45">R342</f>
        <v>1784 NV</v>
      </c>
      <c r="S345" s="46" t="str">
        <f t="shared" si="45"/>
        <v>Den Helder</v>
      </c>
    </row>
    <row r="346" spans="1:19" x14ac:dyDescent="0.2">
      <c r="A346" s="46" t="s">
        <v>1263</v>
      </c>
      <c r="C346" s="46" t="s">
        <v>873</v>
      </c>
      <c r="E346" s="46" t="s">
        <v>1194</v>
      </c>
      <c r="F346" s="51">
        <v>2018</v>
      </c>
      <c r="G346" s="52">
        <v>43278</v>
      </c>
      <c r="H346" s="51" t="s">
        <v>761</v>
      </c>
      <c r="J346" s="46" t="s">
        <v>661</v>
      </c>
      <c r="M346" s="48" t="s">
        <v>876</v>
      </c>
      <c r="N346" s="48" t="s">
        <v>877</v>
      </c>
      <c r="Q346" s="46" t="s">
        <v>763</v>
      </c>
      <c r="R346" s="46" t="s">
        <v>764</v>
      </c>
      <c r="S346" s="46" t="s">
        <v>765</v>
      </c>
    </row>
    <row r="347" spans="1:19" x14ac:dyDescent="0.2">
      <c r="C347" s="46" t="s">
        <v>1195</v>
      </c>
      <c r="E347" s="46" t="s">
        <v>1194</v>
      </c>
      <c r="G347" s="52"/>
      <c r="H347" s="53" t="s">
        <v>1264</v>
      </c>
      <c r="J347" s="46" t="s">
        <v>885</v>
      </c>
      <c r="K347" s="48"/>
      <c r="M347" s="48" t="s">
        <v>876</v>
      </c>
      <c r="N347" s="48" t="s">
        <v>877</v>
      </c>
      <c r="Q347" s="46" t="str">
        <f>Q346</f>
        <v>Pepinusbrug 2</v>
      </c>
      <c r="R347" s="46" t="str">
        <f t="shared" ref="R347:S347" si="46">R346</f>
        <v>6102 RJ</v>
      </c>
      <c r="S347" s="46" t="str">
        <f t="shared" si="46"/>
        <v>Echt</v>
      </c>
    </row>
    <row r="348" spans="1:19" x14ac:dyDescent="0.2">
      <c r="C348" s="46" t="s">
        <v>846</v>
      </c>
      <c r="E348" s="46" t="s">
        <v>1194</v>
      </c>
      <c r="F348" s="51">
        <v>2021</v>
      </c>
      <c r="G348" s="52"/>
      <c r="H348" s="53">
        <v>27027271</v>
      </c>
      <c r="J348" s="46" t="s">
        <v>639</v>
      </c>
      <c r="K348" s="48"/>
      <c r="M348" s="48" t="s">
        <v>876</v>
      </c>
      <c r="N348" s="48" t="s">
        <v>877</v>
      </c>
      <c r="Q348" s="46" t="str">
        <f>Q346</f>
        <v>Pepinusbrug 2</v>
      </c>
      <c r="R348" s="46" t="str">
        <f t="shared" ref="R348:S348" si="47">R346</f>
        <v>6102 RJ</v>
      </c>
      <c r="S348" s="46" t="str">
        <f t="shared" si="47"/>
        <v>Echt</v>
      </c>
    </row>
    <row r="349" spans="1:19" x14ac:dyDescent="0.2">
      <c r="C349" s="46" t="s">
        <v>879</v>
      </c>
      <c r="E349" s="46" t="s">
        <v>1194</v>
      </c>
      <c r="F349" s="51">
        <v>2021</v>
      </c>
      <c r="G349" s="52"/>
      <c r="H349" s="51">
        <v>33022646</v>
      </c>
      <c r="J349" s="46" t="s">
        <v>1212</v>
      </c>
      <c r="K349" s="48" t="s">
        <v>882</v>
      </c>
      <c r="M349" s="48" t="s">
        <v>876</v>
      </c>
      <c r="N349" s="48" t="s">
        <v>877</v>
      </c>
      <c r="Q349" s="46" t="str">
        <f>Q346</f>
        <v>Pepinusbrug 2</v>
      </c>
      <c r="R349" s="46" t="str">
        <f t="shared" ref="R349:S349" si="48">R346</f>
        <v>6102 RJ</v>
      </c>
      <c r="S349" s="46" t="str">
        <f t="shared" si="48"/>
        <v>Echt</v>
      </c>
    </row>
    <row r="350" spans="1:19" x14ac:dyDescent="0.2">
      <c r="A350" s="46" t="s">
        <v>1265</v>
      </c>
      <c r="C350" s="46" t="s">
        <v>873</v>
      </c>
      <c r="E350" s="46" t="s">
        <v>1194</v>
      </c>
      <c r="F350" s="51">
        <v>2011</v>
      </c>
      <c r="G350" s="52">
        <v>41081</v>
      </c>
      <c r="H350" s="51">
        <v>75105988</v>
      </c>
      <c r="J350" s="46" t="s">
        <v>767</v>
      </c>
      <c r="M350" s="48" t="s">
        <v>876</v>
      </c>
      <c r="N350" s="48" t="s">
        <v>877</v>
      </c>
      <c r="Q350" s="46" t="s">
        <v>768</v>
      </c>
      <c r="R350" s="46" t="s">
        <v>769</v>
      </c>
      <c r="S350" s="46" t="s">
        <v>469</v>
      </c>
    </row>
    <row r="351" spans="1:19" x14ac:dyDescent="0.2">
      <c r="C351" s="46" t="s">
        <v>1195</v>
      </c>
      <c r="E351" s="46" t="s">
        <v>1194</v>
      </c>
      <c r="G351" s="52">
        <v>40975</v>
      </c>
      <c r="H351" s="53" t="s">
        <v>1266</v>
      </c>
      <c r="J351" s="46" t="s">
        <v>1267</v>
      </c>
      <c r="K351" s="48"/>
      <c r="M351" s="48" t="s">
        <v>876</v>
      </c>
      <c r="N351" s="48" t="s">
        <v>877</v>
      </c>
      <c r="Q351" s="46" t="str">
        <f>Q350</f>
        <v>Dokter van Deenweg 96-104</v>
      </c>
      <c r="R351" s="46" t="str">
        <f t="shared" ref="R351:S351" si="49">R350</f>
        <v>8025 BJ</v>
      </c>
      <c r="S351" s="46" t="str">
        <f t="shared" si="49"/>
        <v>Zwolle</v>
      </c>
    </row>
    <row r="352" spans="1:19" x14ac:dyDescent="0.2">
      <c r="C352" s="46" t="s">
        <v>879</v>
      </c>
      <c r="E352" s="46" t="s">
        <v>1194</v>
      </c>
      <c r="F352" s="51">
        <v>2011</v>
      </c>
      <c r="G352" s="52">
        <v>40976</v>
      </c>
      <c r="H352" s="53" t="s">
        <v>1268</v>
      </c>
      <c r="J352" s="51" t="s">
        <v>1269</v>
      </c>
      <c r="K352" s="48" t="s">
        <v>882</v>
      </c>
      <c r="M352" s="48" t="s">
        <v>876</v>
      </c>
      <c r="N352" s="48" t="s">
        <v>877</v>
      </c>
      <c r="Q352" s="46" t="str">
        <f>Q350</f>
        <v>Dokter van Deenweg 96-104</v>
      </c>
      <c r="R352" s="46" t="str">
        <f>R350</f>
        <v>8025 BJ</v>
      </c>
      <c r="S352" s="46" t="str">
        <f>S350</f>
        <v>Zwolle</v>
      </c>
    </row>
    <row r="353" spans="1:19" x14ac:dyDescent="0.2">
      <c r="A353" s="46" t="s">
        <v>1270</v>
      </c>
      <c r="C353" s="46" t="s">
        <v>873</v>
      </c>
      <c r="E353" s="46" t="s">
        <v>1194</v>
      </c>
      <c r="F353" s="51">
        <v>2006</v>
      </c>
      <c r="G353" s="52">
        <v>38870</v>
      </c>
      <c r="H353" s="51">
        <v>7103262</v>
      </c>
      <c r="J353" s="46" t="s">
        <v>771</v>
      </c>
      <c r="M353" s="48" t="s">
        <v>876</v>
      </c>
      <c r="N353" s="48" t="s">
        <v>877</v>
      </c>
      <c r="Q353" s="46" t="s">
        <v>772</v>
      </c>
      <c r="R353" s="46" t="s">
        <v>773</v>
      </c>
      <c r="S353" s="46" t="s">
        <v>774</v>
      </c>
    </row>
    <row r="354" spans="1:19" x14ac:dyDescent="0.2">
      <c r="C354" s="46" t="s">
        <v>1195</v>
      </c>
      <c r="E354" s="46" t="s">
        <v>1194</v>
      </c>
      <c r="G354" s="52"/>
      <c r="H354" s="53" t="s">
        <v>844</v>
      </c>
      <c r="K354" s="48"/>
      <c r="M354" s="48" t="s">
        <v>876</v>
      </c>
      <c r="N354" s="48" t="s">
        <v>877</v>
      </c>
      <c r="Q354" s="46" t="str">
        <f>Q353</f>
        <v>Heerbaan 44-52</v>
      </c>
      <c r="R354" s="46" t="str">
        <f t="shared" ref="R354:S354" si="50">R353</f>
        <v>4817 NL</v>
      </c>
      <c r="S354" s="46" t="str">
        <f t="shared" si="50"/>
        <v xml:space="preserve">Breda   </v>
      </c>
    </row>
    <row r="355" spans="1:19" x14ac:dyDescent="0.2">
      <c r="C355" s="46" t="s">
        <v>879</v>
      </c>
      <c r="E355" s="46" t="s">
        <v>1194</v>
      </c>
      <c r="G355" s="52">
        <v>43089</v>
      </c>
      <c r="H355" s="51" t="s">
        <v>1271</v>
      </c>
      <c r="J355" s="46" t="s">
        <v>1272</v>
      </c>
      <c r="K355" s="48" t="s">
        <v>882</v>
      </c>
      <c r="M355" s="48" t="s">
        <v>876</v>
      </c>
      <c r="N355" s="48" t="s">
        <v>877</v>
      </c>
      <c r="Q355" s="46" t="str">
        <f>Q353</f>
        <v>Heerbaan 44-52</v>
      </c>
      <c r="R355" s="46" t="str">
        <f>R353</f>
        <v>4817 NL</v>
      </c>
      <c r="S355" s="46" t="str">
        <f>S353</f>
        <v xml:space="preserve">Breda   </v>
      </c>
    </row>
    <row r="356" spans="1:19" x14ac:dyDescent="0.2">
      <c r="A356" s="46" t="s">
        <v>1273</v>
      </c>
      <c r="C356" s="46" t="s">
        <v>873</v>
      </c>
      <c r="E356" s="46" t="s">
        <v>1194</v>
      </c>
      <c r="F356" s="51">
        <v>2018</v>
      </c>
      <c r="G356" s="52">
        <v>43276</v>
      </c>
      <c r="H356" s="52" t="s">
        <v>775</v>
      </c>
      <c r="J356" s="46" t="s">
        <v>642</v>
      </c>
      <c r="M356" s="48" t="s">
        <v>876</v>
      </c>
      <c r="N356" s="48" t="s">
        <v>877</v>
      </c>
      <c r="Q356" s="46" t="s">
        <v>777</v>
      </c>
      <c r="R356" s="46" t="s">
        <v>778</v>
      </c>
      <c r="S356" s="46" t="s">
        <v>148</v>
      </c>
    </row>
    <row r="357" spans="1:19" x14ac:dyDescent="0.2">
      <c r="C357" s="46" t="s">
        <v>1195</v>
      </c>
      <c r="E357" s="46" t="s">
        <v>1194</v>
      </c>
      <c r="G357" s="52">
        <v>44574</v>
      </c>
      <c r="H357" s="53" t="s">
        <v>1274</v>
      </c>
      <c r="J357" s="46" t="s">
        <v>885</v>
      </c>
      <c r="K357" s="48"/>
      <c r="M357" s="48" t="s">
        <v>876</v>
      </c>
      <c r="N357" s="48" t="s">
        <v>877</v>
      </c>
      <c r="Q357" s="46" t="str">
        <f>Q356</f>
        <v>Elderhofseweg 51</v>
      </c>
      <c r="R357" s="46" t="str">
        <f t="shared" ref="R357:S357" si="51">R356</f>
        <v>6842 CR</v>
      </c>
      <c r="S357" s="46" t="str">
        <f t="shared" si="51"/>
        <v>Arnhem</v>
      </c>
    </row>
    <row r="358" spans="1:19" x14ac:dyDescent="0.2">
      <c r="C358" s="46" t="s">
        <v>846</v>
      </c>
      <c r="E358" s="46" t="s">
        <v>1194</v>
      </c>
      <c r="F358" s="51">
        <v>2021</v>
      </c>
      <c r="G358" s="52">
        <v>44574</v>
      </c>
      <c r="H358" s="53">
        <v>27027272</v>
      </c>
      <c r="J358" s="46" t="s">
        <v>639</v>
      </c>
      <c r="K358" s="48"/>
      <c r="M358" s="48" t="s">
        <v>876</v>
      </c>
      <c r="N358" s="48" t="s">
        <v>877</v>
      </c>
      <c r="Q358" s="46" t="str">
        <f>Q356</f>
        <v>Elderhofseweg 51</v>
      </c>
      <c r="R358" s="46" t="str">
        <f t="shared" ref="R358:S358" si="52">R356</f>
        <v>6842 CR</v>
      </c>
      <c r="S358" s="46" t="str">
        <f t="shared" si="52"/>
        <v>Arnhem</v>
      </c>
    </row>
    <row r="359" spans="1:19" x14ac:dyDescent="0.2">
      <c r="C359" s="46" t="s">
        <v>879</v>
      </c>
      <c r="E359" s="46" t="s">
        <v>1194</v>
      </c>
      <c r="F359" s="51">
        <v>2011</v>
      </c>
      <c r="G359" s="52">
        <v>44574</v>
      </c>
      <c r="H359" s="51">
        <v>33025539</v>
      </c>
      <c r="J359" s="46" t="s">
        <v>1212</v>
      </c>
      <c r="K359" s="48" t="s">
        <v>882</v>
      </c>
      <c r="M359" s="48" t="s">
        <v>876</v>
      </c>
      <c r="N359" s="48" t="s">
        <v>877</v>
      </c>
      <c r="Q359" s="46" t="str">
        <f>Q356</f>
        <v>Elderhofseweg 51</v>
      </c>
      <c r="R359" s="46" t="str">
        <f t="shared" ref="R359:S359" si="53">R356</f>
        <v>6842 CR</v>
      </c>
      <c r="S359" s="46" t="str">
        <f t="shared" si="53"/>
        <v>Arnhem</v>
      </c>
    </row>
    <row r="360" spans="1:19" x14ac:dyDescent="0.2">
      <c r="A360" s="46" t="s">
        <v>1275</v>
      </c>
      <c r="C360" s="46" t="s">
        <v>873</v>
      </c>
      <c r="E360" s="46" t="s">
        <v>1194</v>
      </c>
      <c r="F360" s="51">
        <v>2018</v>
      </c>
      <c r="G360" s="52">
        <v>43251</v>
      </c>
      <c r="H360" s="52" t="s">
        <v>779</v>
      </c>
      <c r="J360" s="46" t="s">
        <v>661</v>
      </c>
      <c r="M360" s="48" t="s">
        <v>876</v>
      </c>
      <c r="N360" s="48" t="s">
        <v>877</v>
      </c>
      <c r="Q360" s="46" t="s">
        <v>781</v>
      </c>
      <c r="R360" s="46" t="s">
        <v>782</v>
      </c>
      <c r="S360" s="46" t="s">
        <v>237</v>
      </c>
    </row>
    <row r="361" spans="1:19" x14ac:dyDescent="0.2">
      <c r="C361" s="46" t="s">
        <v>1195</v>
      </c>
      <c r="E361" s="46" t="s">
        <v>1194</v>
      </c>
      <c r="G361" s="52">
        <v>44608</v>
      </c>
      <c r="H361" s="53" t="s">
        <v>1276</v>
      </c>
      <c r="J361" s="46" t="s">
        <v>885</v>
      </c>
      <c r="K361" s="48"/>
      <c r="M361" s="48" t="s">
        <v>876</v>
      </c>
      <c r="N361" s="48" t="s">
        <v>877</v>
      </c>
      <c r="Q361" s="46" t="str">
        <f>Q360</f>
        <v>Hoogstraat 8</v>
      </c>
      <c r="R361" s="46" t="str">
        <f t="shared" ref="R361:S361" si="54">R360</f>
        <v>3956 NB</v>
      </c>
      <c r="S361" s="46" t="str">
        <f t="shared" si="54"/>
        <v>Leersum</v>
      </c>
    </row>
    <row r="362" spans="1:19" x14ac:dyDescent="0.2">
      <c r="C362" s="46" t="s">
        <v>846</v>
      </c>
      <c r="E362" s="46" t="s">
        <v>1194</v>
      </c>
      <c r="F362" s="51">
        <v>2021</v>
      </c>
      <c r="G362" s="52">
        <v>44608</v>
      </c>
      <c r="H362" s="53">
        <v>27027267</v>
      </c>
      <c r="J362" s="46" t="s">
        <v>639</v>
      </c>
      <c r="K362" s="48"/>
      <c r="M362" s="48" t="s">
        <v>876</v>
      </c>
      <c r="N362" s="48" t="s">
        <v>877</v>
      </c>
      <c r="Q362" s="46" t="str">
        <f>Q360</f>
        <v>Hoogstraat 8</v>
      </c>
      <c r="R362" s="46" t="str">
        <f t="shared" ref="R362:S362" si="55">R360</f>
        <v>3956 NB</v>
      </c>
      <c r="S362" s="46" t="str">
        <f t="shared" si="55"/>
        <v>Leersum</v>
      </c>
    </row>
    <row r="363" spans="1:19" x14ac:dyDescent="0.2">
      <c r="C363" s="46" t="s">
        <v>879</v>
      </c>
      <c r="E363" s="46" t="s">
        <v>1194</v>
      </c>
      <c r="F363" s="51">
        <v>2020</v>
      </c>
      <c r="G363" s="52">
        <v>44608</v>
      </c>
      <c r="H363" s="51">
        <v>33019667</v>
      </c>
      <c r="J363" s="46" t="s">
        <v>1212</v>
      </c>
      <c r="K363" s="48" t="s">
        <v>882</v>
      </c>
      <c r="M363" s="48" t="s">
        <v>876</v>
      </c>
      <c r="N363" s="48" t="s">
        <v>877</v>
      </c>
      <c r="Q363" s="46" t="str">
        <f>Q360</f>
        <v>Hoogstraat 8</v>
      </c>
      <c r="R363" s="46" t="str">
        <f t="shared" ref="R363:S363" si="56">R360</f>
        <v>3956 NB</v>
      </c>
      <c r="S363" s="46" t="str">
        <f t="shared" si="56"/>
        <v>Leersum</v>
      </c>
    </row>
    <row r="364" spans="1:19" x14ac:dyDescent="0.2">
      <c r="A364" s="46" t="s">
        <v>1277</v>
      </c>
      <c r="C364" s="46" t="s">
        <v>873</v>
      </c>
      <c r="E364" s="46" t="s">
        <v>1194</v>
      </c>
      <c r="F364" s="51">
        <v>2021</v>
      </c>
      <c r="G364" s="52">
        <v>44645</v>
      </c>
      <c r="H364" s="51" t="s">
        <v>783</v>
      </c>
      <c r="J364" s="46" t="s">
        <v>785</v>
      </c>
      <c r="M364" s="48" t="s">
        <v>876</v>
      </c>
      <c r="N364" s="48" t="s">
        <v>877</v>
      </c>
      <c r="Q364" s="46" t="s">
        <v>786</v>
      </c>
      <c r="R364" s="46" t="s">
        <v>787</v>
      </c>
      <c r="S364" s="46" t="s">
        <v>344</v>
      </c>
    </row>
    <row r="365" spans="1:19" x14ac:dyDescent="0.2">
      <c r="C365" s="46" t="s">
        <v>1195</v>
      </c>
      <c r="E365" s="46" t="s">
        <v>1194</v>
      </c>
      <c r="G365" s="52">
        <v>44645</v>
      </c>
      <c r="H365" s="53" t="s">
        <v>1278</v>
      </c>
      <c r="J365" s="46" t="s">
        <v>885</v>
      </c>
      <c r="K365" s="48"/>
      <c r="M365" s="48" t="s">
        <v>876</v>
      </c>
      <c r="N365" s="48" t="s">
        <v>877</v>
      </c>
      <c r="Q365" s="46" t="str">
        <f>Q364</f>
        <v>Rokkeveenseweg 50</v>
      </c>
      <c r="R365" s="46" t="str">
        <f t="shared" ref="R365:S365" si="57">R364</f>
        <v>2712 VX</v>
      </c>
      <c r="S365" s="46" t="str">
        <f t="shared" si="57"/>
        <v>Zoetermeer</v>
      </c>
    </row>
    <row r="366" spans="1:19" x14ac:dyDescent="0.2">
      <c r="C366" s="46" t="s">
        <v>846</v>
      </c>
      <c r="E366" s="46" t="s">
        <v>1194</v>
      </c>
      <c r="F366" s="51">
        <v>2021</v>
      </c>
      <c r="G366" s="52">
        <v>44645</v>
      </c>
      <c r="H366" s="53">
        <v>27029682</v>
      </c>
      <c r="J366" s="46" t="s">
        <v>748</v>
      </c>
      <c r="K366" s="48"/>
      <c r="M366" s="48" t="s">
        <v>876</v>
      </c>
      <c r="N366" s="48" t="s">
        <v>877</v>
      </c>
      <c r="Q366" s="46" t="str">
        <f>Q364</f>
        <v>Rokkeveenseweg 50</v>
      </c>
      <c r="R366" s="46" t="str">
        <f t="shared" ref="R366:S366" si="58">R364</f>
        <v>2712 VX</v>
      </c>
      <c r="S366" s="46" t="str">
        <f t="shared" si="58"/>
        <v>Zoetermeer</v>
      </c>
    </row>
    <row r="367" spans="1:19" x14ac:dyDescent="0.2">
      <c r="C367" s="46" t="s">
        <v>879</v>
      </c>
      <c r="E367" s="46" t="s">
        <v>1194</v>
      </c>
      <c r="F367" s="51">
        <v>2022</v>
      </c>
      <c r="G367" s="52">
        <v>44645</v>
      </c>
      <c r="H367" s="51">
        <v>33028261</v>
      </c>
      <c r="J367" s="46" t="s">
        <v>1212</v>
      </c>
      <c r="K367" s="48" t="s">
        <v>882</v>
      </c>
      <c r="M367" s="48" t="s">
        <v>876</v>
      </c>
      <c r="N367" s="48" t="s">
        <v>877</v>
      </c>
      <c r="Q367" s="46" t="str">
        <f>Q364</f>
        <v>Rokkeveenseweg 50</v>
      </c>
      <c r="R367" s="46" t="str">
        <f t="shared" ref="R367:S367" si="59">R364</f>
        <v>2712 VX</v>
      </c>
      <c r="S367" s="46" t="str">
        <f t="shared" si="59"/>
        <v>Zoetermeer</v>
      </c>
    </row>
    <row r="368" spans="1:19" x14ac:dyDescent="0.2">
      <c r="A368" s="46" t="s">
        <v>1279</v>
      </c>
      <c r="C368" s="46" t="s">
        <v>873</v>
      </c>
      <c r="E368" s="46" t="s">
        <v>1194</v>
      </c>
      <c r="F368" s="51">
        <v>2021</v>
      </c>
      <c r="G368" s="52">
        <v>44831</v>
      </c>
      <c r="H368" s="51" t="s">
        <v>788</v>
      </c>
      <c r="J368" s="46" t="s">
        <v>790</v>
      </c>
      <c r="M368" s="48" t="s">
        <v>876</v>
      </c>
      <c r="N368" s="48" t="s">
        <v>877</v>
      </c>
      <c r="Q368" s="46" t="s">
        <v>791</v>
      </c>
      <c r="R368" s="46" t="s">
        <v>792</v>
      </c>
      <c r="S368" s="46" t="s">
        <v>142</v>
      </c>
    </row>
    <row r="369" spans="1:19" x14ac:dyDescent="0.2">
      <c r="C369" s="46" t="s">
        <v>1195</v>
      </c>
      <c r="E369" s="46" t="s">
        <v>1194</v>
      </c>
      <c r="G369" s="52">
        <v>44831</v>
      </c>
      <c r="H369" s="53" t="s">
        <v>1280</v>
      </c>
      <c r="J369" s="46" t="s">
        <v>885</v>
      </c>
      <c r="K369" s="48"/>
      <c r="M369" s="48" t="s">
        <v>876</v>
      </c>
      <c r="N369" s="48" t="s">
        <v>877</v>
      </c>
      <c r="Q369" s="46" t="str">
        <f>Q368</f>
        <v>Nieuweweg 3</v>
      </c>
      <c r="R369" s="46" t="str">
        <f t="shared" ref="R369:S369" si="60">R368</f>
        <v>1782 AZ</v>
      </c>
      <c r="S369" s="46" t="str">
        <f t="shared" si="60"/>
        <v>Den Helder</v>
      </c>
    </row>
    <row r="370" spans="1:19" x14ac:dyDescent="0.2">
      <c r="C370" s="46" t="s">
        <v>846</v>
      </c>
      <c r="E370" s="46" t="s">
        <v>1194</v>
      </c>
      <c r="F370" s="51">
        <v>2022</v>
      </c>
      <c r="G370" s="52">
        <v>44831</v>
      </c>
      <c r="H370" s="53">
        <v>27030798</v>
      </c>
      <c r="J370" s="46" t="s">
        <v>793</v>
      </c>
      <c r="K370" s="48"/>
      <c r="M370" s="48" t="s">
        <v>876</v>
      </c>
      <c r="N370" s="48" t="s">
        <v>877</v>
      </c>
      <c r="Q370" s="46" t="str">
        <f>Q368</f>
        <v>Nieuweweg 3</v>
      </c>
      <c r="R370" s="46" t="str">
        <f t="shared" ref="R370:S370" si="61">R368</f>
        <v>1782 AZ</v>
      </c>
      <c r="S370" s="46" t="str">
        <f t="shared" si="61"/>
        <v>Den Helder</v>
      </c>
    </row>
    <row r="371" spans="1:19" x14ac:dyDescent="0.2">
      <c r="C371" s="46" t="s">
        <v>879</v>
      </c>
      <c r="E371" s="46" t="s">
        <v>1194</v>
      </c>
      <c r="F371" s="51">
        <v>2019</v>
      </c>
      <c r="G371" s="52">
        <v>44831</v>
      </c>
      <c r="H371" s="51">
        <v>33014372</v>
      </c>
      <c r="J371" s="46" t="s">
        <v>1209</v>
      </c>
      <c r="K371" s="48" t="s">
        <v>882</v>
      </c>
      <c r="M371" s="48" t="s">
        <v>876</v>
      </c>
      <c r="N371" s="48" t="s">
        <v>877</v>
      </c>
      <c r="Q371" s="46" t="str">
        <f>Q368</f>
        <v>Nieuweweg 3</v>
      </c>
      <c r="R371" s="46" t="str">
        <f t="shared" ref="R371:S371" si="62">R368</f>
        <v>1782 AZ</v>
      </c>
      <c r="S371" s="46" t="str">
        <f t="shared" si="62"/>
        <v>Den Helder</v>
      </c>
    </row>
    <row r="372" spans="1:19" x14ac:dyDescent="0.2">
      <c r="A372" s="46" t="s">
        <v>1281</v>
      </c>
      <c r="C372" s="46" t="s">
        <v>873</v>
      </c>
      <c r="E372" s="46" t="s">
        <v>1194</v>
      </c>
      <c r="F372" s="51">
        <v>2023</v>
      </c>
      <c r="H372" s="51">
        <v>22305050</v>
      </c>
      <c r="J372" s="46" t="s">
        <v>795</v>
      </c>
      <c r="M372" s="48" t="s">
        <v>876</v>
      </c>
      <c r="N372" s="48" t="s">
        <v>877</v>
      </c>
      <c r="Q372" s="46" t="s">
        <v>796</v>
      </c>
      <c r="R372" s="46" t="s">
        <v>524</v>
      </c>
      <c r="S372" s="46" t="s">
        <v>525</v>
      </c>
    </row>
    <row r="373" spans="1:19" x14ac:dyDescent="0.2">
      <c r="C373" s="46" t="s">
        <v>1195</v>
      </c>
      <c r="E373" s="46" t="s">
        <v>1194</v>
      </c>
      <c r="G373" s="52"/>
      <c r="H373" s="53" t="s">
        <v>1282</v>
      </c>
      <c r="J373" s="46" t="s">
        <v>885</v>
      </c>
      <c r="K373" s="48"/>
      <c r="M373" s="48" t="s">
        <v>876</v>
      </c>
      <c r="N373" s="48" t="s">
        <v>877</v>
      </c>
      <c r="Q373" s="46" t="str">
        <f>Q372</f>
        <v>Planeetbaan 2</v>
      </c>
      <c r="R373" s="46" t="str">
        <f t="shared" ref="R373:S373" si="63">R372</f>
        <v>2132 HZ</v>
      </c>
      <c r="S373" s="46" t="str">
        <f t="shared" si="63"/>
        <v>Hoofddorp</v>
      </c>
    </row>
    <row r="374" spans="1:19" x14ac:dyDescent="0.2">
      <c r="C374" s="46" t="s">
        <v>846</v>
      </c>
      <c r="E374" s="46" t="s">
        <v>1194</v>
      </c>
      <c r="F374" s="51">
        <v>2023</v>
      </c>
      <c r="G374" s="52"/>
      <c r="H374" s="53">
        <v>27035044</v>
      </c>
      <c r="J374" s="46" t="s">
        <v>748</v>
      </c>
      <c r="K374" s="48"/>
      <c r="M374" s="48" t="s">
        <v>876</v>
      </c>
      <c r="N374" s="48" t="s">
        <v>877</v>
      </c>
      <c r="Q374" s="46" t="str">
        <f>Q372</f>
        <v>Planeetbaan 2</v>
      </c>
      <c r="R374" s="46" t="str">
        <f t="shared" ref="R374:S374" si="64">R372</f>
        <v>2132 HZ</v>
      </c>
      <c r="S374" s="46" t="str">
        <f t="shared" si="64"/>
        <v>Hoofddorp</v>
      </c>
    </row>
    <row r="375" spans="1:19" x14ac:dyDescent="0.2">
      <c r="C375" s="46" t="s">
        <v>879</v>
      </c>
      <c r="E375" s="46" t="s">
        <v>1194</v>
      </c>
      <c r="F375" s="51">
        <v>2023</v>
      </c>
      <c r="G375" s="52"/>
      <c r="H375" s="51">
        <v>33201802</v>
      </c>
      <c r="J375" s="46" t="s">
        <v>1212</v>
      </c>
      <c r="K375" s="48" t="s">
        <v>882</v>
      </c>
      <c r="M375" s="48" t="s">
        <v>876</v>
      </c>
      <c r="N375" s="48" t="s">
        <v>877</v>
      </c>
      <c r="Q375" s="46" t="str">
        <f>Q372</f>
        <v>Planeetbaan 2</v>
      </c>
      <c r="R375" s="46" t="str">
        <f t="shared" ref="R375:S375" si="65">R372</f>
        <v>2132 HZ</v>
      </c>
      <c r="S375" s="46" t="str">
        <f t="shared" si="65"/>
        <v>Hoofddorp</v>
      </c>
    </row>
    <row r="376" spans="1:19" x14ac:dyDescent="0.2">
      <c r="A376" s="46" t="s">
        <v>1283</v>
      </c>
      <c r="C376" s="46" t="s">
        <v>873</v>
      </c>
      <c r="E376" s="46" t="s">
        <v>1194</v>
      </c>
      <c r="F376" s="51">
        <v>2023</v>
      </c>
      <c r="G376" s="52">
        <v>45425</v>
      </c>
      <c r="H376" s="51">
        <v>22304705</v>
      </c>
      <c r="J376" s="46" t="s">
        <v>795</v>
      </c>
      <c r="M376" s="48" t="s">
        <v>876</v>
      </c>
      <c r="N376" s="48" t="s">
        <v>877</v>
      </c>
      <c r="Q376" s="46" t="s">
        <v>798</v>
      </c>
      <c r="R376" s="46" t="s">
        <v>799</v>
      </c>
      <c r="S376" s="46" t="s">
        <v>293</v>
      </c>
    </row>
    <row r="377" spans="1:19" x14ac:dyDescent="0.2">
      <c r="C377" s="46" t="s">
        <v>1195</v>
      </c>
      <c r="E377" s="46" t="s">
        <v>1194</v>
      </c>
      <c r="G377" s="52"/>
      <c r="H377" s="53" t="s">
        <v>1284</v>
      </c>
      <c r="J377" s="46" t="s">
        <v>885</v>
      </c>
      <c r="K377" s="48"/>
      <c r="M377" s="48" t="s">
        <v>876</v>
      </c>
      <c r="N377" s="48" t="s">
        <v>877</v>
      </c>
      <c r="Q377" s="46" t="str">
        <f>Q376</f>
        <v>Loswal 4 A</v>
      </c>
      <c r="R377" s="46" t="str">
        <f t="shared" ref="R377:S377" si="66">R376</f>
        <v>9206 AH</v>
      </c>
      <c r="S377" s="46" t="str">
        <f t="shared" si="66"/>
        <v>Drachten</v>
      </c>
    </row>
    <row r="378" spans="1:19" x14ac:dyDescent="0.2">
      <c r="C378" s="46" t="s">
        <v>846</v>
      </c>
      <c r="E378" s="46" t="s">
        <v>1194</v>
      </c>
      <c r="G378" s="52">
        <v>45425</v>
      </c>
      <c r="H378" s="53">
        <v>27033065</v>
      </c>
      <c r="J378" s="46" t="s">
        <v>800</v>
      </c>
      <c r="K378" s="48"/>
      <c r="M378" s="48" t="s">
        <v>876</v>
      </c>
      <c r="N378" s="48" t="s">
        <v>877</v>
      </c>
      <c r="Q378" s="46" t="str">
        <f>Q376</f>
        <v>Loswal 4 A</v>
      </c>
      <c r="R378" s="46" t="str">
        <f t="shared" ref="R378:S378" si="67">R376</f>
        <v>9206 AH</v>
      </c>
      <c r="S378" s="46" t="str">
        <f t="shared" si="67"/>
        <v>Drachten</v>
      </c>
    </row>
    <row r="379" spans="1:19" x14ac:dyDescent="0.2">
      <c r="C379" s="46" t="s">
        <v>879</v>
      </c>
      <c r="E379" s="46" t="s">
        <v>1194</v>
      </c>
      <c r="F379" s="51">
        <v>2023</v>
      </c>
      <c r="G379" s="52">
        <v>45425</v>
      </c>
      <c r="H379" s="51">
        <v>33201767</v>
      </c>
      <c r="J379" s="46" t="s">
        <v>1212</v>
      </c>
      <c r="K379" s="48" t="s">
        <v>882</v>
      </c>
      <c r="M379" s="48" t="s">
        <v>876</v>
      </c>
      <c r="N379" s="48" t="s">
        <v>877</v>
      </c>
      <c r="Q379" s="46" t="str">
        <f>Q376</f>
        <v>Loswal 4 A</v>
      </c>
      <c r="R379" s="46" t="str">
        <f t="shared" ref="R379:S379" si="68">R376</f>
        <v>9206 AH</v>
      </c>
      <c r="S379" s="46" t="str">
        <f t="shared" si="68"/>
        <v>Drachten</v>
      </c>
    </row>
    <row r="380" spans="1:19" x14ac:dyDescent="0.2">
      <c r="A380" s="46" t="s">
        <v>1285</v>
      </c>
      <c r="C380" s="46" t="s">
        <v>873</v>
      </c>
      <c r="E380" s="46" t="s">
        <v>1194</v>
      </c>
      <c r="F380" s="51">
        <v>2023</v>
      </c>
      <c r="G380" s="52">
        <v>45365</v>
      </c>
      <c r="H380" s="51">
        <v>22305317</v>
      </c>
      <c r="J380" s="46" t="s">
        <v>802</v>
      </c>
      <c r="M380" s="48" t="s">
        <v>876</v>
      </c>
      <c r="N380" s="48" t="s">
        <v>877</v>
      </c>
      <c r="Q380" s="46" t="s">
        <v>803</v>
      </c>
      <c r="R380" s="46" t="s">
        <v>804</v>
      </c>
      <c r="S380" s="46" t="s">
        <v>377</v>
      </c>
    </row>
    <row r="381" spans="1:19" x14ac:dyDescent="0.2">
      <c r="C381" s="46" t="s">
        <v>1195</v>
      </c>
      <c r="E381" s="46" t="s">
        <v>1194</v>
      </c>
      <c r="G381" s="52"/>
      <c r="H381" s="53" t="s">
        <v>1286</v>
      </c>
      <c r="J381" s="46" t="s">
        <v>885</v>
      </c>
      <c r="K381" s="48"/>
      <c r="M381" s="48" t="s">
        <v>876</v>
      </c>
      <c r="N381" s="48" t="s">
        <v>877</v>
      </c>
      <c r="Q381" s="46" t="str">
        <f>Q380</f>
        <v>Marienwaard 51</v>
      </c>
      <c r="R381" s="46" t="str">
        <f t="shared" ref="R381:S381" si="69">R380</f>
        <v>6222 AM</v>
      </c>
      <c r="S381" s="46" t="str">
        <f t="shared" si="69"/>
        <v>Maastricht</v>
      </c>
    </row>
    <row r="382" spans="1:19" x14ac:dyDescent="0.2">
      <c r="C382" s="46" t="s">
        <v>846</v>
      </c>
      <c r="E382" s="46" t="s">
        <v>1194</v>
      </c>
      <c r="F382" s="51">
        <v>2020</v>
      </c>
      <c r="G382" s="52">
        <v>45407</v>
      </c>
      <c r="H382" s="53">
        <v>27023944</v>
      </c>
      <c r="J382" s="46" t="s">
        <v>639</v>
      </c>
      <c r="K382" s="48"/>
      <c r="M382" s="48" t="s">
        <v>876</v>
      </c>
      <c r="N382" s="48" t="s">
        <v>877</v>
      </c>
      <c r="Q382" s="46" t="str">
        <f>Q380</f>
        <v>Marienwaard 51</v>
      </c>
      <c r="R382" s="46" t="str">
        <f t="shared" ref="R382:S382" si="70">R380</f>
        <v>6222 AM</v>
      </c>
      <c r="S382" s="46" t="str">
        <f t="shared" si="70"/>
        <v>Maastricht</v>
      </c>
    </row>
    <row r="383" spans="1:19" x14ac:dyDescent="0.2">
      <c r="C383" s="46" t="s">
        <v>879</v>
      </c>
      <c r="E383" s="46" t="s">
        <v>1194</v>
      </c>
      <c r="F383" s="51">
        <v>2023</v>
      </c>
      <c r="G383" s="52">
        <v>45407</v>
      </c>
      <c r="H383" s="51">
        <v>33201768</v>
      </c>
      <c r="J383" s="46" t="s">
        <v>1212</v>
      </c>
      <c r="K383" s="48" t="s">
        <v>882</v>
      </c>
      <c r="M383" s="48" t="s">
        <v>876</v>
      </c>
      <c r="N383" s="48" t="s">
        <v>877</v>
      </c>
      <c r="Q383" s="46" t="str">
        <f>Q380</f>
        <v>Marienwaard 51</v>
      </c>
      <c r="R383" s="46" t="str">
        <f t="shared" ref="R383:S383" si="71">R380</f>
        <v>6222 AM</v>
      </c>
      <c r="S383" s="46" t="str">
        <f t="shared" si="71"/>
        <v>Maastricht</v>
      </c>
    </row>
    <row r="384" spans="1:19" x14ac:dyDescent="0.2">
      <c r="A384" s="46" t="s">
        <v>1287</v>
      </c>
      <c r="C384" s="46" t="s">
        <v>873</v>
      </c>
      <c r="E384" s="46" t="s">
        <v>1194</v>
      </c>
      <c r="F384" s="51">
        <v>2018</v>
      </c>
      <c r="G384" s="52">
        <v>44586</v>
      </c>
      <c r="H384" s="51" t="s">
        <v>805</v>
      </c>
      <c r="J384" s="46" t="s">
        <v>642</v>
      </c>
      <c r="M384" s="48" t="s">
        <v>876</v>
      </c>
      <c r="N384" s="48" t="s">
        <v>877</v>
      </c>
      <c r="Q384" s="46" t="s">
        <v>807</v>
      </c>
      <c r="R384" s="46" t="s">
        <v>808</v>
      </c>
      <c r="S384" s="46" t="s">
        <v>809</v>
      </c>
    </row>
    <row r="385" spans="1:19" x14ac:dyDescent="0.2">
      <c r="C385" s="46" t="s">
        <v>1195</v>
      </c>
      <c r="E385" s="46" t="s">
        <v>1194</v>
      </c>
      <c r="G385" s="52">
        <v>44586</v>
      </c>
      <c r="H385" s="53" t="s">
        <v>1288</v>
      </c>
      <c r="J385" s="46" t="s">
        <v>885</v>
      </c>
      <c r="K385" s="48"/>
      <c r="M385" s="48" t="s">
        <v>876</v>
      </c>
      <c r="N385" s="48" t="s">
        <v>877</v>
      </c>
      <c r="Q385" s="46" t="str">
        <f>Q384</f>
        <v>Ter Apelervenen 5</v>
      </c>
      <c r="R385" s="46" t="str">
        <f t="shared" ref="R385:S385" si="72">R384</f>
        <v>9561 MC</v>
      </c>
      <c r="S385" s="46" t="str">
        <f t="shared" si="72"/>
        <v>Ter Apel</v>
      </c>
    </row>
    <row r="386" spans="1:19" x14ac:dyDescent="0.2">
      <c r="C386" s="46" t="s">
        <v>846</v>
      </c>
      <c r="E386" s="46" t="s">
        <v>1194</v>
      </c>
      <c r="F386" s="51">
        <v>2021</v>
      </c>
      <c r="G386" s="52">
        <v>44586</v>
      </c>
      <c r="H386" s="53">
        <v>27029685</v>
      </c>
      <c r="J386" s="46" t="s">
        <v>793</v>
      </c>
      <c r="K386" s="48"/>
      <c r="M386" s="48" t="s">
        <v>876</v>
      </c>
      <c r="N386" s="48" t="s">
        <v>877</v>
      </c>
      <c r="Q386" s="46" t="str">
        <f>Q384</f>
        <v>Ter Apelervenen 5</v>
      </c>
      <c r="R386" s="46" t="str">
        <f t="shared" ref="R386:S386" si="73">R384</f>
        <v>9561 MC</v>
      </c>
      <c r="S386" s="46" t="str">
        <f t="shared" si="73"/>
        <v>Ter Apel</v>
      </c>
    </row>
    <row r="387" spans="1:19" x14ac:dyDescent="0.2">
      <c r="C387" s="46" t="s">
        <v>879</v>
      </c>
      <c r="E387" s="46" t="s">
        <v>1194</v>
      </c>
      <c r="F387" s="51">
        <v>2021</v>
      </c>
      <c r="G387" s="52">
        <v>44586</v>
      </c>
      <c r="H387" s="51">
        <v>33024657</v>
      </c>
      <c r="J387" s="46" t="s">
        <v>1209</v>
      </c>
      <c r="K387" s="48" t="s">
        <v>882</v>
      </c>
      <c r="M387" s="48" t="s">
        <v>876</v>
      </c>
      <c r="N387" s="48" t="s">
        <v>877</v>
      </c>
      <c r="Q387" s="46" t="str">
        <f>Q384</f>
        <v>Ter Apelervenen 5</v>
      </c>
      <c r="R387" s="46" t="str">
        <f t="shared" ref="R387:S387" si="74">R384</f>
        <v>9561 MC</v>
      </c>
      <c r="S387" s="46" t="str">
        <f t="shared" si="74"/>
        <v>Ter Apel</v>
      </c>
    </row>
    <row r="388" spans="1:19" x14ac:dyDescent="0.2">
      <c r="A388" s="46" t="s">
        <v>1289</v>
      </c>
      <c r="C388" s="46" t="s">
        <v>873</v>
      </c>
      <c r="E388" s="46" t="s">
        <v>1194</v>
      </c>
      <c r="F388" s="51">
        <v>2018</v>
      </c>
      <c r="G388" s="52">
        <v>43424</v>
      </c>
      <c r="H388" s="51" t="s">
        <v>810</v>
      </c>
      <c r="J388" s="46" t="s">
        <v>707</v>
      </c>
      <c r="M388" s="48" t="s">
        <v>876</v>
      </c>
      <c r="N388" s="48" t="s">
        <v>877</v>
      </c>
      <c r="Q388" s="46" t="s">
        <v>812</v>
      </c>
      <c r="R388" s="46" t="s">
        <v>813</v>
      </c>
      <c r="S388" s="46" t="s">
        <v>814</v>
      </c>
    </row>
    <row r="389" spans="1:19" x14ac:dyDescent="0.2">
      <c r="C389" s="46" t="s">
        <v>1195</v>
      </c>
      <c r="E389" s="46" t="s">
        <v>1194</v>
      </c>
      <c r="G389" s="52">
        <v>44593</v>
      </c>
      <c r="H389" s="53" t="s">
        <v>1290</v>
      </c>
      <c r="J389" s="46" t="s">
        <v>885</v>
      </c>
      <c r="K389" s="48"/>
      <c r="M389" s="48" t="s">
        <v>876</v>
      </c>
      <c r="N389" s="48" t="s">
        <v>877</v>
      </c>
      <c r="Q389" s="46" t="str">
        <f>Q388</f>
        <v>Scheibaan 3</v>
      </c>
      <c r="R389" s="46" t="str">
        <f t="shared" ref="R389:S389" si="75">R388</f>
        <v>5062 TM</v>
      </c>
      <c r="S389" s="46" t="str">
        <f t="shared" si="75"/>
        <v>Oisterwijk</v>
      </c>
    </row>
    <row r="390" spans="1:19" x14ac:dyDescent="0.2">
      <c r="C390" s="46" t="s">
        <v>846</v>
      </c>
      <c r="E390" s="46" t="s">
        <v>1194</v>
      </c>
      <c r="F390" s="51">
        <v>2021</v>
      </c>
      <c r="G390" s="52">
        <v>44593</v>
      </c>
      <c r="H390" s="53">
        <v>27027252</v>
      </c>
      <c r="J390" s="46" t="s">
        <v>639</v>
      </c>
      <c r="K390" s="48"/>
      <c r="M390" s="48" t="s">
        <v>876</v>
      </c>
      <c r="N390" s="48" t="s">
        <v>877</v>
      </c>
      <c r="Q390" s="46" t="str">
        <f>Q388</f>
        <v>Scheibaan 3</v>
      </c>
      <c r="R390" s="46" t="str">
        <f t="shared" ref="R390:S390" si="76">R388</f>
        <v>5062 TM</v>
      </c>
      <c r="S390" s="46" t="str">
        <f t="shared" si="76"/>
        <v>Oisterwijk</v>
      </c>
    </row>
    <row r="391" spans="1:19" x14ac:dyDescent="0.2">
      <c r="C391" s="46" t="s">
        <v>879</v>
      </c>
      <c r="E391" s="46" t="s">
        <v>1194</v>
      </c>
      <c r="F391" s="51">
        <v>2021</v>
      </c>
      <c r="G391" s="52">
        <v>44593</v>
      </c>
      <c r="H391" s="51">
        <v>33024665</v>
      </c>
      <c r="J391" s="46" t="s">
        <v>1209</v>
      </c>
      <c r="K391" s="48" t="s">
        <v>882</v>
      </c>
      <c r="M391" s="48" t="s">
        <v>876</v>
      </c>
      <c r="N391" s="48" t="s">
        <v>877</v>
      </c>
      <c r="Q391" s="46" t="str">
        <f>Q388</f>
        <v>Scheibaan 3</v>
      </c>
      <c r="R391" s="46" t="str">
        <f t="shared" ref="R391:S391" si="77">R388</f>
        <v>5062 TM</v>
      </c>
      <c r="S391" s="46" t="str">
        <f t="shared" si="77"/>
        <v>Oisterwijk</v>
      </c>
    </row>
    <row r="392" spans="1:19" x14ac:dyDescent="0.2">
      <c r="A392" s="46" t="s">
        <v>1291</v>
      </c>
      <c r="C392" s="46" t="s">
        <v>873</v>
      </c>
      <c r="E392" s="46" t="s">
        <v>1194</v>
      </c>
      <c r="F392" s="51">
        <v>2021</v>
      </c>
      <c r="G392" s="52">
        <v>44664</v>
      </c>
      <c r="H392" s="51" t="s">
        <v>815</v>
      </c>
      <c r="J392" s="46" t="s">
        <v>620</v>
      </c>
      <c r="M392" s="48" t="s">
        <v>876</v>
      </c>
      <c r="N392" s="48" t="s">
        <v>877</v>
      </c>
      <c r="Q392" s="46" t="s">
        <v>817</v>
      </c>
      <c r="R392" s="46" t="s">
        <v>336</v>
      </c>
      <c r="S392" s="46" t="s">
        <v>337</v>
      </c>
    </row>
    <row r="393" spans="1:19" x14ac:dyDescent="0.2">
      <c r="C393" s="46" t="s">
        <v>1195</v>
      </c>
      <c r="E393" s="46" t="s">
        <v>1194</v>
      </c>
      <c r="G393" s="52">
        <v>44664</v>
      </c>
      <c r="H393" s="53" t="s">
        <v>1292</v>
      </c>
      <c r="J393" s="46" t="s">
        <v>885</v>
      </c>
      <c r="K393" s="48"/>
      <c r="M393" s="48" t="s">
        <v>876</v>
      </c>
      <c r="N393" s="48" t="s">
        <v>877</v>
      </c>
      <c r="Q393" s="46" t="str">
        <f>Q392</f>
        <v>Nico Bovenweg 44</v>
      </c>
      <c r="R393" s="46" t="str">
        <f t="shared" ref="R393:S393" si="78">R392</f>
        <v>6861 BW</v>
      </c>
      <c r="S393" s="46" t="str">
        <f t="shared" si="78"/>
        <v>Oosterbeek</v>
      </c>
    </row>
    <row r="394" spans="1:19" x14ac:dyDescent="0.2">
      <c r="C394" s="46" t="s">
        <v>879</v>
      </c>
      <c r="E394" s="46" t="s">
        <v>1194</v>
      </c>
      <c r="F394" s="51">
        <v>2022</v>
      </c>
      <c r="G394" s="52">
        <v>44664</v>
      </c>
      <c r="H394" s="51">
        <v>33028252</v>
      </c>
      <c r="J394" s="46" t="s">
        <v>1209</v>
      </c>
      <c r="K394" s="48" t="s">
        <v>882</v>
      </c>
      <c r="M394" s="48" t="s">
        <v>876</v>
      </c>
      <c r="N394" s="48" t="s">
        <v>877</v>
      </c>
      <c r="Q394" s="46" t="str">
        <f>Q392</f>
        <v>Nico Bovenweg 44</v>
      </c>
      <c r="R394" s="46" t="str">
        <f>R392</f>
        <v>6861 BW</v>
      </c>
      <c r="S394" s="46" t="str">
        <f>S392</f>
        <v>Oosterbeek</v>
      </c>
    </row>
    <row r="395" spans="1:19" x14ac:dyDescent="0.2">
      <c r="A395" s="46" t="s">
        <v>1293</v>
      </c>
      <c r="C395" s="46" t="s">
        <v>873</v>
      </c>
      <c r="E395" s="46" t="s">
        <v>1194</v>
      </c>
      <c r="F395" s="51">
        <v>2021</v>
      </c>
      <c r="G395" s="52">
        <v>45062</v>
      </c>
      <c r="H395" s="51" t="s">
        <v>818</v>
      </c>
      <c r="J395" s="46" t="s">
        <v>630</v>
      </c>
      <c r="M395" s="48" t="s">
        <v>876</v>
      </c>
      <c r="N395" s="48" t="s">
        <v>877</v>
      </c>
      <c r="Q395" s="46" t="s">
        <v>820</v>
      </c>
      <c r="R395" s="46" t="s">
        <v>821</v>
      </c>
      <c r="S395" s="46" t="s">
        <v>822</v>
      </c>
    </row>
    <row r="396" spans="1:19" x14ac:dyDescent="0.2">
      <c r="C396" s="46" t="s">
        <v>1195</v>
      </c>
      <c r="E396" s="46" t="s">
        <v>1194</v>
      </c>
      <c r="G396" s="52">
        <v>45062</v>
      </c>
      <c r="H396" s="53" t="s">
        <v>1294</v>
      </c>
      <c r="J396" s="46" t="s">
        <v>885</v>
      </c>
      <c r="K396" s="48"/>
      <c r="M396" s="48" t="s">
        <v>876</v>
      </c>
      <c r="N396" s="48" t="s">
        <v>877</v>
      </c>
      <c r="Q396" s="46" t="str">
        <f>Q395</f>
        <v>Havezatenlaan 2</v>
      </c>
      <c r="R396" s="46" t="str">
        <f t="shared" ref="R396:S396" si="79">R395</f>
        <v>7557 VZ</v>
      </c>
      <c r="S396" s="46" t="str">
        <f t="shared" si="79"/>
        <v>Hengelo OV</v>
      </c>
    </row>
    <row r="397" spans="1:19" x14ac:dyDescent="0.2">
      <c r="C397" s="46" t="s">
        <v>879</v>
      </c>
      <c r="E397" s="46" t="s">
        <v>1194</v>
      </c>
      <c r="F397" s="51">
        <v>2022</v>
      </c>
      <c r="G397" s="52">
        <v>45062</v>
      </c>
      <c r="H397" s="51">
        <v>33031027</v>
      </c>
      <c r="J397" s="46" t="s">
        <v>1295</v>
      </c>
      <c r="K397" s="48" t="s">
        <v>882</v>
      </c>
      <c r="M397" s="48" t="s">
        <v>876</v>
      </c>
      <c r="N397" s="48" t="s">
        <v>877</v>
      </c>
      <c r="Q397" s="46" t="str">
        <f>Q395</f>
        <v>Havezatenlaan 2</v>
      </c>
      <c r="R397" s="46" t="str">
        <f>R395</f>
        <v>7557 VZ</v>
      </c>
      <c r="S397" s="46" t="str">
        <f>S395</f>
        <v>Hengelo OV</v>
      </c>
    </row>
    <row r="398" spans="1:19" x14ac:dyDescent="0.2">
      <c r="A398" s="46" t="s">
        <v>1296</v>
      </c>
      <c r="C398" s="46" t="s">
        <v>873</v>
      </c>
      <c r="E398" s="46" t="s">
        <v>1194</v>
      </c>
      <c r="F398" s="51">
        <v>2022</v>
      </c>
      <c r="G398" s="52">
        <v>45089</v>
      </c>
      <c r="H398" s="51" t="s">
        <v>823</v>
      </c>
      <c r="J398" s="46" t="s">
        <v>825</v>
      </c>
      <c r="M398" s="48" t="s">
        <v>876</v>
      </c>
      <c r="N398" s="48" t="s">
        <v>877</v>
      </c>
      <c r="Q398" s="46" t="s">
        <v>826</v>
      </c>
      <c r="R398" s="46" t="s">
        <v>468</v>
      </c>
      <c r="S398" s="46" t="s">
        <v>469</v>
      </c>
    </row>
    <row r="399" spans="1:19" x14ac:dyDescent="0.2">
      <c r="C399" s="46" t="s">
        <v>1195</v>
      </c>
      <c r="E399" s="46" t="s">
        <v>1194</v>
      </c>
      <c r="G399" s="52">
        <v>45089</v>
      </c>
      <c r="H399" s="53" t="s">
        <v>1297</v>
      </c>
      <c r="J399" s="46" t="s">
        <v>885</v>
      </c>
      <c r="K399" s="48"/>
      <c r="M399" s="48" t="s">
        <v>876</v>
      </c>
      <c r="N399" s="48" t="s">
        <v>877</v>
      </c>
      <c r="Q399" s="46" t="str">
        <f>Q398</f>
        <v>Meeuwenlaan 8</v>
      </c>
      <c r="R399" s="46" t="str">
        <f t="shared" ref="R399:S399" si="80">R398</f>
        <v>8011 BZ</v>
      </c>
      <c r="S399" s="46" t="str">
        <f t="shared" si="80"/>
        <v>Zwolle</v>
      </c>
    </row>
    <row r="400" spans="1:19" x14ac:dyDescent="0.2">
      <c r="C400" s="46" t="s">
        <v>879</v>
      </c>
      <c r="E400" s="46" t="s">
        <v>1194</v>
      </c>
      <c r="F400" s="51">
        <v>2023</v>
      </c>
      <c r="G400" s="52">
        <v>45089</v>
      </c>
      <c r="H400" s="53">
        <v>33035534</v>
      </c>
      <c r="J400" s="46" t="s">
        <v>1295</v>
      </c>
      <c r="K400" s="48"/>
      <c r="M400" s="48" t="s">
        <v>876</v>
      </c>
      <c r="N400" s="48" t="s">
        <v>877</v>
      </c>
      <c r="Q400" s="46" t="str">
        <f>Q399</f>
        <v>Meeuwenlaan 8</v>
      </c>
      <c r="R400" s="46" t="str">
        <f>R399</f>
        <v>8011 BZ</v>
      </c>
      <c r="S400" s="46" t="str">
        <f>S399</f>
        <v>Zwolle</v>
      </c>
    </row>
    <row r="401" spans="1:19" x14ac:dyDescent="0.2">
      <c r="A401" s="46" t="s">
        <v>1298</v>
      </c>
      <c r="C401" s="46" t="s">
        <v>873</v>
      </c>
      <c r="E401" s="46" t="s">
        <v>1194</v>
      </c>
      <c r="F401" s="51">
        <v>2021</v>
      </c>
      <c r="G401" s="52">
        <v>45448</v>
      </c>
      <c r="H401" s="51" t="s">
        <v>827</v>
      </c>
      <c r="J401" s="46" t="s">
        <v>753</v>
      </c>
      <c r="M401" s="48" t="s">
        <v>876</v>
      </c>
      <c r="N401" s="48" t="s">
        <v>877</v>
      </c>
      <c r="Q401" s="46" t="s">
        <v>829</v>
      </c>
      <c r="R401" s="46" t="s">
        <v>830</v>
      </c>
      <c r="S401" s="46" t="s">
        <v>244</v>
      </c>
    </row>
    <row r="402" spans="1:19" x14ac:dyDescent="0.2">
      <c r="C402" s="46" t="s">
        <v>1195</v>
      </c>
      <c r="E402" s="46" t="s">
        <v>1194</v>
      </c>
      <c r="G402" s="52">
        <v>44404</v>
      </c>
      <c r="H402" s="53" t="s">
        <v>1299</v>
      </c>
      <c r="J402" s="46" t="s">
        <v>885</v>
      </c>
      <c r="K402" s="48"/>
      <c r="M402" s="48" t="s">
        <v>876</v>
      </c>
      <c r="N402" s="48" t="s">
        <v>877</v>
      </c>
      <c r="Q402" s="46" t="str">
        <f>Q401</f>
        <v>Moorheide 1</v>
      </c>
      <c r="R402" s="46" t="str">
        <f t="shared" ref="R402:S402" si="81">R401</f>
        <v>6174 RZ</v>
      </c>
      <c r="S402" s="46" t="str">
        <f t="shared" si="81"/>
        <v>Sweikhuizen</v>
      </c>
    </row>
    <row r="403" spans="1:19" x14ac:dyDescent="0.2">
      <c r="C403" s="46" t="s">
        <v>846</v>
      </c>
      <c r="E403" s="46" t="s">
        <v>1194</v>
      </c>
      <c r="F403" s="51">
        <v>2022</v>
      </c>
      <c r="G403" s="52">
        <v>45448</v>
      </c>
      <c r="H403" s="53">
        <v>27030692</v>
      </c>
      <c r="J403" s="46" t="s">
        <v>831</v>
      </c>
      <c r="K403" s="48"/>
      <c r="M403" s="48" t="s">
        <v>876</v>
      </c>
      <c r="N403" s="48" t="s">
        <v>877</v>
      </c>
      <c r="Q403" s="46" t="str">
        <f>Q401</f>
        <v>Moorheide 1</v>
      </c>
      <c r="R403" s="46" t="str">
        <f t="shared" ref="R403:S403" si="82">R401</f>
        <v>6174 RZ</v>
      </c>
      <c r="S403" s="46" t="str">
        <f t="shared" si="82"/>
        <v>Sweikhuizen</v>
      </c>
    </row>
    <row r="404" spans="1:19" x14ac:dyDescent="0.2">
      <c r="C404" s="46" t="s">
        <v>879</v>
      </c>
      <c r="E404" s="46" t="s">
        <v>1194</v>
      </c>
      <c r="F404" s="51">
        <v>2021</v>
      </c>
      <c r="G404" s="52">
        <v>44404</v>
      </c>
      <c r="H404" s="51">
        <v>33022391</v>
      </c>
      <c r="J404" s="46" t="s">
        <v>1209</v>
      </c>
      <c r="K404" s="48" t="s">
        <v>882</v>
      </c>
      <c r="M404" s="48" t="s">
        <v>876</v>
      </c>
      <c r="N404" s="48" t="s">
        <v>877</v>
      </c>
      <c r="Q404" s="46" t="str">
        <f>Q401</f>
        <v>Moorheide 1</v>
      </c>
      <c r="R404" s="46" t="str">
        <f t="shared" ref="R404:S404" si="83">R401</f>
        <v>6174 RZ</v>
      </c>
      <c r="S404" s="46" t="str">
        <f t="shared" si="83"/>
        <v>Sweikhuizen</v>
      </c>
    </row>
    <row r="405" spans="1:19" x14ac:dyDescent="0.2">
      <c r="A405" s="46" t="s">
        <v>1300</v>
      </c>
      <c r="C405" s="46" t="s">
        <v>873</v>
      </c>
      <c r="E405" s="46" t="s">
        <v>1194</v>
      </c>
      <c r="F405" s="51">
        <v>2023</v>
      </c>
      <c r="H405" s="51" t="s">
        <v>832</v>
      </c>
      <c r="J405" s="46" t="s">
        <v>834</v>
      </c>
      <c r="M405" s="48" t="s">
        <v>876</v>
      </c>
      <c r="N405" s="48" t="s">
        <v>877</v>
      </c>
      <c r="Q405" s="46" t="s">
        <v>835</v>
      </c>
      <c r="R405" s="46" t="s">
        <v>836</v>
      </c>
      <c r="S405" s="46" t="s">
        <v>837</v>
      </c>
    </row>
    <row r="406" spans="1:19" x14ac:dyDescent="0.2">
      <c r="C406" s="46" t="s">
        <v>1195</v>
      </c>
      <c r="E406" s="46" t="s">
        <v>1194</v>
      </c>
      <c r="G406" s="52"/>
      <c r="H406" s="53" t="s">
        <v>1301</v>
      </c>
      <c r="J406" s="46" t="s">
        <v>885</v>
      </c>
      <c r="K406" s="48"/>
      <c r="M406" s="48" t="s">
        <v>876</v>
      </c>
      <c r="N406" s="48" t="s">
        <v>877</v>
      </c>
      <c r="Q406" s="46" t="str">
        <f>Q405</f>
        <v>Duin en Kruidbergerweg 1</v>
      </c>
      <c r="R406" s="46" t="str">
        <f t="shared" ref="R406:S406" si="84">R405</f>
        <v>1985 HG</v>
      </c>
      <c r="S406" s="46" t="str">
        <f t="shared" si="84"/>
        <v>Driehuis</v>
      </c>
    </row>
    <row r="407" spans="1:19" x14ac:dyDescent="0.2">
      <c r="C407" s="46" t="s">
        <v>879</v>
      </c>
      <c r="E407" s="46" t="s">
        <v>1194</v>
      </c>
      <c r="F407" s="51">
        <v>2023</v>
      </c>
      <c r="G407" s="52"/>
      <c r="H407" s="51">
        <v>33201753</v>
      </c>
      <c r="J407" s="46" t="s">
        <v>1295</v>
      </c>
      <c r="K407" s="48" t="s">
        <v>882</v>
      </c>
      <c r="M407" s="48" t="s">
        <v>876</v>
      </c>
      <c r="N407" s="48" t="s">
        <v>877</v>
      </c>
      <c r="Q407" s="46" t="str">
        <f>Q405</f>
        <v>Duin en Kruidbergerweg 1</v>
      </c>
      <c r="R407" s="46" t="str">
        <f>R405</f>
        <v>1985 HG</v>
      </c>
      <c r="S407" s="46" t="str">
        <f>S405</f>
        <v>Driehuis</v>
      </c>
    </row>
    <row r="408" spans="1:19" x14ac:dyDescent="0.2">
      <c r="A408" s="46" t="s">
        <v>1302</v>
      </c>
      <c r="C408" s="46" t="s">
        <v>873</v>
      </c>
      <c r="E408" s="46" t="s">
        <v>1194</v>
      </c>
      <c r="F408" s="51">
        <v>2018</v>
      </c>
      <c r="G408" s="52">
        <v>43398</v>
      </c>
      <c r="H408" s="51" t="s">
        <v>838</v>
      </c>
      <c r="J408" s="46" t="s">
        <v>614</v>
      </c>
      <c r="M408" s="48" t="s">
        <v>876</v>
      </c>
      <c r="N408" s="48" t="s">
        <v>877</v>
      </c>
      <c r="Q408" s="46" t="s">
        <v>840</v>
      </c>
      <c r="R408" s="46" t="s">
        <v>841</v>
      </c>
      <c r="S408" s="46" t="s">
        <v>173</v>
      </c>
    </row>
    <row r="409" spans="1:19" x14ac:dyDescent="0.2">
      <c r="C409" s="46" t="s">
        <v>1195</v>
      </c>
      <c r="E409" s="46" t="s">
        <v>1194</v>
      </c>
      <c r="G409" s="52"/>
      <c r="H409" s="53" t="s">
        <v>1303</v>
      </c>
      <c r="J409" s="46" t="s">
        <v>885</v>
      </c>
      <c r="K409" s="48"/>
      <c r="M409" s="48" t="s">
        <v>876</v>
      </c>
      <c r="N409" s="48" t="s">
        <v>877</v>
      </c>
      <c r="Q409" s="46" t="str">
        <f>Q408</f>
        <v>Dommer v Poldersveldtweg 112</v>
      </c>
      <c r="R409" s="46" t="str">
        <f t="shared" ref="R409:S409" si="85">R408</f>
        <v>6523 DC</v>
      </c>
      <c r="S409" s="46" t="str">
        <f t="shared" si="85"/>
        <v>Nijmegen</v>
      </c>
    </row>
    <row r="410" spans="1:19" x14ac:dyDescent="0.2">
      <c r="C410" s="46" t="s">
        <v>879</v>
      </c>
      <c r="E410" s="46" t="s">
        <v>1194</v>
      </c>
      <c r="F410" s="51">
        <v>2023</v>
      </c>
      <c r="G410" s="52"/>
      <c r="H410" s="51">
        <v>33035558</v>
      </c>
      <c r="J410" s="46" t="s">
        <v>1295</v>
      </c>
      <c r="K410" s="48" t="s">
        <v>882</v>
      </c>
      <c r="M410" s="48" t="s">
        <v>876</v>
      </c>
      <c r="N410" s="48" t="s">
        <v>877</v>
      </c>
      <c r="Q410" s="46" t="str">
        <f>Q408</f>
        <v>Dommer v Poldersveldtweg 112</v>
      </c>
      <c r="R410" s="46" t="str">
        <f>R408</f>
        <v>6523 DC</v>
      </c>
      <c r="S410" s="46" t="str">
        <f>S408</f>
        <v>Nijmegen</v>
      </c>
    </row>
    <row r="411" spans="1:19" x14ac:dyDescent="0.2">
      <c r="A411" s="46" t="s">
        <v>1304</v>
      </c>
      <c r="C411" s="46" t="s">
        <v>873</v>
      </c>
      <c r="E411" s="46" t="s">
        <v>1194</v>
      </c>
      <c r="F411" s="51">
        <v>2018</v>
      </c>
      <c r="G411" s="52">
        <v>43398</v>
      </c>
      <c r="H411" s="51" t="s">
        <v>842</v>
      </c>
      <c r="J411" s="46" t="s">
        <v>614</v>
      </c>
      <c r="M411" s="48" t="s">
        <v>876</v>
      </c>
      <c r="N411" s="48" t="s">
        <v>877</v>
      </c>
      <c r="Q411" s="46" t="s">
        <v>840</v>
      </c>
      <c r="R411" s="46" t="s">
        <v>841</v>
      </c>
      <c r="S411" s="46" t="s">
        <v>173</v>
      </c>
    </row>
    <row r="412" spans="1:19" x14ac:dyDescent="0.2">
      <c r="C412" s="46" t="s">
        <v>1195</v>
      </c>
      <c r="E412" s="46" t="s">
        <v>1194</v>
      </c>
      <c r="G412" s="52">
        <v>45523</v>
      </c>
      <c r="H412" s="53" t="s">
        <v>1305</v>
      </c>
      <c r="J412" s="46" t="s">
        <v>885</v>
      </c>
      <c r="K412" s="48"/>
      <c r="M412" s="48" t="s">
        <v>876</v>
      </c>
      <c r="N412" s="48" t="s">
        <v>877</v>
      </c>
      <c r="Q412" s="46" t="str">
        <f>Q411</f>
        <v>Dommer v Poldersveldtweg 112</v>
      </c>
      <c r="R412" s="46" t="str">
        <f t="shared" ref="R412:S412" si="86">R411</f>
        <v>6523 DC</v>
      </c>
      <c r="S412" s="46" t="str">
        <f t="shared" si="86"/>
        <v>Nijmegen</v>
      </c>
    </row>
    <row r="413" spans="1:19" x14ac:dyDescent="0.2">
      <c r="C413" s="46" t="s">
        <v>879</v>
      </c>
      <c r="E413" s="46" t="s">
        <v>1194</v>
      </c>
      <c r="F413" s="51">
        <v>2023</v>
      </c>
      <c r="G413" s="52">
        <v>45523</v>
      </c>
      <c r="H413" s="51">
        <v>33201809</v>
      </c>
      <c r="J413" s="46" t="s">
        <v>1295</v>
      </c>
      <c r="K413" s="48" t="s">
        <v>882</v>
      </c>
      <c r="M413" s="48" t="s">
        <v>876</v>
      </c>
      <c r="N413" s="48" t="s">
        <v>877</v>
      </c>
      <c r="Q413" s="46" t="str">
        <f>Q411</f>
        <v>Dommer v Poldersveldtweg 112</v>
      </c>
      <c r="R413" s="46" t="str">
        <f t="shared" ref="R413:S413" si="87">R411</f>
        <v>6523 DC</v>
      </c>
      <c r="S413" s="46" t="str">
        <f t="shared" si="87"/>
        <v>Nijmegen</v>
      </c>
    </row>
  </sheetData>
  <sheetProtection algorithmName="SHA-512" hashValue="OHC2gjzJICw1DvKEz3oXg6FfLpzm89CLgR6A0TNhwQ1S+O/5oxpeAzPhGm+AkvOkxNLIvtJQE5KtDjrF52Td3g==" saltValue="IrSGWRR+f73guKIyd5Uyyg==" spinCount="100000" sheet="1" objects="1" scenarios="1"/>
  <mergeCells count="221">
    <mergeCell ref="C217:D217"/>
    <mergeCell ref="C218:D218"/>
    <mergeCell ref="C219:D219"/>
    <mergeCell ref="C220:D220"/>
    <mergeCell ref="C221:D221"/>
    <mergeCell ref="C211:D211"/>
    <mergeCell ref="C212:D212"/>
    <mergeCell ref="C213:D213"/>
    <mergeCell ref="C214:D214"/>
    <mergeCell ref="C215:D215"/>
    <mergeCell ref="C216:D216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45:D145"/>
    <mergeCell ref="C146:D146"/>
    <mergeCell ref="C147:D147"/>
    <mergeCell ref="C148:D148"/>
    <mergeCell ref="C149:D149"/>
    <mergeCell ref="C150:D150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03:D103"/>
    <mergeCell ref="C104:D104"/>
    <mergeCell ref="C105:D105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C1:D1"/>
    <mergeCell ref="C2:D2"/>
    <mergeCell ref="C3:D3"/>
    <mergeCell ref="C4:D4"/>
    <mergeCell ref="C5:D5"/>
    <mergeCell ref="C6:D6"/>
    <mergeCell ref="C13:D13"/>
    <mergeCell ref="C14:D14"/>
    <mergeCell ref="C15:D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gramma van Eisen" ma:contentTypeID="0x0101007A6E4A62A1A34FCBB5DB597108C1AEB0001B53BA2063BB684CB4F17500C82EE9DA00ECE42153F95B8B49AB333F708557FF5E" ma:contentTypeVersion="43" ma:contentTypeDescription="Root document" ma:contentTypeScope="" ma:versionID="7b87ef101e43d6cc8b8606fda2c0505f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077bc73a12917236faa698ada0e9129d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Fasen"/>
                <xsd:element ref="ns3:Subfase"/>
                <xsd:element ref="ns3:SCN0000106" minOccurs="0"/>
                <xsd:element ref="ns3:SCN0000059" minOccurs="0"/>
                <xsd:element ref="ns3:SCN0000091" minOccurs="0"/>
                <xsd:element ref="ns3:SCN0000027" minOccurs="0"/>
                <xsd:element ref="ns3:VN00000115" minOccurs="0"/>
                <xsd:element ref="ns3:SCN0000041" minOccurs="0"/>
                <xsd:element ref="ns3:Publicatiedatum" minOccurs="0"/>
                <xsd:element ref="ns3:SCNE000052" minOccurs="0"/>
                <xsd:element ref="ns3:SCNW000052" minOccurs="0"/>
                <xsd:element ref="ns3:SCN0000051" minOccurs="0"/>
                <xsd:element ref="ns3:SCNE000081" minOccurs="0"/>
                <xsd:element ref="ns3:SCN0000095" minOccurs="0"/>
                <xsd:element ref="ns3:SCN0000043" minOccurs="0"/>
                <xsd:element ref="ns3:SCN0000065" minOccurs="0"/>
                <xsd:element ref="ns3:SCN0000113" minOccurs="0"/>
                <xsd:element ref="ns3:SCN0000099" minOccurs="0"/>
                <xsd:element ref="ns3:VN00000122" minOccurs="0"/>
                <xsd:element ref="ns3:SCN0000034" minOccurs="0"/>
                <xsd:element ref="ns3:SCN0000074" minOccurs="0"/>
                <xsd:element ref="ns3:SCN0000080" minOccurs="0"/>
                <xsd:element ref="ns3:SCN0000092" minOccurs="0"/>
                <xsd:element ref="ns3:SCN0000107" minOccurs="0"/>
                <xsd:element ref="ns3:SCN0000108" minOccurs="0"/>
                <xsd:element ref="ns3:SCNW000055" minOccurs="0"/>
                <xsd:element ref="ns3:SCN0000042" minOccurs="0"/>
                <xsd:element ref="ns3:SCNE000056" minOccurs="0"/>
                <xsd:element ref="ns3:SCN0000129" minOccurs="0"/>
                <xsd:element ref="ns3:SCN0000094" minOccurs="0"/>
                <xsd:element ref="ns3:SCN0000067" minOccurs="0"/>
                <xsd:element ref="ns3:SCN0000084" minOccurs="0"/>
                <xsd:element ref="ns3:SGC0002002" minOccurs="0"/>
                <xsd:element ref="ns3:SGC0001002" minOccurs="0"/>
                <xsd:element ref="ns3:SCN0000109" minOccurs="0"/>
                <xsd:element ref="ns3:Dossieroverdrachtsjaar" minOccurs="0"/>
                <xsd:element ref="ns3:SCNT000048" minOccurs="0"/>
                <xsd:element ref="ns3:SCN0000082" minOccurs="0"/>
                <xsd:element ref="ns3:SCNW000056" minOccurs="0"/>
                <xsd:element ref="ns3:SCNE000053" minOccurs="0"/>
                <xsd:element ref="ns3:SCN0000104" minOccurs="0"/>
                <xsd:element ref="ns3:SCN0000123" minOccurs="0"/>
                <xsd:element ref="ns2:CaseOwner"/>
                <xsd:element ref="ns3:SCN0000078" minOccurs="0"/>
                <xsd:element ref="ns3:SCN0000029" minOccurs="0"/>
                <xsd:element ref="ns3:SCN0000117" minOccurs="0"/>
                <xsd:element ref="ns3:SCNT000076" minOccurs="0"/>
                <xsd:element ref="ns2:SharedCaseName" minOccurs="0"/>
                <xsd:element ref="ns3:SCN0000057" minOccurs="0"/>
                <xsd:element ref="ns3:Dossiervernietigingsjaar" minOccurs="0"/>
                <xsd:element ref="ns3:SCN0000064" minOccurs="0"/>
                <xsd:element ref="ns3:SCN0000077" minOccurs="0"/>
                <xsd:element ref="ns3:SCN0000063" minOccurs="0"/>
                <xsd:element ref="ns3:VN00000123" minOccurs="0"/>
                <xsd:element ref="ns3:SCN0000101" minOccurs="0"/>
                <xsd:element ref="ns3:SCN0000062" minOccurs="0"/>
                <xsd:element ref="ns3:Dossierdatumafsluiting" minOccurs="0"/>
                <xsd:element ref="ns3:SCN0000066" minOccurs="0"/>
                <xsd:element ref="ns3:SCN0000100" minOccurs="0"/>
                <xsd:element ref="ns3:SCN0000028" minOccurs="0"/>
                <xsd:element ref="ns3:SCN0000111" minOccurs="0"/>
                <xsd:element ref="ns3:HoofdPerceel" minOccurs="0"/>
                <xsd:element ref="ns3:SCNW000054" minOccurs="0"/>
                <xsd:element ref="ns3:SCNE000055" minOccurs="0"/>
                <xsd:element ref="ns3:SCN0000044" minOccurs="0"/>
                <xsd:element ref="ns3:SCN0000026" minOccurs="0"/>
                <xsd:element ref="ns2:COAIsDocumentArchived" minOccurs="0"/>
                <xsd:element ref="ns3:SCNW000053" minOccurs="0"/>
                <xsd:element ref="ns3:SCN0000079" minOccurs="0"/>
                <xsd:element ref="ns3:SCN0000096" minOccurs="0"/>
                <xsd:element ref="ns2:CaseStartDate" minOccurs="0"/>
                <xsd:element ref="ns3:SCN0000058" minOccurs="0"/>
                <xsd:element ref="ns3:SCN0000118" minOccurs="0"/>
                <xsd:element ref="ns3:SCN0000061" minOccurs="0"/>
                <xsd:element ref="ns3:SCN0000035" minOccurs="0"/>
                <xsd:element ref="ns3:Typeaanbesteding" minOccurs="0"/>
                <xsd:element ref="ns3:SCN0000102" minOccurs="0"/>
                <xsd:element ref="ns3:SCN0000040" minOccurs="0"/>
                <xsd:element ref="ns3:SCN0000072" minOccurs="0"/>
                <xsd:element ref="ns3:SCNT000047" minOccurs="0"/>
                <xsd:element ref="ns3:SCN0000031" minOccurs="0"/>
                <xsd:element ref="ns2:CaseManager" minOccurs="0"/>
                <xsd:element ref="ns3:SCN0000098" minOccurs="0"/>
                <xsd:element ref="ns3:SCN0000112" minOccurs="0"/>
                <xsd:element ref="ns3:SCNE000054" minOccurs="0"/>
                <xsd:element ref="ns3:SCN0000073" minOccurs="0"/>
                <xsd:element ref="ns3:SCN0000097" minOccurs="0"/>
                <xsd:element ref="ns3:SCN0000105" minOccurs="0"/>
                <xsd:element ref="ns3:SCNW000081" minOccurs="0"/>
                <xsd:element ref="ns3:SCN0000071" minOccurs="0"/>
                <xsd:element ref="ns3:SCN0000070" minOccurs="0"/>
                <xsd:element ref="ns3:SCN0000083" minOccurs="0"/>
                <xsd:element ref="ns3:SCN0000093" minOccurs="0"/>
                <xsd:element ref="ns3:SCN000006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  <xsd:element name="CaseOwner" ma:index="95" ma:displayName="Dossierverantwoordelijke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100" nillable="true" ma:displayName="Dossier naam" ma:internalName="SharedCaseName">
      <xsd:simpleType>
        <xsd:restriction base="dms:Text"/>
      </xsd:simpleType>
    </xsd:element>
    <xsd:element name="COAIsDocumentArchived" ma:index="119" nillable="true" ma:displayName="Gearchiveerd" ma:default="0" ma:internalName="COAIsDocumentArchived">
      <xsd:simpleType>
        <xsd:restriction base="dms:Boolean"/>
      </xsd:simpleType>
    </xsd:element>
    <xsd:element name="CaseStartDate" ma:index="123" nillable="true" ma:displayName="Startdatum" ma:default="[today]" ma:format="DateOnly" ma:internalName="CaseStartDate">
      <xsd:simpleType>
        <xsd:restriction base="dms:DateTime"/>
      </xsd:simpleType>
    </xsd:element>
    <xsd:element name="CaseManager" ma:index="134" nillable="true" ma:displayName="Dossierbehandelaar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2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3" nillable="true" ma:displayName="Geldig tot" ma:default="" ma:internalName="SCN0000540">
      <xsd:simpleType>
        <xsd:restriction base="dms:DateTime"/>
      </xsd:simpleType>
    </xsd:element>
    <xsd:element name="SCN0000539" ma:index="14" nillable="true" ma:displayName="Geldig van" ma:default="2017-04-21T09:29:07Z" ma:internalName="SCN0000539">
      <xsd:simpleType>
        <xsd:restriction base="dms:DateTime"/>
      </xsd:simpleType>
    </xsd:element>
    <xsd:element name="SCNW000527" ma:index="15" nillable="true" ma:displayName="Bewaartermijn" ma:default="" ma:internalName="SCNW000527">
      <xsd:simpleType>
        <xsd:restriction base="dms:Number"/>
      </xsd:simpleType>
    </xsd:element>
    <xsd:element name="SCNE000527" ma:index="16" nillable="true" ma:displayName="Bewaartermijn (eenh.)" ma:default="Werkdag" ma:internalName="SCNE000527">
      <xsd:simpleType>
        <xsd:restriction base="dms:Choice"/>
      </xsd:simpleType>
    </xsd:element>
    <xsd:element name="SCN0000528" ma:index="17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8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19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0" nillable="true" ma:displayName="Datum laatste wijziging" ma:default="2017-04-21T08:45:34Z" ma:internalName="SCN0000552">
      <xsd:simpleType>
        <xsd:restriction base="dms:DateTime"/>
      </xsd:simpleType>
    </xsd:element>
    <xsd:element name="SCN0000516" ma:index="21" nillable="true" ma:displayName="Naam" ma:default="Programma van Eisen" ma:internalName="SCN0000516">
      <xsd:simpleType>
        <xsd:restriction base="dms:Text"/>
      </xsd:simpleType>
    </xsd:element>
    <xsd:element name="SCN0000517" ma:index="22" nillable="true" ma:displayName="Naam (M)" ma:default="" ma:internalName="SCN0000517">
      <xsd:simpleType>
        <xsd:restriction base="dms:Text"/>
      </xsd:simpleType>
    </xsd:element>
    <xsd:element name="SCN0000522" ma:index="23" nillable="true" ma:displayName="Opmerking" ma:default="" ma:internalName="SCN0000522">
      <xsd:simpleType>
        <xsd:restriction base="dms:Note"/>
      </xsd:simpleType>
    </xsd:element>
    <xsd:element name="SCN0000531" ma:index="24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5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6" nillable="true" ma:displayName="Sjabloonnnaam" ma:default="" ma:internalName="SCN0000534">
      <xsd:simpleType>
        <xsd:restriction base="dms:Text"/>
      </xsd:simpleType>
    </xsd:element>
    <xsd:element name="SCN0000521" ma:index="27" nillable="true" ma:displayName="Standaardomschrijving" ma:default="" ma:internalName="SCN0000521">
      <xsd:simpleType>
        <xsd:restriction base="dms:Note"/>
      </xsd:simpleType>
    </xsd:element>
    <xsd:element name="SCN0000523" ma:index="28" nillable="true" ma:displayName="Toelichting" ma:default="" ma:internalName="SCN0000523">
      <xsd:simpleType>
        <xsd:restriction base="dms:Note"/>
      </xsd:simpleType>
    </xsd:element>
    <xsd:element name="SCN0000529" ma:index="29" nillable="true" ma:displayName="Toel. bewaartermijn" ma:default="" ma:internalName="SCN0000529">
      <xsd:simpleType>
        <xsd:restriction base="dms:Note"/>
      </xsd:simpleType>
    </xsd:element>
    <xsd:element name="SCN0000535" ma:index="30" nillable="true" ma:displayName="Trefwoorden" ma:default="" ma:internalName="SCN0000535">
      <xsd:simpleType>
        <xsd:restriction base="dms:Note"/>
      </xsd:simpleType>
    </xsd:element>
    <xsd:element name="SCN0000524" ma:index="31" nillable="true" ma:displayName="Richting" ma:default="In/uitgaand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2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3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4" nillable="true" ma:displayName="Documentsoort COA" ma:default="Advies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5" nillable="true" ma:displayName="Sjabloon" ma:default="Nee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6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7" nillable="true" ma:displayName="Document - titel" ma:default="" ma:internalName="VN00000097">
      <xsd:simpleType>
        <xsd:restriction base="dms:Text"/>
      </xsd:simpleType>
    </xsd:element>
    <xsd:element name="VN00000098" ma:index="38" nillable="true" ma:displayName="Document - code" ma:default="" ma:internalName="VN00000098">
      <xsd:simpleType>
        <xsd:restriction base="dms:Text"/>
      </xsd:simpleType>
    </xsd:element>
    <xsd:element name="VN00000109" ma:index="39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0" nillable="true" ma:displayName="Ondertekenaar - datum" ma:default="" ma:internalName="VN00000104">
      <xsd:simpleType>
        <xsd:restriction base="dms:DateTime"/>
      </xsd:simpleType>
    </xsd:element>
    <xsd:element name="VN00000060" ma:index="41" nillable="true" ma:displayName="Bestandsnaam" ma:default="" ma:internalName="VN00000060">
      <xsd:simpleType>
        <xsd:restriction base="dms:Text"/>
      </xsd:simpleType>
    </xsd:element>
    <xsd:element name="VN00000087" ma:index="42" nillable="true" ma:displayName="Formulier - code" ma:default="" ma:internalName="VN00000087">
      <xsd:simpleType>
        <xsd:restriction base="dms:Text"/>
      </xsd:simpleType>
    </xsd:element>
    <xsd:element name="VN00000121" ma:index="43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4" nillable="true" ma:displayName="Auteur" ma:default="" ma:internalName="VN00000124">
      <xsd:simpleType>
        <xsd:restriction base="dms:Text"/>
      </xsd:simpleType>
    </xsd:element>
    <xsd:element name="ARX_LastSignatureReason" ma:index="4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4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Fasen" ma:index="5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5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SCN0000106" ma:index="55" nillable="true" ma:displayName="Opmerking" ma:internalName="SCN0000106">
      <xsd:simpleType>
        <xsd:restriction base="dms:Note"/>
      </xsd:simpleType>
    </xsd:element>
    <xsd:element name="SCN0000059" ma:index="56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1" ma:index="57" nillable="true" ma:displayName="Toelichting" ma:internalName="SCN0000091">
      <xsd:simpleType>
        <xsd:restriction base="dms:Note"/>
      </xsd:simpleType>
    </xsd:element>
    <xsd:element name="SCN0000027" ma:index="58" nillable="true" ma:displayName="Kernomschrijving (M)" ma:internalName="SCN0000027">
      <xsd:simpleType>
        <xsd:restriction base="dms:Text"/>
      </xsd:simpleType>
    </xsd:element>
    <xsd:element name="VN00000115" ma:index="59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041" ma:index="60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Publicatiedatum" ma:index="61" nillable="true" ma:displayName="Publicatie - datum" ma:internalName="Publicatiedatum">
      <xsd:simpleType>
        <xsd:restriction base="dms:DateTime"/>
      </xsd:simpleType>
    </xsd:element>
    <xsd:element name="SCNE000052" ma:index="62" nillable="true" ma:displayName="Wet. afdoeningstermijn (eenh.)" ma:default="Werkdag" ma:internalName="SCNE000052">
      <xsd:simpleType>
        <xsd:restriction base="dms:Choice"/>
      </xsd:simpleType>
    </xsd:element>
    <xsd:element name="SCNW000052" ma:index="63" nillable="true" ma:displayName="Wet. afdoeningstermijn" ma:internalName="SCNW000052">
      <xsd:simpleType>
        <xsd:restriction base="dms:Number"/>
      </xsd:simpleType>
    </xsd:element>
    <xsd:element name="SCN0000051" ma:index="64" nillable="true" ma:displayName="Productcatalogus" ma:internalName="SCN0000051">
      <xsd:simpleType>
        <xsd:restriction base="dms:Text"/>
      </xsd:simpleType>
    </xsd:element>
    <xsd:element name="SCNE000081" ma:index="65" nillable="true" ma:displayName="Bewaartermijn (eenh.)" ma:default="Jaar" ma:internalName="SCNE000081">
      <xsd:simpleType>
        <xsd:restriction base="dms:Choice"/>
      </xsd:simpleType>
    </xsd:element>
    <xsd:element name="SCN0000095" ma:index="66" nillable="true" ma:displayName="Dossierlocatie" ma:internalName="SCN0000095">
      <xsd:simpleType>
        <xsd:restriction base="dms:Note"/>
      </xsd:simpleType>
    </xsd:element>
    <xsd:element name="SCN0000043" ma:index="67" nillable="true" ma:displayName="Vaste startdatum" ma:internalName="SCN0000043">
      <xsd:simpleType>
        <xsd:restriction base="dms:DateTime"/>
      </xsd:simpleType>
    </xsd:element>
    <xsd:element name="SCN0000065" ma:index="68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3" ma:index="69" nillable="true" ma:displayName="Toelichting" ma:internalName="SCN0000113">
      <xsd:simpleType>
        <xsd:restriction base="dms:Note"/>
      </xsd:simpleType>
    </xsd:element>
    <xsd:element name="SCN0000099" ma:index="70" nillable="true" ma:displayName="Webformulier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N00000122" ma:index="71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34" ma:index="72" nillable="true" ma:displayName="Toelichting" ma:internalName="SCN0000034">
      <xsd:simpleType>
        <xsd:restriction base="dms:Note"/>
      </xsd:simpleType>
    </xsd:element>
    <xsd:element name="SCN0000074" ma:index="73" nillable="true" ma:displayName="Generiek zaaktype" ma:internalName="SCN0000074">
      <xsd:simpleType>
        <xsd:restriction base="dms:Text"/>
      </xsd:simpleType>
    </xsd:element>
    <xsd:element name="SCN0000080" ma:index="74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0000092" ma:index="75" nillable="true" ma:displayName="Opmerking" ma:internalName="SCN0000092">
      <xsd:simpleType>
        <xsd:restriction base="dms:Note"/>
      </xsd:simpleType>
    </xsd:element>
    <xsd:element name="SCN0000107" ma:index="76" nillable="true" ma:displayName="Toelichting" ma:internalName="SCN0000107">
      <xsd:simpleType>
        <xsd:restriction base="dms:Note"/>
      </xsd:simpleType>
    </xsd:element>
    <xsd:element name="SCN0000108" ma:index="77" nillable="true" ma:displayName="Toelichting" ma:internalName="SCN0000108">
      <xsd:simpleType>
        <xsd:restriction base="dms:Note"/>
      </xsd:simpleType>
    </xsd:element>
    <xsd:element name="SCNW000055" ma:index="78" nillable="true" ma:displayName="Signaleringstermijn" ma:internalName="SCNW000055">
      <xsd:simpleType>
        <xsd:restriction base="dms:Number"/>
      </xsd:simpleType>
    </xsd:element>
    <xsd:element name="SCN0000042" ma:index="79" nillable="true" ma:displayName="Datum goedkeuring" ma:internalName="SCN0000042">
      <xsd:simpleType>
        <xsd:restriction base="dms:DateTime"/>
      </xsd:simpleType>
    </xsd:element>
    <xsd:element name="SCNE000056" ma:index="80" nillable="true" ma:displayName="Afdoeningstermijn (eenh.)" ma:default="Werkdag" ma:internalName="SCNE000056">
      <xsd:simpleType>
        <xsd:restriction base="dms:Choice"/>
      </xsd:simpleType>
    </xsd:element>
    <xsd:element name="SCN0000129" ma:index="81" nillable="true" ma:displayName="Datum laatste wijziging" ma:default="2020-01-31T09:56:04Z" ma:internalName="SCN0000129">
      <xsd:simpleType>
        <xsd:restriction base="dms:DateTime"/>
      </xsd:simpleType>
    </xsd:element>
    <xsd:element name="SCN0000094" ma:index="82" nillable="true" ma:displayName="Opmerking" ma:internalName="SCN0000094">
      <xsd:simpleType>
        <xsd:restriction base="dms:Note"/>
      </xsd:simpleType>
    </xsd:element>
    <xsd:element name="SCN0000067" ma:index="83" nillable="true" ma:displayName="Code zaaktype" ma:internalName="SCN0000067">
      <xsd:simpleType>
        <xsd:restriction base="dms:Text"/>
      </xsd:simpleType>
    </xsd:element>
    <xsd:element name="SCN0000084" ma:index="84" nillable="true" ma:displayName="Opmerking" ma:internalName="SCN0000084">
      <xsd:simpleType>
        <xsd:restriction base="dms:Note"/>
      </xsd:simpleType>
    </xsd:element>
    <xsd:element name="SGC0002002" ma:index="85" nillable="true" ma:displayName="Numerieke code" ma:default="312" ma:internalName="SGC0002002">
      <xsd:simpleType>
        <xsd:restriction base="dms:Number"/>
      </xsd:simpleType>
    </xsd:element>
    <xsd:element name="SGC0001002" ma:index="86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109" ma:index="87" nillable="true" ma:displayName="Toelichting" ma:internalName="SCN0000109">
      <xsd:simpleType>
        <xsd:restriction base="dms:Note"/>
      </xsd:simpleType>
    </xsd:element>
    <xsd:element name="Dossieroverdrachtsjaar" ma:index="88" nillable="true" ma:displayName="Dossier - overdrachtsjaar" ma:internalName="Dossieroverdrachtsjaar">
      <xsd:simpleType>
        <xsd:restriction base="dms:Number"/>
      </xsd:simpleType>
    </xsd:element>
    <xsd:element name="SCNT000048" ma:index="89" nillable="true" ma:displayName="Eigen regelingen" ma:internalName="SCNT000048">
      <xsd:simpleType>
        <xsd:restriction base="dms:Note"/>
      </xsd:simpleType>
    </xsd:element>
    <xsd:element name="SCN0000082" ma:index="90" nillable="true" ma:displayName="Ingang bewaartermijn" ma:default="Na afloop contract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W000056" ma:index="91" nillable="true" ma:displayName="Afdoeningstermijn" ma:internalName="SCNW000056">
      <xsd:simpleType>
        <xsd:restriction base="dms:Number"/>
      </xsd:simpleType>
    </xsd:element>
    <xsd:element name="SCNE000053" ma:index="92" nillable="true" ma:displayName="Wet. verdagingstermijn (eenh.)" ma:default="Werkdag" ma:internalName="SCNE000053">
      <xsd:simpleType>
        <xsd:restriction base="dms:Choice"/>
      </xsd:simpleType>
    </xsd:element>
    <xsd:element name="SCN0000104" ma:index="93" nillable="true" ma:displayName="Opmerking" ma:internalName="SCN0000104">
      <xsd:simpleType>
        <xsd:restriction base="dms:Note"/>
      </xsd:simpleType>
    </xsd:element>
    <xsd:element name="SCN0000123" ma:index="94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78" ma:index="96" nillable="true" ma:displayName="Thesaurusterm" ma:internalName="SCN0000078">
      <xsd:simpleType>
        <xsd:restriction base="dms:Text"/>
      </xsd:simpleType>
    </xsd:element>
    <xsd:element name="SCN0000029" ma:index="97" nillable="true" ma:displayName="Std. zaaknaam" ma:internalName="SCN0000029">
      <xsd:simpleType>
        <xsd:restriction base="dms:Note"/>
      </xsd:simpleType>
    </xsd:element>
    <xsd:element name="SCN0000117" ma:index="98" nillable="true" ma:displayName="Geldig van" ma:default="2016-03-22T13:37:12Z" ma:internalName="SCN0000117">
      <xsd:simpleType>
        <xsd:restriction base="dms:DateTime"/>
      </xsd:simpleType>
    </xsd:element>
    <xsd:element name="SCNT000076" ma:index="99" nillable="true" ma:displayName="Vernietigingsgrondslag" ma:default="Selectielijst COA 2013- , handeling 37; BSD COA 1994- (2010) 2012 (geactualiseerd), handeling 54;" ma:internalName="SCNT000076">
      <xsd:simpleType>
        <xsd:restriction base="dms:Note"/>
      </xsd:simpleType>
    </xsd:element>
    <xsd:element name="SCN0000057" ma:index="101" nillable="true" ma:displayName="Beroep mogelijk" ma:default="Ja" ma:internalName="SCN0000057">
      <xsd:simpleType>
        <xsd:restriction base="dms:Choice">
          <xsd:enumeration value="Ja"/>
          <xsd:enumeration value="Nee"/>
        </xsd:restriction>
      </xsd:simpleType>
    </xsd:element>
    <xsd:element name="Dossiervernietigingsjaar" ma:index="102" nillable="true" ma:displayName="Dossier - vernietigingsjaar" ma:internalName="Dossiervernietigingsjaar">
      <xsd:simpleType>
        <xsd:restriction base="dms:Number"/>
      </xsd:simpleType>
    </xsd:element>
    <xsd:element name="SCN0000064" ma:index="103" nillable="true" ma:displayName="Vertrouwelijkheid" ma:default="Ja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077" ma:index="104" nillable="true" ma:displayName="Archiefcode" ma:internalName="SCN0000077">
      <xsd:simpleType>
        <xsd:restriction base="dms:Text"/>
      </xsd:simpleType>
    </xsd:element>
    <xsd:element name="SCN0000063" ma:index="105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VN00000123" ma:index="106" nillable="true" ma:displayName="Aanvullende metadata werkproces" ma:default="Creatie - datum; Zaak - code" ma:internalName="VN00000123">
      <xsd:simpleType>
        <xsd:restriction base="dms:Text"/>
      </xsd:simpleType>
    </xsd:element>
    <xsd:element name="SCN0000101" ma:index="107" nillable="true" ma:displayName="Opmerking" ma:internalName="SCN0000101">
      <xsd:simpleType>
        <xsd:restriction base="dms:Note"/>
      </xsd:simpleType>
    </xsd:element>
    <xsd:element name="SCN0000062" ma:index="108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Dossierdatumafsluiting" ma:index="109" nillable="true" ma:displayName="Dossier - datum afsluiting" ma:internalName="Dossierdatumafsluiting">
      <xsd:simpleType>
        <xsd:restriction base="dms:DateTime"/>
      </xsd:simpleType>
    </xsd:element>
    <xsd:element name="SCN0000066" ma:index="110" nillable="true" ma:displayName="Publicatietekst" ma:internalName="SCN0000066">
      <xsd:simpleType>
        <xsd:restriction base="dms:Note"/>
      </xsd:simpleType>
    </xsd:element>
    <xsd:element name="SCN0000100" ma:index="111" nillable="true" ma:displayName="Opmerking" ma:internalName="SCN0000100">
      <xsd:simpleType>
        <xsd:restriction base="dms:Note"/>
      </xsd:simpleType>
    </xsd:element>
    <xsd:element name="SCN0000028" ma:index="112" nillable="true" ma:displayName="Werkproces" ma:default="Het uitvoeren van een aanbesteding" ma:internalName="SCN0000028">
      <xsd:simpleType>
        <xsd:restriction base="dms:Text"/>
      </xsd:simpleType>
    </xsd:element>
    <xsd:element name="SCN0000111" ma:index="113" nillable="true" ma:displayName="Toelichting" ma:internalName="SCN0000111">
      <xsd:simpleType>
        <xsd:restriction base="dms:Note"/>
      </xsd:simpleType>
    </xsd:element>
    <xsd:element name="HoofdPerceel" ma:index="114" nillable="true" ma:displayName="Hoofd/Perceel" ma:internalName="HoofdPerceel">
      <xsd:simpleType>
        <xsd:restriction base="dms:Choice">
          <xsd:enumeration value="Hoofd"/>
          <xsd:enumeration value="Perceel"/>
        </xsd:restriction>
      </xsd:simpleType>
    </xsd:element>
    <xsd:element name="SCNW000054" ma:index="115" nillable="true" ma:displayName="Verdagingstermijn" ma:internalName="SCNW000054">
      <xsd:simpleType>
        <xsd:restriction base="dms:Number"/>
      </xsd:simpleType>
    </xsd:element>
    <xsd:element name="SCNE000055" ma:index="116" nillable="true" ma:displayName="Signaleringstermijn (eenh.)" ma:default="Werkdag" ma:internalName="SCNE000055">
      <xsd:simpleType>
        <xsd:restriction base="dms:Choice"/>
      </xsd:simpleType>
    </xsd:element>
    <xsd:element name="SCN0000044" ma:index="117" nillable="true" ma:displayName="Uiterste einddatum" ma:internalName="SCN0000044">
      <xsd:simpleType>
        <xsd:restriction base="dms:DateTime"/>
      </xsd:simpleType>
    </xsd:element>
    <xsd:element name="SCN0000026" ma:index="118" nillable="true" ma:displayName="Proces" ma:default="Aanbesteding" ma:internalName="SCN0000026">
      <xsd:simpleType>
        <xsd:restriction base="dms:Text"/>
      </xsd:simpleType>
    </xsd:element>
    <xsd:element name="SCNW000053" ma:index="120" nillable="true" ma:displayName="Wet. verdagingstermijn" ma:internalName="SCNW000053">
      <xsd:simpleType>
        <xsd:restriction base="dms:Number"/>
      </xsd:simpleType>
    </xsd:element>
    <xsd:element name="SCN0000079" ma:index="121" nillable="true" ma:displayName="Lokale trefwoorden" ma:internalName="SCN0000079">
      <xsd:simpleType>
        <xsd:restriction base="dms:Note"/>
      </xsd:simpleType>
    </xsd:element>
    <xsd:element name="SCN0000096" ma:index="122" nillable="true" ma:displayName="Toelichting" ma:internalName="SCN0000096">
      <xsd:simpleType>
        <xsd:restriction base="dms:Note"/>
      </xsd:simpleType>
    </xsd:element>
    <xsd:element name="SCN0000058" ma:index="124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118" ma:index="125" nillable="true" ma:displayName="Geldig tot" ma:internalName="SCN0000118">
      <xsd:simpleType>
        <xsd:restriction base="dms:DateTime"/>
      </xsd:simpleType>
    </xsd:element>
    <xsd:element name="SCN0000061" ma:index="12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0000035" ma:index="127" nillable="true" ma:displayName="Aanleiding" ma:default="Dit werkproces wordt intern getriggerd" ma:internalName="SCN0000035">
      <xsd:simpleType>
        <xsd:restriction base="dms:Note"/>
      </xsd:simpleType>
    </xsd:element>
    <xsd:element name="Typeaanbesteding" ma:index="128" nillable="true" ma:displayName="Type aanbesteding" ma:internalName="Typeaanbesteding">
      <xsd:simpleType>
        <xsd:restriction base="dms:Choice">
          <xsd:enumeration value="Europees openbaar"/>
          <xsd:enumeration value="Europees niet-openbaar"/>
          <xsd:enumeration value="Meervoudig onderhands"/>
          <xsd:enumeration value="Nationaal openbaar"/>
          <xsd:enumeration value="Enkelvoudig onderhands"/>
          <xsd:enumeration value="Mini competitie"/>
          <xsd:enumeration value="Overig"/>
        </xsd:restriction>
      </xsd:simpleType>
    </xsd:element>
    <xsd:element name="SCN0000102" ma:index="129" nillable="true" ma:displayName="Opmerking" ma:internalName="SCN0000102">
      <xsd:simpleType>
        <xsd:restriction base="dms:Note"/>
      </xsd:simpleType>
    </xsd:element>
    <xsd:element name="SCN0000040" ma:index="130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72" ma:index="131" nillable="true" ma:displayName="IV3 Categorie" ma:internalName="SCN0000072">
      <xsd:simpleType>
        <xsd:restriction base="dms:Text"/>
      </xsd:simpleType>
    </xsd:element>
    <xsd:element name="SCNT000047" ma:index="132" nillable="true" ma:displayName="Wetgeving" ma:default="Aanbestedingswet 2012; Aanbestedingsbesluit;" ma:internalName="SCNT000047">
      <xsd:simpleType>
        <xsd:restriction base="dms:Note"/>
      </xsd:simpleType>
    </xsd:element>
    <xsd:element name="SCN0000031" ma:index="133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98" ma:index="135" nillable="true" ma:displayName="Werkprocesschema" ma:default="http://mavim/Websites/Uitvoeren%20Europese%20aanbesteding%20301002/Theme/Html/Default.html?page=e5&amp;navtype=scheme&amp;targetid=e243&amp;vispageid=0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112" ma:index="136" nillable="true" ma:displayName="Toelichting" ma:internalName="SCN0000112">
      <xsd:simpleType>
        <xsd:restriction base="dms:Note"/>
      </xsd:simpleType>
    </xsd:element>
    <xsd:element name="SCNE000054" ma:index="137" nillable="true" ma:displayName="Verdagingstermijn (eenh.)" ma:default="Werkdag" ma:internalName="SCNE000054">
      <xsd:simpleType>
        <xsd:restriction base="dms:Choice"/>
      </xsd:simpleType>
    </xsd:element>
    <xsd:element name="SCN0000073" ma:index="138" nillable="true" ma:displayName="Verantwoordingsrelatie" ma:internalName="SCN0000073">
      <xsd:simpleType>
        <xsd:restriction base="dms:Text"/>
      </xsd:simpleType>
    </xsd:element>
    <xsd:element name="SCN0000097" ma:index="139" nillable="true" ma:displayName="Opmerking" ma:internalName="SCN0000097">
      <xsd:simpleType>
        <xsd:restriction base="dms:Note"/>
      </xsd:simpleType>
    </xsd:element>
    <xsd:element name="SCN0000105" ma:index="140" nillable="true" ma:displayName="Opmerking" ma:internalName="SCN0000105">
      <xsd:simpleType>
        <xsd:restriction base="dms:Note"/>
      </xsd:simpleType>
    </xsd:element>
    <xsd:element name="SCNW000081" ma:index="141" nillable="true" ma:displayName="Bewaartermijn" ma:default="10" ma:internalName="SCNW000081">
      <xsd:simpleType>
        <xsd:restriction base="dms:Number"/>
      </xsd:simpleType>
    </xsd:element>
    <xsd:element name="SCN0000071" ma:index="142" nillable="true" ma:displayName="Procesarchitectuur" ma:default="Ondersteunen/Inkopen en contract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70" ma:index="143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083" ma:index="144" nillable="true" ma:displayName="Toelichting" ma:internalName="SCN0000083">
      <xsd:simpleType>
        <xsd:restriction base="dms:Note"/>
      </xsd:simpleType>
    </xsd:element>
    <xsd:element name="SCN0000093" ma:index="145" nillable="true" ma:displayName="Toelichting" ma:internalName="SCN0000093">
      <xsd:simpleType>
        <xsd:restriction base="dms:Note"/>
      </xsd:simpleType>
    </xsd:element>
    <xsd:element name="SCN0000060" ma:index="146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SGC0001018 xmlns="c68162f5-5292-4b4e-a453-381c9ebc3801">Ja</SGC0001018>
    <SCN0000540 xmlns="c68162f5-5292-4b4e-a453-381c9ebc3801" xmlns:ns1="http://www.w3.org/2001/XMLSchema-instance" ns1:nil="true"/>
    <SCN0000539 xmlns="c68162f5-5292-4b4e-a453-381c9ebc3801">2016-10-31T15:50:59+00:00</SCN0000539>
    <SCNW000527 xmlns="c68162f5-5292-4b4e-a453-381c9ebc3801" xmlns:ns1="http://www.w3.org/2001/XMLSchema-instance" ns1:nil="true"/>
    <SCNE000527 xmlns="c68162f5-5292-4b4e-a453-381c9ebc3801">Werkdag</SCNE000527>
    <SCN0000528 xmlns="c68162f5-5292-4b4e-a453-381c9ebc3801">Na afhandeling</SCN0000528>
    <SCN0000546 xmlns="c68162f5-5292-4b4e-a453-381c9ebc3801">Lokaal</SCN0000546>
    <SCN0000525 xmlns="c68162f5-5292-4b4e-a453-381c9ebc3801">Nee</SCN0000525>
    <SCN0000552 xmlns="c68162f5-5292-4b4e-a453-381c9ebc3801">2017-04-21T08:45:43+00:00</SCN0000552>
    <SCN0000516 xmlns="c68162f5-5292-4b4e-a453-381c9ebc3801">Verslag</SCN0000516>
    <SCN0000517 xmlns="c68162f5-5292-4b4e-a453-381c9ebc3801" xmlns:ns1="http://www.w3.org/2001/XMLSchema-instance" ns1:nil="true"/>
    <SCN0000522 xmlns="c68162f5-5292-4b4e-a453-381c9ebc3801">Generiek documenttype</SCN0000522>
    <SCN0000531 xmlns="c68162f5-5292-4b4e-a453-381c9ebc3801">Nee</SCN0000531>
    <SCN0000537 xmlns="c68162f5-5292-4b4e-a453-381c9ebc3801">Nee</SCN0000537>
    <SCN0000534 xmlns="c68162f5-5292-4b4e-a453-381c9ebc3801" xmlns:ns1="http://www.w3.org/2001/XMLSchema-instance" ns1:nil="true"/>
    <SCN0000521 xmlns="c68162f5-5292-4b4e-a453-381c9ebc3801" xmlns:ns1="http://www.w3.org/2001/XMLSchema-instance" ns1:nil="true"/>
    <SCN0000523 xmlns="c68162f5-5292-4b4e-a453-381c9ebc3801" xmlns:ns1="http://www.w3.org/2001/XMLSchema-instance" ns1:nil="true"/>
    <SCN0000529 xmlns="c68162f5-5292-4b4e-a453-381c9ebc3801" xmlns:ns1="http://www.w3.org/2001/XMLSchema-instance" ns1:nil="true"/>
    <SCN0000535 xmlns="c68162f5-5292-4b4e-a453-381c9ebc3801" xmlns:ns1="http://www.w3.org/2001/XMLSchema-instance" ns1:nil="true"/>
    <SCN0000524 xmlns="c68162f5-5292-4b4e-a453-381c9ebc3801">Intern</SCN0000524>
    <SCN0000532 xmlns="c68162f5-5292-4b4e-a453-381c9ebc3801">Nee</SCN0000532>
    <SCN0000526 xmlns="c68162f5-5292-4b4e-a453-381c9ebc3801">Bewaren</SCN0000526>
    <VN00000017 xmlns="c68162f5-5292-4b4e-a453-381c9ebc3801">Bericht</VN00000017>
    <VN00000015 xmlns="c68162f5-5292-4b4e-a453-381c9ebc3801">Nee</VN00000015>
    <VN00000076 xmlns="c68162f5-5292-4b4e-a453-381c9ebc3801">Nee</VN00000076>
    <VN00000097 xmlns="c68162f5-5292-4b4e-a453-381c9ebc3801" xmlns:ns1="http://www.w3.org/2001/XMLSchema-instance" ns1:nil="true"/>
    <VN00000098 xmlns="c68162f5-5292-4b4e-a453-381c9ebc3801" xmlns:ns1="http://www.w3.org/2001/XMLSchema-instance" ns1:nil="true"/>
    <VN00000109 xmlns="c68162f5-5292-4b4e-a453-381c9ebc3801" xmlns:ns1="http://www.w3.org/2001/XMLSchema-instance" ns1:nil="true"/>
    <VN00000104 xmlns="c68162f5-5292-4b4e-a453-381c9ebc3801" xmlns:ns1="http://www.w3.org/2001/XMLSchema-instance" ns1:nil="true"/>
    <VN00000060 xmlns="c68162f5-5292-4b4e-a453-381c9ebc3801" xmlns:ns1="http://www.w3.org/2001/XMLSchema-instance" ns1:nil="true"/>
    <VN00000087 xmlns="c68162f5-5292-4b4e-a453-381c9ebc3801" xmlns:ns1="http://www.w3.org/2001/XMLSchema-instance" ns1:nil="true"/>
    <VN00000121 xmlns="c68162f5-5292-4b4e-a453-381c9ebc3801">Scanner - code; Scan - datum; Medewerker naam -  Registreren</VN00000121>
    <VN00000124 xmlns="c68162f5-5292-4b4e-a453-381c9ebc3801" xmlns:ns1="http://www.w3.org/2001/XMLSchema-instance" ns1:nil="true"/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1. Voorbereiding</Fasen>
    <Subfase xmlns="c68162f5-5292-4b4e-a453-381c9ebc3801">1.3 Plan van Aanpak</Subfase>
    <SCN0000106 xmlns="c68162f5-5292-4b4e-a453-381c9ebc3801" xmlns:ns1="http://www.w3.org/2001/XMLSchema-instance" ns1:nil="true"/>
    <SCN0000059 xmlns="c68162f5-5292-4b4e-a453-381c9ebc3801">Nee</SCN0000059>
    <SCN0000091 xmlns="c68162f5-5292-4b4e-a453-381c9ebc3801" xmlns:ns1="http://www.w3.org/2001/XMLSchema-instance" ns1:nil="true"/>
    <SCN0000027 xmlns="c68162f5-5292-4b4e-a453-381c9ebc3801" xmlns:ns1="http://www.w3.org/2001/XMLSchema-instance" ns1:nil="true"/>
    <VN00000115 xmlns="c68162f5-5292-4b4e-a453-381c9ebc3801">Ja</VN00000115>
    <SCN0000041 xmlns="c68162f5-5292-4b4e-a453-381c9ebc3801">Nee</SCN0000041>
    <Publicatiedatum xmlns="c68162f5-5292-4b4e-a453-381c9ebc3801" xmlns:ns1="http://www.w3.org/2001/XMLSchema-instance" ns1:nil="true"/>
    <SCNE000052 xmlns="c68162f5-5292-4b4e-a453-381c9ebc3801">Werkdag</SCNE000052>
    <SCNW000052 xmlns="c68162f5-5292-4b4e-a453-381c9ebc3801" xmlns:ns1="http://www.w3.org/2001/XMLSchema-instance" ns1:nil="true"/>
    <SCN0000051 xmlns="c68162f5-5292-4b4e-a453-381c9ebc3801" xmlns:ns1="http://www.w3.org/2001/XMLSchema-instance" ns1:nil="true"/>
    <SCNE000081 xmlns="c68162f5-5292-4b4e-a453-381c9ebc3801">Jaar</SCNE000081>
    <SCN0000095 xmlns="c68162f5-5292-4b4e-a453-381c9ebc3801" xmlns:ns1="http://www.w3.org/2001/XMLSchema-instance" ns1:nil="true"/>
    <SCN0000043 xmlns="c68162f5-5292-4b4e-a453-381c9ebc3801" xmlns:ns1="http://www.w3.org/2001/XMLSchema-instance" ns1:nil="true"/>
    <SCN0000065 xmlns="c68162f5-5292-4b4e-a453-381c9ebc3801">Nee</SCN0000065>
    <SCN0000113 xmlns="c68162f5-5292-4b4e-a453-381c9ebc3801" xmlns:ns1="http://www.w3.org/2001/XMLSchema-instance" ns1:nil="true"/>
    <SCN0000099 xmlns="c68162f5-5292-4b4e-a453-381c9ebc3801">
      <Url xmlns:ns1="http://www.w3.org/2001/XMLSchema-instance" ns1:nil="true"/>
      <Description xmlns:ns1="http://www.w3.org/2001/XMLSchema-instance" ns1:nil="true"/>
    </SCN0000099>
    <VN00000122 xmlns="c68162f5-5292-4b4e-a453-381c9ebc3801">Unitmanager A&amp;I</VN00000122>
    <SCN0000034 xmlns="c68162f5-5292-4b4e-a453-381c9ebc3801" xmlns:ns1="http://www.w3.org/2001/XMLSchema-instance" ns1:nil="true"/>
    <SCN0000074 xmlns="c68162f5-5292-4b4e-a453-381c9ebc3801" xmlns:ns1="http://www.w3.org/2001/XMLSchema-instance" ns1:nil="true"/>
    <SCN0000080 xmlns="c68162f5-5292-4b4e-a453-381c9ebc3801">Vernietigen</SCN0000080>
    <SCN0000092 xmlns="c68162f5-5292-4b4e-a453-381c9ebc3801" xmlns:ns1="http://www.w3.org/2001/XMLSchema-instance" ns1:nil="true"/>
    <SCN0000107 xmlns="c68162f5-5292-4b4e-a453-381c9ebc3801" xmlns:ns1="http://www.w3.org/2001/XMLSchema-instance" ns1:nil="true"/>
    <SCN0000108 xmlns="c68162f5-5292-4b4e-a453-381c9ebc3801" xmlns:ns1="http://www.w3.org/2001/XMLSchema-instance" ns1:nil="true"/>
    <SCNW000055 xmlns="c68162f5-5292-4b4e-a453-381c9ebc3801" xmlns:ns1="http://www.w3.org/2001/XMLSchema-instance" ns1:nil="true"/>
    <SCN0000042 xmlns="c68162f5-5292-4b4e-a453-381c9ebc3801" xmlns:ns1="http://www.w3.org/2001/XMLSchema-instance" ns1:nil="true"/>
    <SCNE000056 xmlns="c68162f5-5292-4b4e-a453-381c9ebc3801">Werkdag</SCNE000056>
    <SCN0000129 xmlns="c68162f5-5292-4b4e-a453-381c9ebc3801">2020-01-31T09:56:04+00:00</SCN0000129>
    <SCN0000094 xmlns="c68162f5-5292-4b4e-a453-381c9ebc3801" xmlns:ns1="http://www.w3.org/2001/XMLSchema-instance" ns1:nil="true"/>
    <SCN0000067 xmlns="c68162f5-5292-4b4e-a453-381c9ebc3801" xmlns:ns1="http://www.w3.org/2001/XMLSchema-instance" ns1:nil="true"/>
    <SCN0000084 xmlns="c68162f5-5292-4b4e-a453-381c9ebc3801" xmlns:ns1="http://www.w3.org/2001/XMLSchema-instance" ns1:nil="true"/>
    <SGC0002002 xmlns="c68162f5-5292-4b4e-a453-381c9ebc3801">312</SGC0002002>
    <SGC0001002 xmlns="c68162f5-5292-4b4e-a453-381c9ebc3801">Ja</SGC0001002>
    <SCN0000109 xmlns="c68162f5-5292-4b4e-a453-381c9ebc3801" xmlns:ns1="http://www.w3.org/2001/XMLSchema-instance" ns1:nil="true"/>
    <Dossieroverdrachtsjaar xmlns="c68162f5-5292-4b4e-a453-381c9ebc3801" xmlns:ns1="http://www.w3.org/2001/XMLSchema-instance" ns1:nil="true"/>
    <SCNT000048 xmlns="c68162f5-5292-4b4e-a453-381c9ebc3801" xmlns:ns1="http://www.w3.org/2001/XMLSchema-instance" ns1:nil="true"/>
    <SCN0000082 xmlns="c68162f5-5292-4b4e-a453-381c9ebc3801">Na afloop contract</SCN0000082>
    <SCNW000056 xmlns="c68162f5-5292-4b4e-a453-381c9ebc3801" xmlns:ns1="http://www.w3.org/2001/XMLSchema-instance" ns1:nil="true"/>
    <SCNE000053 xmlns="c68162f5-5292-4b4e-a453-381c9ebc3801">Werkdag</SCNE000053>
    <SCN0000104 xmlns="c68162f5-5292-4b4e-a453-381c9ebc3801" xmlns:ns1="http://www.w3.org/2001/XMLSchema-instance" ns1:nil="true"/>
    <SCN0000123 xmlns="c68162f5-5292-4b4e-a453-381c9ebc3801">Lokaal</SCN0000123>
    <CaseOwner xmlns="http://schemas.econnect.nl/">
      <UserInfo>
        <DisplayName>Altena, Barry van</DisplayName>
        <AccountId>1560</AccountId>
        <AccountType/>
      </UserInfo>
    </CaseOwner>
    <SCN0000078 xmlns="c68162f5-5292-4b4e-a453-381c9ebc3801" xmlns:ns1="http://www.w3.org/2001/XMLSchema-instance" ns1:nil="true"/>
    <SCN0000029 xmlns="c68162f5-5292-4b4e-a453-381c9ebc3801" xmlns:ns1="http://www.w3.org/2001/XMLSchema-instance" ns1:nil="true"/>
    <SCN0000117 xmlns="c68162f5-5292-4b4e-a453-381c9ebc3801">2016-03-22T13:37:12+00:00</SCN0000117>
    <SCNT000076 xmlns="c68162f5-5292-4b4e-a453-381c9ebc3801">Selectielijst COA 2013- , handeling 37; BSD COA 1994- (2010) 2012 (geactualiseerd), handeling 54;</SCNT000076>
    <SharedCaseName xmlns="http://schemas.econnect.nl/">Aanbesteding meetdiensten</SharedCaseName>
    <SCN0000057 xmlns="c68162f5-5292-4b4e-a453-381c9ebc3801">Ja</SCN0000057>
    <Dossiervernietigingsjaar xmlns="c68162f5-5292-4b4e-a453-381c9ebc3801" xmlns:ns1="http://www.w3.org/2001/XMLSchema-instance" ns1:nil="true"/>
    <SCN0000064 xmlns="c68162f5-5292-4b4e-a453-381c9ebc3801">Ja</SCN0000064>
    <SCN0000077 xmlns="c68162f5-5292-4b4e-a453-381c9ebc3801" xmlns:ns1="http://www.w3.org/2001/XMLSchema-instance" ns1:nil="true"/>
    <SCN0000063 xmlns="c68162f5-5292-4b4e-a453-381c9ebc3801">Nee</SCN0000063>
    <VN00000123 xmlns="c68162f5-5292-4b4e-a453-381c9ebc3801">Creatie - datum; Zaak - code</VN00000123>
    <SCN0000101 xmlns="c68162f5-5292-4b4e-a453-381c9ebc3801" xmlns:ns1="http://www.w3.org/2001/XMLSchema-instance" ns1:nil="true"/>
    <SCN0000062 xmlns="c68162f5-5292-4b4e-a453-381c9ebc3801">Nee</SCN0000062>
    <Dossierdatumafsluiting xmlns="c68162f5-5292-4b4e-a453-381c9ebc3801" xmlns:ns1="http://www.w3.org/2001/XMLSchema-instance" ns1:nil="true"/>
    <SCN0000066 xmlns="c68162f5-5292-4b4e-a453-381c9ebc3801" xmlns:ns1="http://www.w3.org/2001/XMLSchema-instance" ns1:nil="true"/>
    <SCN0000100 xmlns="c68162f5-5292-4b4e-a453-381c9ebc3801" xmlns:ns1="http://www.w3.org/2001/XMLSchema-instance" ns1:nil="true"/>
    <SCN0000028 xmlns="c68162f5-5292-4b4e-a453-381c9ebc3801">Het uitvoeren van een aanbesteding</SCN0000028>
    <SCN0000111 xmlns="c68162f5-5292-4b4e-a453-381c9ebc3801" xmlns:ns1="http://www.w3.org/2001/XMLSchema-instance" ns1:nil="true"/>
    <HoofdPerceel xmlns="c68162f5-5292-4b4e-a453-381c9ebc3801">Hoofd</HoofdPerceel>
    <SCNW000054 xmlns="c68162f5-5292-4b4e-a453-381c9ebc3801" xmlns:ns1="http://www.w3.org/2001/XMLSchema-instance" ns1:nil="true"/>
    <SCNE000055 xmlns="c68162f5-5292-4b4e-a453-381c9ebc3801">Werkdag</SCNE000055>
    <SCN0000044 xmlns="c68162f5-5292-4b4e-a453-381c9ebc3801" xmlns:ns1="http://www.w3.org/2001/XMLSchema-instance" ns1:nil="true"/>
    <SCN0000026 xmlns="c68162f5-5292-4b4e-a453-381c9ebc3801">Aanbesteding</SCN0000026>
    <COAIsDocumentArchived xmlns="http://schemas.econnect.nl/">false</COAIsDocumentArchived>
    <SCNW000053 xmlns="c68162f5-5292-4b4e-a453-381c9ebc3801" xmlns:ns1="http://www.w3.org/2001/XMLSchema-instance" ns1:nil="true"/>
    <SCN0000079 xmlns="c68162f5-5292-4b4e-a453-381c9ebc3801" xmlns:ns1="http://www.w3.org/2001/XMLSchema-instance" ns1:nil="true"/>
    <SCN0000096 xmlns="c68162f5-5292-4b4e-a453-381c9ebc3801" xmlns:ns1="http://www.w3.org/2001/XMLSchema-instance" ns1:nil="true"/>
    <CaseStartDate xmlns="http://schemas.econnect.nl/">2024-10-21T22:00:00+00:00</CaseStartDate>
    <SCN0000058 xmlns="c68162f5-5292-4b4e-a453-381c9ebc3801">Nee</SCN0000058>
    <SCN0000118 xmlns="c68162f5-5292-4b4e-a453-381c9ebc3801" xmlns:ns1="http://www.w3.org/2001/XMLSchema-instance" ns1:nil="true"/>
    <SCN0000061 xmlns="c68162f5-5292-4b4e-a453-381c9ebc3801">Nee</SCN0000061>
    <SCN0000035 xmlns="c68162f5-5292-4b4e-a453-381c9ebc3801">Dit werkproces wordt intern getriggerd</SCN0000035>
    <Typeaanbesteding xmlns="c68162f5-5292-4b4e-a453-381c9ebc3801">Europees openbaar</Typeaanbesteding>
    <SCN0000102 xmlns="c68162f5-5292-4b4e-a453-381c9ebc3801" xmlns:ns1="http://www.w3.org/2001/XMLSchema-instance" ns1:nil="true"/>
    <SCN0000040 xmlns="c68162f5-5292-4b4e-a453-381c9ebc3801">Specifiek werkproces</SCN0000040>
    <SCN0000072 xmlns="c68162f5-5292-4b4e-a453-381c9ebc3801" xmlns:ns1="http://www.w3.org/2001/XMLSchema-instance" ns1:nil="true"/>
    <SCNT000047 xmlns="c68162f5-5292-4b4e-a453-381c9ebc3801">Aanbestedingswet 2012; Aanbestedingsbesluit;</SCNT000047>
    <SCN0000031 xmlns="c68162f5-5292-4b4e-a453-381c9ebc3801">
      <UserInfo>
        <DisplayName/>
        <AccountId>1</AccountId>
        <AccountType/>
      </UserInfo>
    </SCN0000031>
    <CaseManager xmlns="http://schemas.econnect.nl/">
      <UserInfo>
        <DisplayName>Bruijn, Anne de</DisplayName>
        <AccountId>1313</AccountId>
        <AccountType/>
      </UserInfo>
    </CaseManager>
    <SCN0000098 xmlns="c68162f5-5292-4b4e-a453-381c9ebc3801">
      <Url>http://mavim/Websites/Uitvoeren%20Europese%20aanbesteding%20301002/Theme/Html/Default.html?page=e5&amp;navtype=scheme&amp;targetid=e243&amp;vispageid=0</Url>
      <Description>http://mavim/Websites/Uitvoeren%20Europese%20aanbesteding%20301002/Theme/Html/Default.html?page=e5&amp;navtype=scheme&amp;targetid=e243&amp;vispageid=0</Description>
    </SCN0000098>
    <SCN0000112 xmlns="c68162f5-5292-4b4e-a453-381c9ebc3801" xmlns:ns1="http://www.w3.org/2001/XMLSchema-instance" ns1:nil="true"/>
    <SCNE000054 xmlns="c68162f5-5292-4b4e-a453-381c9ebc3801">Werkdag</SCNE000054>
    <SCN0000073 xmlns="c68162f5-5292-4b4e-a453-381c9ebc3801" xmlns:ns1="http://www.w3.org/2001/XMLSchema-instance" ns1:nil="true"/>
    <SCN0000097 xmlns="c68162f5-5292-4b4e-a453-381c9ebc3801" xmlns:ns1="http://www.w3.org/2001/XMLSchema-instance" ns1:nil="true"/>
    <SCN0000105 xmlns="c68162f5-5292-4b4e-a453-381c9ebc3801" xmlns:ns1="http://www.w3.org/2001/XMLSchema-instance" ns1:nil="true"/>
    <SCNW000081 xmlns="c68162f5-5292-4b4e-a453-381c9ebc3801">10</SCNW000081>
    <SCN0000071 xmlns="c68162f5-5292-4b4e-a453-381c9ebc3801">Ondersteunen/Inkopen en contracteren</SCN0000071>
    <SCN0000070 xmlns="c68162f5-5292-4b4e-a453-381c9ebc3801">Trigger Intern (TI)</SCN0000070>
    <SCN0000083 xmlns="c68162f5-5292-4b4e-a453-381c9ebc3801" xmlns:ns1="http://www.w3.org/2001/XMLSchema-instance" ns1:nil="true"/>
    <SCN0000093 xmlns="c68162f5-5292-4b4e-a453-381c9ebc3801" xmlns:ns1="http://www.w3.org/2001/XMLSchema-instance" ns1:nil="true"/>
    <SCN0000060 xmlns="c68162f5-5292-4b4e-a453-381c9ebc3801">Nee</SCN0000060>
    <SPECRelatedItems xmlns="http://schemas.econnect.nl/" xsi:nil="true"/>
    <_dlc_DocIdUrl xmlns="c68162f5-5292-4b4e-a453-381c9ebc3801">
      <Url>https://plein-dms.coa.local/processen/LP00000012/aanbesteding-meetdiensten/_layouts/15/DocIdRedir.aspx?ID=CDR-1188968</Url>
      <Description>CDR-1188968</Description>
    </_dlc_DocIdUrl>
    <_dlc_DocId xmlns="c68162f5-5292-4b4e-a453-381c9ebc3801">CDR-1188968</_dlc_Doc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6988CF-5877-4296-B475-C3901A85B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80D54C-BFD1-461E-A9D3-1E9ADE3328E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c68162f5-5292-4b4e-a453-381c9ebc3801"/>
    <ds:schemaRef ds:uri="http://schemas.econnect.nl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C1F2D1-F629-4467-B523-DE5FF494D1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9EB063-8819-4E33-9D01-77CE9553B7B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Prijzenblad</vt:lpstr>
      <vt:lpstr>Input Innax </vt:lpstr>
      <vt:lpstr>Input Innax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Tjeerd Kuiper</dc:creator>
  <cp:keywords/>
  <dc:description/>
  <cp:lastModifiedBy>Bruijn, Anne de</cp:lastModifiedBy>
  <cp:revision/>
  <cp:lastPrinted>2022-02-24T09:25:57Z</cp:lastPrinted>
  <dcterms:created xsi:type="dcterms:W3CDTF">2021-03-02T07:44:48Z</dcterms:created>
  <dcterms:modified xsi:type="dcterms:W3CDTF">2025-03-24T09:29:57Z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0x0101007A6E4A62A1A34FCBB5DB597108C1AEB0001B53BA2063BB684CB4F17500C82EE9DA00ECE42153F95B8B49AB333F708557FF5E</vt:lpwstr>
  </property>
  <property fmtid="{D5CDD505-2E9C-101B-9397-08002B2CF9AE}" pid="3" name="MSIP_Label_d7cae3d5-7e5a-4770-86e6-185b0edbd38d_Enabled">
    <vt:lpwstr>true</vt:lpwstr>
  </property>
  <property fmtid="{D5CDD505-2E9C-101B-9397-08002B2CF9AE}" pid="4" name="MSIP_Label_d7cae3d5-7e5a-4770-86e6-185b0edbd38d_SetDate">
    <vt:lpwstr>2024-05-01T10:13:03Z</vt:lpwstr>
  </property>
  <property fmtid="{D5CDD505-2E9C-101B-9397-08002B2CF9AE}" pid="5" name="MSIP_Label_d7cae3d5-7e5a-4770-86e6-185b0edbd38d_Method">
    <vt:lpwstr>Standard</vt:lpwstr>
  </property>
  <property fmtid="{D5CDD505-2E9C-101B-9397-08002B2CF9AE}" pid="6" name="MSIP_Label_d7cae3d5-7e5a-4770-86e6-185b0edbd38d_Name">
    <vt:lpwstr>Intern team</vt:lpwstr>
  </property>
  <property fmtid="{D5CDD505-2E9C-101B-9397-08002B2CF9AE}" pid="7" name="MSIP_Label_d7cae3d5-7e5a-4770-86e6-185b0edbd38d_SiteId">
    <vt:lpwstr>dc176db0-cbcb-4c49-84e9-efe31a545c55</vt:lpwstr>
  </property>
  <property fmtid="{D5CDD505-2E9C-101B-9397-08002B2CF9AE}" pid="8" name="MSIP_Label_d7cae3d5-7e5a-4770-86e6-185b0edbd38d_ActionId">
    <vt:lpwstr>0ac8acdc-aaea-45bb-8cba-6ee458ab8023</vt:lpwstr>
  </property>
  <property fmtid="{D5CDD505-2E9C-101B-9397-08002B2CF9AE}" pid="9" name="MSIP_Label_d7cae3d5-7e5a-4770-86e6-185b0edbd38d_ContentBits">
    <vt:lpwstr>2</vt:lpwstr>
  </property>
  <property fmtid="{D5CDD505-2E9C-101B-9397-08002B2CF9AE}" pid="10" name="MediaServiceImageTags">
    <vt:lpwstr/>
  </property>
  <property fmtid="{D5CDD505-2E9C-101B-9397-08002B2CF9AE}" pid="11" name="SCN0000093">
    <vt:lpwstr/>
  </property>
  <property fmtid="{D5CDD505-2E9C-101B-9397-08002B2CF9AE}" pid="12" name="VN00000115">
    <vt:lpwstr>Ja</vt:lpwstr>
  </property>
  <property fmtid="{D5CDD505-2E9C-101B-9397-08002B2CF9AE}" pid="13" name="SCN0000123">
    <vt:lpwstr>Lokaal</vt:lpwstr>
  </property>
  <property fmtid="{D5CDD505-2E9C-101B-9397-08002B2CF9AE}" pid="14" name="SCNE000052">
    <vt:lpwstr>Werkdag</vt:lpwstr>
  </property>
  <property fmtid="{D5CDD505-2E9C-101B-9397-08002B2CF9AE}" pid="15" name="SCN0000102">
    <vt:lpwstr/>
  </property>
  <property fmtid="{D5CDD505-2E9C-101B-9397-08002B2CF9AE}" pid="16" name="SGC0001002">
    <vt:lpwstr>Ja</vt:lpwstr>
  </property>
  <property fmtid="{D5CDD505-2E9C-101B-9397-08002B2CF9AE}" pid="17" name="SCNT000048">
    <vt:lpwstr/>
  </property>
  <property fmtid="{D5CDD505-2E9C-101B-9397-08002B2CF9AE}" pid="18" name="SGC0002002">
    <vt:r8>312</vt:r8>
  </property>
  <property fmtid="{D5CDD505-2E9C-101B-9397-08002B2CF9AE}" pid="19" name="SCN0000062">
    <vt:lpwstr>Nee</vt:lpwstr>
  </property>
  <property fmtid="{D5CDD505-2E9C-101B-9397-08002B2CF9AE}" pid="20" name="SCN0000041">
    <vt:lpwstr>Nee</vt:lpwstr>
  </property>
  <property fmtid="{D5CDD505-2E9C-101B-9397-08002B2CF9AE}" pid="21" name="SCN0000113">
    <vt:lpwstr/>
  </property>
  <property fmtid="{D5CDD505-2E9C-101B-9397-08002B2CF9AE}" pid="22" name="SCN0000083">
    <vt:lpwstr/>
  </property>
  <property fmtid="{D5CDD505-2E9C-101B-9397-08002B2CF9AE}" pid="23" name="SCN0000057">
    <vt:lpwstr>Ja</vt:lpwstr>
  </property>
  <property fmtid="{D5CDD505-2E9C-101B-9397-08002B2CF9AE}" pid="24" name="SCN0000099">
    <vt:lpwstr/>
  </property>
  <property fmtid="{D5CDD505-2E9C-101B-9397-08002B2CF9AE}" pid="25" name="SCN0000031">
    <vt:lpwstr>1;#Stevens, Jos</vt:lpwstr>
  </property>
  <property fmtid="{D5CDD505-2E9C-101B-9397-08002B2CF9AE}" pid="26" name="SCN0000108">
    <vt:lpwstr/>
  </property>
  <property fmtid="{D5CDD505-2E9C-101B-9397-08002B2CF9AE}" pid="27" name="SCNE000053">
    <vt:lpwstr>Werkdag</vt:lpwstr>
  </property>
  <property fmtid="{D5CDD505-2E9C-101B-9397-08002B2CF9AE}" pid="28" name="SCN0000094">
    <vt:lpwstr/>
  </property>
  <property fmtid="{D5CDD505-2E9C-101B-9397-08002B2CF9AE}" pid="29" name="SCN0000129">
    <vt:filetime>2020-01-31T09:56:04Z</vt:filetime>
  </property>
  <property fmtid="{D5CDD505-2E9C-101B-9397-08002B2CF9AE}" pid="30" name="TaxCatchAll">
    <vt:lpwstr>1;#Aanbesteding|{44172a01-e50d-4a3b-a9ca-fffd25644391}</vt:lpwstr>
  </property>
  <property fmtid="{D5CDD505-2E9C-101B-9397-08002B2CF9AE}" pid="31" name="HoofdPerceel">
    <vt:lpwstr>Hoofd</vt:lpwstr>
  </property>
  <property fmtid="{D5CDD505-2E9C-101B-9397-08002B2CF9AE}" pid="32" name="SCN0000034">
    <vt:lpwstr/>
  </property>
  <property fmtid="{D5CDD505-2E9C-101B-9397-08002B2CF9AE}" pid="33" name="SCN0000026">
    <vt:lpwstr>Aanbesteding</vt:lpwstr>
  </property>
  <property fmtid="{D5CDD505-2E9C-101B-9397-08002B2CF9AE}" pid="34" name="SCN0000106">
    <vt:lpwstr/>
  </property>
  <property fmtid="{D5CDD505-2E9C-101B-9397-08002B2CF9AE}" pid="35" name="SCN0000084">
    <vt:lpwstr/>
  </property>
  <property fmtid="{D5CDD505-2E9C-101B-9397-08002B2CF9AE}" pid="36" name="SCN0000092">
    <vt:lpwstr/>
  </property>
  <property fmtid="{D5CDD505-2E9C-101B-9397-08002B2CF9AE}" pid="37" name="SCNE000056">
    <vt:lpwstr>Werkdag</vt:lpwstr>
  </property>
  <property fmtid="{D5CDD505-2E9C-101B-9397-08002B2CF9AE}" pid="38" name="SCN0000063">
    <vt:lpwstr>Nee</vt:lpwstr>
  </property>
  <property fmtid="{D5CDD505-2E9C-101B-9397-08002B2CF9AE}" pid="39" name="SCN0000071">
    <vt:lpwstr>Ondersteunen/Inkopen en contracteren</vt:lpwstr>
  </property>
  <property fmtid="{D5CDD505-2E9C-101B-9397-08002B2CF9AE}" pid="40" name="SCN0000097">
    <vt:lpwstr/>
  </property>
  <property fmtid="{D5CDD505-2E9C-101B-9397-08002B2CF9AE}" pid="41" name="ProcessNameTaxHTField0">
    <vt:lpwstr>Aanbesteding|{44172a01-e50d-4a3b-a9ca-fffd25644391}</vt:lpwstr>
  </property>
  <property fmtid="{D5CDD505-2E9C-101B-9397-08002B2CF9AE}" pid="42" name="Typeaanbesteding">
    <vt:lpwstr>Europees openbaar</vt:lpwstr>
  </property>
  <property fmtid="{D5CDD505-2E9C-101B-9397-08002B2CF9AE}" pid="43" name="SCNT000047">
    <vt:lpwstr>Aanbestedingswet 2012; Aanbestedingsbesluit;</vt:lpwstr>
  </property>
  <property fmtid="{D5CDD505-2E9C-101B-9397-08002B2CF9AE}" pid="44" name="SCN0000101">
    <vt:lpwstr/>
  </property>
  <property fmtid="{D5CDD505-2E9C-101B-9397-08002B2CF9AE}" pid="45" name="VN00000122">
    <vt:lpwstr>Unitmanager A&amp;I</vt:lpwstr>
  </property>
  <property fmtid="{D5CDD505-2E9C-101B-9397-08002B2CF9AE}" pid="46" name="SCNW000081">
    <vt:r8>10</vt:r8>
  </property>
  <property fmtid="{D5CDD505-2E9C-101B-9397-08002B2CF9AE}" pid="47" name="SCN0000058">
    <vt:lpwstr>Nee</vt:lpwstr>
  </property>
  <property fmtid="{D5CDD505-2E9C-101B-9397-08002B2CF9AE}" pid="48" name="SCN0000079">
    <vt:lpwstr/>
  </property>
  <property fmtid="{D5CDD505-2E9C-101B-9397-08002B2CF9AE}" pid="49" name="SCN0000029">
    <vt:lpwstr/>
  </property>
  <property fmtid="{D5CDD505-2E9C-101B-9397-08002B2CF9AE}" pid="50" name="SCNT000076">
    <vt:lpwstr>Selectielijst COA 2013- , handeling 37; BSD COA 1994- (2010) 2012 (geactualiseerd), handeling 54;</vt:lpwstr>
  </property>
  <property fmtid="{D5CDD505-2E9C-101B-9397-08002B2CF9AE}" pid="51" name="SCN0000066">
    <vt:lpwstr/>
  </property>
  <property fmtid="{D5CDD505-2E9C-101B-9397-08002B2CF9AE}" pid="52" name="SCN0000040">
    <vt:lpwstr>Specifiek werkproces</vt:lpwstr>
  </property>
  <property fmtid="{D5CDD505-2E9C-101B-9397-08002B2CF9AE}" pid="53" name="SCN0000082">
    <vt:lpwstr>Na afloop contract</vt:lpwstr>
  </property>
  <property fmtid="{D5CDD505-2E9C-101B-9397-08002B2CF9AE}" pid="54" name="SCN0000109">
    <vt:lpwstr/>
  </property>
  <property fmtid="{D5CDD505-2E9C-101B-9397-08002B2CF9AE}" pid="55" name="SCN0000117">
    <vt:filetime>2016-03-22T13:37:12Z</vt:filetime>
  </property>
  <property fmtid="{D5CDD505-2E9C-101B-9397-08002B2CF9AE}" pid="56" name="SCN0000061">
    <vt:lpwstr>Nee</vt:lpwstr>
  </property>
  <property fmtid="{D5CDD505-2E9C-101B-9397-08002B2CF9AE}" pid="57" name="SCN0000095">
    <vt:lpwstr/>
  </property>
  <property fmtid="{D5CDD505-2E9C-101B-9397-08002B2CF9AE}" pid="58" name="CaseManager">
    <vt:lpwstr>1313;#Bruijn, Anne de</vt:lpwstr>
  </property>
  <property fmtid="{D5CDD505-2E9C-101B-9397-08002B2CF9AE}" pid="59" name="SCN0000104">
    <vt:lpwstr/>
  </property>
  <property fmtid="{D5CDD505-2E9C-101B-9397-08002B2CF9AE}" pid="60" name="SCN0000112">
    <vt:lpwstr/>
  </property>
  <property fmtid="{D5CDD505-2E9C-101B-9397-08002B2CF9AE}" pid="61" name="COAIsDocumentArchived">
    <vt:bool>false</vt:bool>
  </property>
  <property fmtid="{D5CDD505-2E9C-101B-9397-08002B2CF9AE}" pid="62" name="SCNE000054">
    <vt:lpwstr>Werkdag</vt:lpwstr>
  </property>
  <property fmtid="{D5CDD505-2E9C-101B-9397-08002B2CF9AE}" pid="63" name="SCN0000035">
    <vt:lpwstr>Dit werkproces wordt intern getriggerd</vt:lpwstr>
  </property>
  <property fmtid="{D5CDD505-2E9C-101B-9397-08002B2CF9AE}" pid="64" name="SharedCaseName">
    <vt:lpwstr>Aanbesteding meetdiensten</vt:lpwstr>
  </property>
  <property fmtid="{D5CDD505-2E9C-101B-9397-08002B2CF9AE}" pid="65" name="SCN0000064">
    <vt:lpwstr>Ja</vt:lpwstr>
  </property>
  <property fmtid="{D5CDD505-2E9C-101B-9397-08002B2CF9AE}" pid="66" name="SCN0000107">
    <vt:lpwstr/>
  </property>
  <property fmtid="{D5CDD505-2E9C-101B-9397-08002B2CF9AE}" pid="67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68" name="SCN0000080">
    <vt:lpwstr>Vernietigen</vt:lpwstr>
  </property>
  <property fmtid="{D5CDD505-2E9C-101B-9397-08002B2CF9AE}" pid="69" name="VN00000123">
    <vt:lpwstr>Creatie - datum; Zaak - code</vt:lpwstr>
  </property>
  <property fmtid="{D5CDD505-2E9C-101B-9397-08002B2CF9AE}" pid="70" name="SCNE000081">
    <vt:lpwstr>Jaar</vt:lpwstr>
  </property>
  <property fmtid="{D5CDD505-2E9C-101B-9397-08002B2CF9AE}" pid="71" name="SCN0000096">
    <vt:lpwstr/>
  </property>
  <property fmtid="{D5CDD505-2E9C-101B-9397-08002B2CF9AE}" pid="72" name="SCN0000059">
    <vt:lpwstr>Nee</vt:lpwstr>
  </property>
  <property fmtid="{D5CDD505-2E9C-101B-9397-08002B2CF9AE}" pid="73" name="CaseOwner">
    <vt:lpwstr>1560;#Altena, Barry van</vt:lpwstr>
  </property>
  <property fmtid="{D5CDD505-2E9C-101B-9397-08002B2CF9AE}" pid="74" name="SCNE000055">
    <vt:lpwstr>Werkdag</vt:lpwstr>
  </property>
  <property fmtid="{D5CDD505-2E9C-101B-9397-08002B2CF9AE}" pid="75" name="SCN0000070">
    <vt:lpwstr>Trigger Intern (TI)</vt:lpwstr>
  </property>
  <property fmtid="{D5CDD505-2E9C-101B-9397-08002B2CF9AE}" pid="76" name="SCN0000091">
    <vt:lpwstr/>
  </property>
  <property fmtid="{D5CDD505-2E9C-101B-9397-08002B2CF9AE}" pid="77" name="SCN0000105">
    <vt:lpwstr/>
  </property>
  <property fmtid="{D5CDD505-2E9C-101B-9397-08002B2CF9AE}" pid="78" name="SCN0000100">
    <vt:lpwstr/>
  </property>
  <property fmtid="{D5CDD505-2E9C-101B-9397-08002B2CF9AE}" pid="79" name="SCN0000028">
    <vt:lpwstr>Het uitvoeren van een aanbesteding</vt:lpwstr>
  </property>
  <property fmtid="{D5CDD505-2E9C-101B-9397-08002B2CF9AE}" pid="80" name="SCN0000065">
    <vt:lpwstr>Nee</vt:lpwstr>
  </property>
  <property fmtid="{D5CDD505-2E9C-101B-9397-08002B2CF9AE}" pid="81" name="SCN0000060">
    <vt:lpwstr>Nee</vt:lpwstr>
  </property>
  <property fmtid="{D5CDD505-2E9C-101B-9397-08002B2CF9AE}" pid="82" name="SCN0000111">
    <vt:lpwstr/>
  </property>
  <property fmtid="{D5CDD505-2E9C-101B-9397-08002B2CF9AE}" pid="83" name="CaseStartDate">
    <vt:filetime>2024-10-21T22:00:00Z</vt:filetime>
  </property>
  <property fmtid="{D5CDD505-2E9C-101B-9397-08002B2CF9AE}" pid="84" name="VN00000017">
    <vt:lpwstr>Bericht</vt:lpwstr>
  </property>
  <property fmtid="{D5CDD505-2E9C-101B-9397-08002B2CF9AE}" pid="85" name="SCN0000516">
    <vt:lpwstr>Verslag</vt:lpwstr>
  </property>
  <property fmtid="{D5CDD505-2E9C-101B-9397-08002B2CF9AE}" pid="86" name="SCN0000537">
    <vt:lpwstr>Nee</vt:lpwstr>
  </property>
  <property fmtid="{D5CDD505-2E9C-101B-9397-08002B2CF9AE}" pid="87" name="SCN0000532">
    <vt:lpwstr>Nee</vt:lpwstr>
  </property>
  <property fmtid="{D5CDD505-2E9C-101B-9397-08002B2CF9AE}" pid="88" name="SGC0001018">
    <vt:lpwstr>Ja</vt:lpwstr>
  </property>
  <property fmtid="{D5CDD505-2E9C-101B-9397-08002B2CF9AE}" pid="89" name="VN00000121">
    <vt:lpwstr>Scanner - code; Scan - datum; Medewerker naam -  Registreren</vt:lpwstr>
  </property>
  <property fmtid="{D5CDD505-2E9C-101B-9397-08002B2CF9AE}" pid="90" name="SCN0000522">
    <vt:lpwstr>Generiek documenttype</vt:lpwstr>
  </property>
  <property fmtid="{D5CDD505-2E9C-101B-9397-08002B2CF9AE}" pid="91" name="VN00000076">
    <vt:lpwstr>Nee</vt:lpwstr>
  </property>
  <property fmtid="{D5CDD505-2E9C-101B-9397-08002B2CF9AE}" pid="92" name="SCN0000528">
    <vt:lpwstr>Na afhandeling</vt:lpwstr>
  </property>
  <property fmtid="{D5CDD505-2E9C-101B-9397-08002B2CF9AE}" pid="93" name="SCN0000539">
    <vt:filetime>2016-10-31T15:50:59Z</vt:filetime>
  </property>
  <property fmtid="{D5CDD505-2E9C-101B-9397-08002B2CF9AE}" pid="94" name="SCN0000524">
    <vt:lpwstr>Intern</vt:lpwstr>
  </property>
  <property fmtid="{D5CDD505-2E9C-101B-9397-08002B2CF9AE}" pid="95" name="VN00000015">
    <vt:lpwstr>Nee</vt:lpwstr>
  </property>
  <property fmtid="{D5CDD505-2E9C-101B-9397-08002B2CF9AE}" pid="96" name="SCN0000546">
    <vt:lpwstr>Lokaal</vt:lpwstr>
  </property>
  <property fmtid="{D5CDD505-2E9C-101B-9397-08002B2CF9AE}" pid="97" name="SCN0000525">
    <vt:lpwstr>Nee</vt:lpwstr>
  </property>
  <property fmtid="{D5CDD505-2E9C-101B-9397-08002B2CF9AE}" pid="98" name="ProcessName">
    <vt:lpwstr>1;#Aanbesteding|{44172a01-e50d-4a3b-a9ca-fffd25644391}</vt:lpwstr>
  </property>
  <property fmtid="{D5CDD505-2E9C-101B-9397-08002B2CF9AE}" pid="99" name="SCN0000552">
    <vt:filetime>2017-04-21T08:45:43Z</vt:filetime>
  </property>
  <property fmtid="{D5CDD505-2E9C-101B-9397-08002B2CF9AE}" pid="100" name="SCN0000531">
    <vt:lpwstr>Nee</vt:lpwstr>
  </property>
  <property fmtid="{D5CDD505-2E9C-101B-9397-08002B2CF9AE}" pid="101" name="SCN0000526">
    <vt:lpwstr>Bewaren</vt:lpwstr>
  </property>
  <property fmtid="{D5CDD505-2E9C-101B-9397-08002B2CF9AE}" pid="102" name="SCNE000527">
    <vt:lpwstr>Werkdag</vt:lpwstr>
  </property>
  <property fmtid="{D5CDD505-2E9C-101B-9397-08002B2CF9AE}" pid="103" name="_dlc_DocIdItemGuid">
    <vt:lpwstr>2a1e9511-91d7-4721-839a-1db6c8ccd14f</vt:lpwstr>
  </property>
  <property fmtid="{D5CDD505-2E9C-101B-9397-08002B2CF9AE}" pid="104" name="COADocumenttype">
    <vt:lpwstr>Programma van Eisen</vt:lpwstr>
  </property>
  <property fmtid="{D5CDD505-2E9C-101B-9397-08002B2CF9AE}" pid="105" name="ContentType">
    <vt:lpwstr>Programma van Eisen</vt:lpwstr>
  </property>
  <property fmtid="{D5CDD505-2E9C-101B-9397-08002B2CF9AE}" pid="106" name="Title">
    <vt:lpwstr/>
  </property>
  <property fmtid="{D5CDD505-2E9C-101B-9397-08002B2CF9AE}" pid="107" name="ARX_LastSignatureReason">
    <vt:lpwstr>Unknown</vt:lpwstr>
  </property>
  <property fmtid="{D5CDD505-2E9C-101B-9397-08002B2CF9AE}" pid="108" name="Signatures Status">
    <vt:lpwstr>Unknown</vt:lpwstr>
  </property>
  <property fmtid="{D5CDD505-2E9C-101B-9397-08002B2CF9AE}" pid="109" name="ARX_SignaturesCount">
    <vt:lpwstr>Unknown</vt:lpwstr>
  </property>
  <property fmtid="{D5CDD505-2E9C-101B-9397-08002B2CF9AE}" pid="110" name="ARX_LastSignatureStatus">
    <vt:lpwstr>Unknown</vt:lpwstr>
  </property>
  <property fmtid="{D5CDD505-2E9C-101B-9397-08002B2CF9AE}" pid="111" name="ARX_LastSignatureDateTime">
    <vt:lpwstr>Unknown</vt:lpwstr>
  </property>
  <property fmtid="{D5CDD505-2E9C-101B-9397-08002B2CF9AE}" pid="112" name="ARX_LastSignerName">
    <vt:lpwstr>Unknown</vt:lpwstr>
  </property>
  <property fmtid="{D5CDD505-2E9C-101B-9397-08002B2CF9AE}" pid="113" name="ARX_LastVerifiedOn">
    <vt:lpwstr>Unknown</vt:lpwstr>
  </property>
  <property fmtid="{D5CDD505-2E9C-101B-9397-08002B2CF9AE}" pid="114" name="Fasen">
    <vt:lpwstr>1. Voorbereiding</vt:lpwstr>
  </property>
  <property fmtid="{D5CDD505-2E9C-101B-9397-08002B2CF9AE}" pid="115" name="Subfase">
    <vt:lpwstr>1.3 Plan van Aanpak</vt:lpwstr>
  </property>
  <property fmtid="{D5CDD505-2E9C-101B-9397-08002B2CF9AE}" pid="116" name="AutoGenerated">
    <vt:lpwstr>0</vt:lpwstr>
  </property>
  <property fmtid="{D5CDD505-2E9C-101B-9397-08002B2CF9AE}" pid="117" name="Created">
    <vt:lpwstr>2021-03-02T07:44:48+00:00</vt:lpwstr>
  </property>
  <property fmtid="{D5CDD505-2E9C-101B-9397-08002B2CF9AE}" pid="118" name="Modified">
    <vt:lpwstr>2025-03-18T09:03:02+00:00</vt:lpwstr>
  </property>
</Properties>
</file>