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O:\02. Strategische inkoop\002 Facilitair\FD\06 Pamela\Kerst\2025 EA\"/>
    </mc:Choice>
  </mc:AlternateContent>
  <xr:revisionPtr revIDLastSave="0" documentId="13_ncr:9_{E1A4B466-FA5C-47AE-9607-E2D7AD1EC0F0}" xr6:coauthVersionLast="47" xr6:coauthVersionMax="47" xr10:uidLastSave="{00000000-0000-0000-0000-000000000000}"/>
  <bookViews>
    <workbookView xWindow="-120" yWindow="-120" windowWidth="29040" windowHeight="17640" xr2:uid="{3DE0D718-092C-4113-AE5D-FC503C359F92}"/>
  </bookViews>
  <sheets>
    <sheet name="offerteblad" sheetId="4" r:id="rId1"/>
  </sheets>
  <definedNames>
    <definedName name="_xlnm.Print_Area" localSheetId="0">offerteblad!$A$1:$N$69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4" l="1"/>
  <c r="G52" i="4"/>
  <c r="G53" i="4"/>
  <c r="G54" i="4"/>
  <c r="G55" i="4"/>
  <c r="G56" i="4"/>
  <c r="G57" i="4"/>
  <c r="G58" i="4"/>
  <c r="G59" i="4"/>
  <c r="G60" i="4"/>
  <c r="G61" i="4"/>
  <c r="G62" i="4"/>
  <c r="G63" i="4"/>
  <c r="G64" i="4"/>
  <c r="G65" i="4"/>
  <c r="G51" i="4"/>
  <c r="G24" i="4"/>
  <c r="G25" i="4"/>
  <c r="G26" i="4"/>
  <c r="G27" i="4"/>
  <c r="G28" i="4"/>
  <c r="G29" i="4"/>
  <c r="G30" i="4"/>
  <c r="G31" i="4"/>
  <c r="G32" i="4"/>
  <c r="G33" i="4"/>
  <c r="G34" i="4"/>
  <c r="G35" i="4"/>
  <c r="G36" i="4"/>
  <c r="G37" i="4"/>
  <c r="G23" i="4"/>
  <c r="K56" i="4"/>
  <c r="K57" i="4"/>
  <c r="K58" i="4"/>
  <c r="K59" i="4"/>
  <c r="K60" i="4"/>
  <c r="K34" i="4"/>
  <c r="K35" i="4"/>
  <c r="K36" i="4"/>
  <c r="K37" i="4"/>
  <c r="K33" i="4"/>
  <c r="K32" i="4"/>
  <c r="K31" i="4"/>
  <c r="K30" i="4"/>
  <c r="K29" i="4"/>
  <c r="K28" i="4"/>
  <c r="K23" i="4"/>
  <c r="K65" i="4"/>
  <c r="K64" i="4"/>
  <c r="K63" i="4"/>
  <c r="K62" i="4"/>
  <c r="K61" i="4"/>
  <c r="K55" i="4"/>
  <c r="K54" i="4"/>
  <c r="K53" i="4"/>
  <c r="K52" i="4"/>
  <c r="K51" i="4"/>
  <c r="K50" i="4"/>
  <c r="L50" i="4" s="1"/>
  <c r="K24" i="4"/>
  <c r="K25" i="4"/>
  <c r="K26" i="4"/>
  <c r="K27" i="4"/>
  <c r="L22" i="4"/>
  <c r="N22" i="4" s="1"/>
  <c r="L51" i="4"/>
  <c r="N51" i="4" s="1"/>
  <c r="L53" i="4" l="1"/>
  <c r="N53" i="4" s="1"/>
  <c r="L52" i="4"/>
  <c r="N52" i="4" s="1"/>
  <c r="L24" i="4"/>
  <c r="N24" i="4" s="1"/>
  <c r="L23" i="4"/>
  <c r="N23" i="4" s="1"/>
  <c r="L54" i="4"/>
  <c r="N54" i="4" s="1"/>
  <c r="L25" i="4"/>
  <c r="N25" i="4" s="1"/>
  <c r="N50" i="4"/>
  <c r="L29" i="4" l="1"/>
  <c r="N29" i="4" s="1"/>
  <c r="L30" i="4"/>
  <c r="N30" i="4" s="1"/>
  <c r="L28" i="4"/>
  <c r="N28" i="4" s="1"/>
  <c r="L31" i="4"/>
  <c r="N31" i="4" s="1"/>
  <c r="L27" i="4"/>
  <c r="N27" i="4" s="1"/>
  <c r="L26" i="4"/>
  <c r="L33" i="4"/>
  <c r="N33" i="4" s="1"/>
  <c r="L32" i="4"/>
  <c r="N32" i="4" s="1"/>
  <c r="L55" i="4"/>
  <c r="N55" i="4" s="1"/>
  <c r="L60" i="4" l="1"/>
  <c r="N60" i="4" s="1"/>
  <c r="L56" i="4"/>
  <c r="N26" i="4"/>
  <c r="L34" i="4"/>
  <c r="N34" i="4" s="1"/>
  <c r="N56" i="4" l="1"/>
  <c r="L35" i="4"/>
  <c r="N35" i="4" s="1"/>
  <c r="L57" i="4"/>
  <c r="N57" i="4" s="1"/>
  <c r="L61" i="4"/>
  <c r="N61" i="4" s="1"/>
  <c r="L36" i="4" l="1"/>
  <c r="N36" i="4" s="1"/>
  <c r="L37" i="4"/>
  <c r="N37" i="4" s="1"/>
  <c r="L59" i="4"/>
  <c r="N59" i="4" s="1"/>
  <c r="L58" i="4"/>
  <c r="N58" i="4" s="1"/>
  <c r="L62" i="4"/>
  <c r="N62" i="4" s="1"/>
  <c r="L39" i="4"/>
  <c r="L63" i="4" l="1"/>
  <c r="N63" i="4" s="1"/>
  <c r="N39" i="4"/>
  <c r="N41" i="4" s="1"/>
  <c r="L65" i="4" l="1"/>
  <c r="L64" i="4"/>
  <c r="N64" i="4" s="1"/>
  <c r="N65" i="4" l="1"/>
  <c r="N67" i="4" s="1"/>
  <c r="N69" i="4" s="1"/>
  <c r="L67" i="4"/>
</calcChain>
</file>

<file path=xl/sharedStrings.xml><?xml version="1.0" encoding="utf-8"?>
<sst xmlns="http://schemas.openxmlformats.org/spreadsheetml/2006/main" count="143" uniqueCount="48">
  <si>
    <t>aantal</t>
  </si>
  <si>
    <t>eenheid</t>
  </si>
  <si>
    <t>btw</t>
  </si>
  <si>
    <t>netto prijs</t>
  </si>
  <si>
    <t>stuk</t>
  </si>
  <si>
    <t>%</t>
  </si>
  <si>
    <t>Productgroep</t>
  </si>
  <si>
    <t>-</t>
  </si>
  <si>
    <t>bedrag excl. btw</t>
  </si>
  <si>
    <t>bedrag incl. btw</t>
  </si>
  <si>
    <t>Product</t>
  </si>
  <si>
    <t>stuks</t>
  </si>
  <si>
    <t>Voorwaarden</t>
  </si>
  <si>
    <t>euro</t>
  </si>
  <si>
    <t>#</t>
  </si>
  <si>
    <t>Alle geel gemarkeerde kolommen/cellen dienen door u ingevuld te zijn;</t>
  </si>
  <si>
    <t>U dient bij het invullen van de prijzen uit te gaan van nieuwe producten die aan de eisen en wensen voldoen zoals in de offerte is uitgevraagd;</t>
  </si>
  <si>
    <t>Offerteblad</t>
  </si>
  <si>
    <t>Betalingstermijn is 30 dagen na volledige levering (geen vooruitbetalingen);</t>
  </si>
  <si>
    <t>Prijzen zijn in Euro's;</t>
  </si>
  <si>
    <t>Omschrijving</t>
  </si>
  <si>
    <t>Invul instructie:</t>
  </si>
  <si>
    <t>Alle prijzen omvatten alle kosten in verband met nakoming van de verplichtingen en zijn inclusief alle bijkomende kosten zoals de bestelkosten, leveringskosten en kosten voor (huur)emballage;</t>
  </si>
  <si>
    <t>De prijzen staan vast voor de eerste 12 maanden.</t>
  </si>
  <si>
    <t>Non-food</t>
  </si>
  <si>
    <t>Food</t>
  </si>
  <si>
    <t>Overige</t>
  </si>
  <si>
    <t>artikelnr.</t>
  </si>
  <si>
    <t>Fabrikant</t>
  </si>
  <si>
    <t>N-12345</t>
  </si>
  <si>
    <t>Totale bedrag:</t>
  </si>
  <si>
    <t>gram</t>
  </si>
  <si>
    <t>geschenk xyz</t>
  </si>
  <si>
    <t>DD737</t>
  </si>
  <si>
    <t>korting</t>
  </si>
  <si>
    <r>
      <t xml:space="preserve">bruto prijs </t>
    </r>
    <r>
      <rPr>
        <sz val="11"/>
        <color theme="1"/>
        <rFont val="Calibri"/>
        <family val="2"/>
        <scheme val="minor"/>
      </rPr>
      <t>(winkel-waarde)</t>
    </r>
  </si>
  <si>
    <r>
      <t xml:space="preserve">inhoud 
</t>
    </r>
    <r>
      <rPr>
        <sz val="11"/>
        <color theme="1"/>
        <rFont val="Calibri"/>
        <family val="2"/>
        <scheme val="minor"/>
      </rPr>
      <t>(per stuks-verpakking)</t>
    </r>
  </si>
  <si>
    <r>
      <t xml:space="preserve">Specificatie duurzaamheid </t>
    </r>
    <r>
      <rPr>
        <sz val="11"/>
        <color theme="1"/>
        <rFont val="Calibri"/>
        <family val="2"/>
        <scheme val="minor"/>
      </rPr>
      <t>(verpakking en hoofdingredient)</t>
    </r>
  </si>
  <si>
    <t>Pakket 1: aanbieding</t>
  </si>
  <si>
    <t>Pakket 2: ideeen</t>
  </si>
  <si>
    <t>UTZ, glas</t>
  </si>
  <si>
    <t>Gewicht pakket:</t>
  </si>
  <si>
    <t>afbeelding inhoud pakket invoegen</t>
  </si>
  <si>
    <t>Bijkomende kosten: Alle overige kosten zijn inbegrepen (incl. huur emballage, transport, copywriting/drukkosten, handlingkosten, compensatie CO2, etc.)</t>
  </si>
  <si>
    <t>Bedrag per pakket (max 42,50 euro incl. btw):</t>
  </si>
  <si>
    <t>voorbeeld: food item</t>
  </si>
  <si>
    <t>Op deze Raamovereenkomst en de hieruit voortvloeiende orders zijn de AIV 2024 van toepassing. Deze zijn opgenomen in de bijlagen en voor het tot stand komen van de Raamovereenkomst aan Leverancier ter hand gesteld. Daarmee is de mogelijkheid geboden ervan kennis te nemen.</t>
  </si>
  <si>
    <t>Leveringen zijn gebaseerd op de leveringsconditie "Delivery Duty Paid" (D.D.P. Incoterms 2020). Levering vindt plaats tot de overeengekomen plaats van levering en tenminste inclusief uitladen tot over de drempel (bij centrale goederen ontvangst).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</si>
</sst>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70" formatCode="_-&quot;€&quot;\ * #,##0.00_-;_-&quot;€&quot;\ * #,##0.00\-;_-&quot;€&quot;\ * &quot;-&quot;??_-;_-@_-"/>
    <numFmt numFmtId="176" formatCode="0.0%"/>
  </numFmts>
  <fonts count="18" x14ac:knownFonts="1">
    <font>
      <sz val="11"/>
      <color theme="1"/>
      <name val="Calibri"/>
      <family val="2"/>
      <scheme val="minor"/>
    </font>
    <font>
      <b/>
      <sz val="11"/>
      <name val="Arial"/>
      <family val="2"/>
    </font>
    <font>
      <sz val="11"/>
      <name val="Arial"/>
      <family val="2"/>
    </font>
    <font>
      <b/>
      <sz val="11"/>
      <color theme="1"/>
      <name val="Calibri"/>
      <family val="2"/>
      <scheme val="minor"/>
    </font>
    <font>
      <b/>
      <sz val="14"/>
      <color theme="1"/>
      <name val="Calibri"/>
      <family val="2"/>
      <scheme val="minor"/>
    </font>
    <font>
      <b/>
      <i/>
      <sz val="11"/>
      <color theme="1"/>
      <name val="Calibri"/>
      <family val="2"/>
      <scheme val="minor"/>
    </font>
    <font>
      <b/>
      <sz val="11"/>
      <name val="Calibri"/>
      <family val="2"/>
      <scheme val="minor"/>
    </font>
    <font>
      <b/>
      <i/>
      <sz val="12"/>
      <color theme="1"/>
      <name val="Calibri"/>
      <family val="2"/>
      <scheme val="minor"/>
    </font>
    <font>
      <sz val="11"/>
      <color theme="1" tint="0.34998626667073579"/>
      <name val="Calibri"/>
      <family val="2"/>
      <scheme val="minor"/>
    </font>
    <font>
      <sz val="10"/>
      <color theme="1" tint="0.34998626667073579"/>
      <name val="Arial"/>
      <family val="2"/>
    </font>
    <font>
      <sz val="11"/>
      <color theme="1" tint="0.34998626667073579"/>
      <name val="Arial"/>
      <family val="2"/>
    </font>
    <font>
      <i/>
      <sz val="10"/>
      <name val="Calibri"/>
      <family val="2"/>
      <scheme val="minor"/>
    </font>
    <font>
      <i/>
      <sz val="10"/>
      <color theme="1"/>
      <name val="Calibri"/>
      <family val="2"/>
      <scheme val="minor"/>
    </font>
    <font>
      <i/>
      <sz val="12"/>
      <color theme="1"/>
      <name val="Calibri"/>
      <family val="2"/>
      <scheme val="minor"/>
    </font>
    <font>
      <i/>
      <sz val="11"/>
      <color theme="1"/>
      <name val="Calibri"/>
      <family val="2"/>
      <scheme val="minor"/>
    </font>
    <font>
      <b/>
      <sz val="10"/>
      <color theme="1" tint="0.34998626667073579"/>
      <name val="Arial"/>
      <family val="2"/>
    </font>
    <font>
      <sz val="11"/>
      <name val="Calibri"/>
      <family val="2"/>
      <scheme val="minor"/>
    </font>
    <font>
      <i/>
      <sz val="12"/>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7">
    <xf numFmtId="0" fontId="0" fillId="0" borderId="0" xfId="0"/>
    <xf numFmtId="0" fontId="4" fillId="0" borderId="0" xfId="0" applyFont="1"/>
    <xf numFmtId="0" fontId="0" fillId="0" borderId="1" xfId="0" applyBorder="1" applyAlignment="1">
      <alignment vertical="top"/>
    </xf>
    <xf numFmtId="170" fontId="0" fillId="2" borderId="1" xfId="0" applyNumberFormat="1" applyFill="1" applyBorder="1" applyAlignment="1">
      <alignment vertical="top"/>
    </xf>
    <xf numFmtId="0" fontId="1" fillId="0" borderId="0" xfId="0" applyFont="1" applyAlignment="1">
      <alignment horizontal="left" vertical="top" wrapText="1"/>
    </xf>
    <xf numFmtId="0" fontId="0" fillId="0" borderId="2" xfId="0" applyBorder="1" applyAlignment="1">
      <alignment vertical="top" wrapText="1"/>
    </xf>
    <xf numFmtId="0" fontId="5" fillId="0" borderId="2" xfId="0" applyFont="1" applyBorder="1" applyAlignment="1">
      <alignment vertical="top"/>
    </xf>
    <xf numFmtId="0" fontId="0" fillId="0" borderId="2" xfId="0" applyBorder="1" applyAlignment="1">
      <alignment vertical="top"/>
    </xf>
    <xf numFmtId="0" fontId="6" fillId="0" borderId="3" xfId="0" applyFont="1" applyFill="1" applyBorder="1" applyAlignment="1">
      <alignment vertical="top"/>
    </xf>
    <xf numFmtId="170" fontId="7" fillId="0" borderId="2" xfId="0" applyNumberFormat="1" applyFont="1" applyBorder="1" applyAlignment="1">
      <alignment vertical="top"/>
    </xf>
    <xf numFmtId="0" fontId="8" fillId="0" borderId="0" xfId="0" applyFont="1"/>
    <xf numFmtId="0" fontId="9" fillId="0" borderId="0" xfId="0" applyFont="1" applyAlignment="1">
      <alignment horizontal="right" vertical="top" wrapText="1"/>
    </xf>
    <xf numFmtId="0" fontId="10" fillId="0" borderId="0" xfId="0" applyFont="1" applyAlignment="1">
      <alignment horizontal="left"/>
    </xf>
    <xf numFmtId="0" fontId="10" fillId="0" borderId="0" xfId="0" applyFont="1" applyAlignment="1">
      <alignment horizontal="center"/>
    </xf>
    <xf numFmtId="0" fontId="9" fillId="0" borderId="0" xfId="0" applyFont="1" applyAlignment="1">
      <alignment horizontal="right" vertical="top"/>
    </xf>
    <xf numFmtId="0" fontId="11" fillId="3" borderId="4" xfId="0" applyFont="1" applyFill="1" applyBorder="1" applyAlignment="1">
      <alignment vertical="top"/>
    </xf>
    <xf numFmtId="0" fontId="12" fillId="3" borderId="4" xfId="0" applyFont="1" applyFill="1" applyBorder="1" applyAlignment="1">
      <alignment vertical="top"/>
    </xf>
    <xf numFmtId="0" fontId="13" fillId="0" borderId="0" xfId="0" applyFont="1" applyFill="1" applyBorder="1" applyAlignment="1">
      <alignment horizontal="right" vertical="top"/>
    </xf>
    <xf numFmtId="0" fontId="6" fillId="4" borderId="5" xfId="0" applyFont="1" applyFill="1" applyBorder="1" applyAlignment="1">
      <alignment vertical="top" wrapText="1"/>
    </xf>
    <xf numFmtId="0" fontId="3" fillId="4" borderId="5" xfId="0" applyFont="1" applyFill="1" applyBorder="1" applyAlignment="1">
      <alignment vertical="top" wrapText="1"/>
    </xf>
    <xf numFmtId="170" fontId="0" fillId="5" borderId="1" xfId="0" applyNumberFormat="1" applyFill="1" applyBorder="1" applyAlignment="1">
      <alignment vertical="top"/>
    </xf>
    <xf numFmtId="0" fontId="0" fillId="2" borderId="6" xfId="0" applyFill="1" applyBorder="1" applyAlignment="1">
      <alignment vertical="top" wrapText="1"/>
    </xf>
    <xf numFmtId="0" fontId="0" fillId="2" borderId="7" xfId="0" applyFill="1" applyBorder="1" applyAlignment="1">
      <alignment vertical="top" wrapText="1"/>
    </xf>
    <xf numFmtId="9" fontId="0" fillId="5" borderId="1" xfId="0" applyNumberFormat="1" applyFill="1" applyBorder="1" applyAlignment="1">
      <alignment vertical="top"/>
    </xf>
    <xf numFmtId="3" fontId="0" fillId="5" borderId="4" xfId="0" applyNumberFormat="1" applyFont="1" applyFill="1" applyBorder="1" applyAlignment="1">
      <alignment vertical="top" wrapText="1"/>
    </xf>
    <xf numFmtId="3" fontId="0" fillId="2" borderId="4" xfId="0" applyNumberFormat="1" applyFont="1" applyFill="1" applyBorder="1" applyAlignment="1">
      <alignment vertical="top" wrapText="1"/>
    </xf>
    <xf numFmtId="3" fontId="14" fillId="2" borderId="6" xfId="0" applyNumberFormat="1" applyFont="1" applyFill="1" applyBorder="1" applyAlignment="1">
      <alignment vertical="top" wrapText="1"/>
    </xf>
    <xf numFmtId="170" fontId="0" fillId="0" borderId="0" xfId="0" applyNumberFormat="1"/>
    <xf numFmtId="0" fontId="14" fillId="0" borderId="0" xfId="0" applyFont="1" applyAlignment="1">
      <alignment horizontal="right"/>
    </xf>
    <xf numFmtId="0" fontId="0" fillId="3" borderId="5" xfId="0" applyFill="1" applyBorder="1" applyAlignment="1">
      <alignment horizontal="left" vertical="top"/>
    </xf>
    <xf numFmtId="0" fontId="9" fillId="0" borderId="0" xfId="0" applyFont="1" applyAlignment="1">
      <alignment horizontal="left" vertical="top" wrapText="1"/>
    </xf>
    <xf numFmtId="0" fontId="15" fillId="0" borderId="0" xfId="0" applyFont="1" applyAlignment="1">
      <alignment horizontal="left"/>
    </xf>
    <xf numFmtId="9" fontId="0" fillId="2" borderId="1" xfId="0" applyNumberFormat="1" applyFill="1" applyBorder="1" applyAlignment="1">
      <alignment vertical="top"/>
    </xf>
    <xf numFmtId="0" fontId="0" fillId="2" borderId="1" xfId="0" applyFill="1" applyBorder="1" applyAlignment="1">
      <alignment vertical="top"/>
    </xf>
    <xf numFmtId="3" fontId="0" fillId="2" borderId="5" xfId="0" applyNumberFormat="1" applyFill="1" applyBorder="1" applyAlignment="1">
      <alignment vertical="top"/>
    </xf>
    <xf numFmtId="0" fontId="0" fillId="0" borderId="0" xfId="0" applyBorder="1" applyAlignment="1">
      <alignment vertical="top"/>
    </xf>
    <xf numFmtId="44" fontId="0" fillId="0" borderId="0" xfId="0" applyNumberFormat="1"/>
    <xf numFmtId="0" fontId="5" fillId="0" borderId="0" xfId="0" applyFont="1" applyBorder="1" applyAlignment="1">
      <alignment vertical="top"/>
    </xf>
    <xf numFmtId="0" fontId="0" fillId="0" borderId="0" xfId="0" applyBorder="1" applyAlignment="1">
      <alignment vertical="top" wrapText="1"/>
    </xf>
    <xf numFmtId="170" fontId="7" fillId="0" borderId="0" xfId="0" applyNumberFormat="1" applyFont="1" applyBorder="1" applyAlignment="1">
      <alignment vertical="top"/>
    </xf>
    <xf numFmtId="3" fontId="0" fillId="5" borderId="8" xfId="0" applyNumberFormat="1" applyFont="1" applyFill="1" applyBorder="1" applyAlignment="1">
      <alignment vertical="top" wrapText="1"/>
    </xf>
    <xf numFmtId="0" fontId="0" fillId="5" borderId="8" xfId="0" applyFont="1" applyFill="1" applyBorder="1" applyAlignment="1">
      <alignment vertical="top" wrapText="1"/>
    </xf>
    <xf numFmtId="3" fontId="0" fillId="5" borderId="6" xfId="0" applyNumberFormat="1" applyFont="1" applyFill="1" applyBorder="1" applyAlignment="1">
      <alignment vertical="top" wrapText="1"/>
    </xf>
    <xf numFmtId="0" fontId="0" fillId="5" borderId="6" xfId="0" applyFont="1" applyFill="1" applyBorder="1" applyAlignment="1">
      <alignment vertical="top" wrapText="1"/>
    </xf>
    <xf numFmtId="0" fontId="16" fillId="5" borderId="1" xfId="0" applyFont="1" applyFill="1" applyBorder="1" applyAlignment="1">
      <alignment vertical="top" wrapText="1"/>
    </xf>
    <xf numFmtId="0" fontId="16" fillId="5" borderId="4" xfId="0" applyFont="1" applyFill="1" applyBorder="1" applyAlignment="1">
      <alignment vertical="top" wrapText="1"/>
    </xf>
    <xf numFmtId="3" fontId="0" fillId="0" borderId="1" xfId="0" applyNumberFormat="1" applyFill="1" applyBorder="1" applyAlignment="1">
      <alignment vertical="top"/>
    </xf>
    <xf numFmtId="170" fontId="0" fillId="0" borderId="1" xfId="0" applyNumberFormat="1" applyFill="1" applyBorder="1" applyAlignment="1">
      <alignment vertical="top"/>
    </xf>
    <xf numFmtId="176" fontId="0" fillId="5" borderId="1" xfId="0" applyNumberFormat="1" applyFill="1" applyBorder="1" applyAlignment="1">
      <alignment vertical="top"/>
    </xf>
    <xf numFmtId="176" fontId="0" fillId="2" borderId="1" xfId="0" applyNumberFormat="1" applyFill="1" applyBorder="1" applyAlignment="1">
      <alignment vertical="top"/>
    </xf>
    <xf numFmtId="0" fontId="17" fillId="0" borderId="0" xfId="0" applyFont="1" applyAlignment="1">
      <alignment horizontal="left" vertical="top"/>
    </xf>
    <xf numFmtId="4" fontId="14" fillId="0" borderId="0" xfId="0" applyNumberFormat="1" applyFont="1"/>
    <xf numFmtId="0" fontId="14" fillId="0" borderId="0" xfId="0" applyFont="1"/>
    <xf numFmtId="0" fontId="15" fillId="0" borderId="0" xfId="0" applyFont="1" applyAlignment="1">
      <alignment horizontal="left"/>
    </xf>
    <xf numFmtId="0" fontId="9" fillId="0" borderId="0" xfId="0" applyFont="1" applyAlignment="1">
      <alignment horizontal="left" vertical="top" wrapText="1"/>
    </xf>
    <xf numFmtId="0" fontId="3" fillId="4" borderId="6" xfId="0" applyFont="1" applyFill="1" applyBorder="1" applyAlignment="1">
      <alignment horizontal="left" vertical="top" wrapText="1"/>
    </xf>
    <xf numFmtId="0" fontId="3" fillId="4" borderId="10" xfId="0" applyFont="1" applyFill="1" applyBorder="1" applyAlignment="1">
      <alignment horizontal="left" vertical="top" wrapText="1"/>
    </xf>
    <xf numFmtId="0" fontId="16" fillId="3" borderId="5" xfId="0" applyFont="1" applyFill="1" applyBorder="1" applyAlignment="1">
      <alignment horizontal="left" vertical="top"/>
    </xf>
    <xf numFmtId="0" fontId="16" fillId="3" borderId="9" xfId="0" applyFont="1" applyFill="1" applyBorder="1" applyAlignment="1">
      <alignment horizontal="left" vertical="top"/>
    </xf>
    <xf numFmtId="0" fontId="16" fillId="3" borderId="1" xfId="0" applyFont="1" applyFill="1" applyBorder="1" applyAlignment="1">
      <alignment horizontal="left" vertical="top"/>
    </xf>
    <xf numFmtId="0" fontId="0" fillId="3" borderId="5" xfId="0" applyFill="1" applyBorder="1" applyAlignment="1">
      <alignment horizontal="left" vertical="top"/>
    </xf>
    <xf numFmtId="0" fontId="0" fillId="3" borderId="9" xfId="0" applyFill="1" applyBorder="1" applyAlignment="1">
      <alignment horizontal="left" vertical="top"/>
    </xf>
    <xf numFmtId="0" fontId="0" fillId="3" borderId="1" xfId="0" applyFill="1" applyBorder="1" applyAlignment="1">
      <alignment horizontal="left" vertical="top"/>
    </xf>
    <xf numFmtId="0" fontId="9" fillId="0" borderId="0" xfId="0" applyFont="1" applyAlignment="1">
      <alignment horizontal="left" vertical="top"/>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4C08-038F-443B-8587-B8013C51B4CC}">
  <sheetPr>
    <pageSetUpPr fitToPage="1"/>
  </sheetPr>
  <dimension ref="A1:N69"/>
  <sheetViews>
    <sheetView tabSelected="1" workbookViewId="0">
      <selection activeCell="K23" sqref="K23"/>
    </sheetView>
  </sheetViews>
  <sheetFormatPr defaultRowHeight="15" x14ac:dyDescent="0.25"/>
  <cols>
    <col min="1" max="1" width="13.5703125" customWidth="1"/>
    <col min="2" max="2" width="9.140625" bestFit="1" customWidth="1"/>
    <col min="3" max="3" width="31.42578125" customWidth="1"/>
    <col min="4" max="4" width="19" customWidth="1"/>
    <col min="5" max="5" width="7.140625" customWidth="1"/>
    <col min="6" max="8" width="6.85546875" customWidth="1"/>
    <col min="9" max="9" width="11" customWidth="1"/>
    <col min="10" max="10" width="7.28515625" bestFit="1" customWidth="1"/>
    <col min="11" max="11" width="11" customWidth="1"/>
    <col min="12" max="12" width="15.42578125" bestFit="1" customWidth="1"/>
    <col min="13" max="13" width="4.5703125" bestFit="1" customWidth="1"/>
    <col min="14" max="14" width="15.7109375" bestFit="1" customWidth="1"/>
  </cols>
  <sheetData>
    <row r="1" spans="1:14" ht="18.75" x14ac:dyDescent="0.3">
      <c r="A1" s="1" t="s">
        <v>17</v>
      </c>
      <c r="B1" s="1"/>
      <c r="C1" s="1"/>
    </row>
    <row r="3" spans="1:14" x14ac:dyDescent="0.25">
      <c r="A3" s="53" t="s">
        <v>12</v>
      </c>
      <c r="B3" s="53"/>
      <c r="C3" s="53"/>
      <c r="D3" s="53"/>
      <c r="E3" s="53"/>
      <c r="F3" s="53"/>
      <c r="G3" s="53"/>
      <c r="H3" s="53"/>
      <c r="I3" s="53"/>
      <c r="J3" s="31"/>
      <c r="K3" s="31"/>
      <c r="L3" s="10"/>
      <c r="M3" s="10"/>
      <c r="N3" s="10"/>
    </row>
    <row r="4" spans="1:14" ht="41.25" customHeight="1" x14ac:dyDescent="0.25">
      <c r="A4" s="11" t="s">
        <v>7</v>
      </c>
      <c r="B4" s="54" t="s">
        <v>46</v>
      </c>
      <c r="C4" s="54"/>
      <c r="D4" s="54"/>
      <c r="E4" s="54"/>
      <c r="F4" s="54"/>
      <c r="G4" s="54"/>
      <c r="H4" s="54"/>
      <c r="I4" s="54"/>
      <c r="J4" s="54"/>
      <c r="K4" s="54"/>
      <c r="L4" s="54"/>
      <c r="M4" s="54"/>
      <c r="N4" s="54"/>
    </row>
    <row r="5" spans="1:14" ht="30" customHeight="1" x14ac:dyDescent="0.25">
      <c r="A5" s="11" t="s">
        <v>7</v>
      </c>
      <c r="B5" s="54" t="s">
        <v>47</v>
      </c>
      <c r="C5" s="54"/>
      <c r="D5" s="54"/>
      <c r="E5" s="54"/>
      <c r="F5" s="54"/>
      <c r="G5" s="54"/>
      <c r="H5" s="54"/>
      <c r="I5" s="54"/>
      <c r="J5" s="54"/>
      <c r="K5" s="54"/>
      <c r="L5" s="54"/>
      <c r="M5" s="54"/>
      <c r="N5" s="54"/>
    </row>
    <row r="6" spans="1:14" ht="15" customHeight="1" x14ac:dyDescent="0.25">
      <c r="A6" s="11" t="s">
        <v>7</v>
      </c>
      <c r="B6" s="54" t="s">
        <v>18</v>
      </c>
      <c r="C6" s="54"/>
      <c r="D6" s="54"/>
      <c r="E6" s="54"/>
      <c r="F6" s="54"/>
      <c r="G6" s="54"/>
      <c r="H6" s="54"/>
      <c r="I6" s="54"/>
      <c r="J6" s="54"/>
      <c r="K6" s="54"/>
      <c r="L6" s="54"/>
      <c r="M6" s="54"/>
      <c r="N6" s="54"/>
    </row>
    <row r="7" spans="1:14" ht="27.75" customHeight="1" x14ac:dyDescent="0.25">
      <c r="A7" s="11" t="s">
        <v>7</v>
      </c>
      <c r="B7" s="54" t="s">
        <v>22</v>
      </c>
      <c r="C7" s="54"/>
      <c r="D7" s="54"/>
      <c r="E7" s="54"/>
      <c r="F7" s="54"/>
      <c r="G7" s="54"/>
      <c r="H7" s="54"/>
      <c r="I7" s="54"/>
      <c r="J7" s="54"/>
      <c r="K7" s="54"/>
      <c r="L7" s="54"/>
      <c r="M7" s="54"/>
      <c r="N7" s="54"/>
    </row>
    <row r="8" spans="1:14" ht="17.25" customHeight="1" x14ac:dyDescent="0.25">
      <c r="A8" s="11" t="s">
        <v>7</v>
      </c>
      <c r="B8" s="54" t="s">
        <v>23</v>
      </c>
      <c r="C8" s="54"/>
      <c r="D8" s="54"/>
      <c r="E8" s="54"/>
      <c r="F8" s="54"/>
      <c r="G8" s="54"/>
      <c r="H8" s="54"/>
      <c r="I8" s="54"/>
      <c r="J8" s="54"/>
      <c r="K8" s="54"/>
      <c r="L8" s="54"/>
      <c r="M8" s="54"/>
      <c r="N8" s="54"/>
    </row>
    <row r="9" spans="1:14" x14ac:dyDescent="0.25">
      <c r="A9" s="11"/>
      <c r="B9" s="12"/>
      <c r="C9" s="12"/>
      <c r="D9" s="13"/>
      <c r="E9" s="13"/>
      <c r="F9" s="13"/>
      <c r="G9" s="13"/>
      <c r="H9" s="13"/>
      <c r="I9" s="13"/>
      <c r="J9" s="13"/>
      <c r="K9" s="13"/>
      <c r="L9" s="10"/>
      <c r="M9" s="10"/>
      <c r="N9" s="10"/>
    </row>
    <row r="10" spans="1:14" x14ac:dyDescent="0.25">
      <c r="A10" s="53" t="s">
        <v>21</v>
      </c>
      <c r="B10" s="53"/>
      <c r="C10" s="53"/>
      <c r="D10" s="53"/>
      <c r="E10" s="53"/>
      <c r="F10" s="53"/>
      <c r="G10" s="53"/>
      <c r="H10" s="53"/>
      <c r="I10" s="53"/>
      <c r="J10" s="31"/>
      <c r="K10" s="31"/>
      <c r="L10" s="10"/>
      <c r="M10" s="10"/>
      <c r="N10" s="10"/>
    </row>
    <row r="11" spans="1:14" ht="15" customHeight="1" x14ac:dyDescent="0.25">
      <c r="A11" s="11" t="s">
        <v>7</v>
      </c>
      <c r="B11" s="54" t="s">
        <v>15</v>
      </c>
      <c r="C11" s="54"/>
      <c r="D11" s="54"/>
      <c r="E11" s="54"/>
      <c r="F11" s="54"/>
      <c r="G11" s="54"/>
      <c r="H11" s="54"/>
      <c r="I11" s="54"/>
      <c r="J11" s="54"/>
      <c r="K11" s="54"/>
      <c r="L11" s="54"/>
      <c r="M11" s="54"/>
      <c r="N11" s="54"/>
    </row>
    <row r="12" spans="1:14" x14ac:dyDescent="0.25">
      <c r="A12" s="14" t="s">
        <v>7</v>
      </c>
      <c r="B12" s="63" t="s">
        <v>16</v>
      </c>
      <c r="C12" s="63"/>
      <c r="D12" s="63"/>
      <c r="E12" s="63"/>
      <c r="F12" s="63"/>
      <c r="G12" s="63"/>
      <c r="H12" s="63"/>
      <c r="I12" s="63"/>
      <c r="J12" s="63"/>
      <c r="K12" s="63"/>
      <c r="L12" s="63"/>
      <c r="M12" s="63"/>
      <c r="N12" s="63"/>
    </row>
    <row r="13" spans="1:14" ht="15" customHeight="1" x14ac:dyDescent="0.25">
      <c r="A13" s="11" t="s">
        <v>7</v>
      </c>
      <c r="B13" s="54" t="s">
        <v>19</v>
      </c>
      <c r="C13" s="54"/>
      <c r="D13" s="54"/>
      <c r="E13" s="54"/>
      <c r="F13" s="54"/>
      <c r="G13" s="54"/>
      <c r="H13" s="54"/>
      <c r="I13" s="54"/>
      <c r="J13" s="54"/>
      <c r="K13" s="54"/>
      <c r="L13" s="54"/>
      <c r="M13" s="54"/>
      <c r="N13" s="54"/>
    </row>
    <row r="14" spans="1:14" ht="15" customHeight="1" x14ac:dyDescent="0.25">
      <c r="A14" s="11"/>
      <c r="B14" s="30"/>
      <c r="C14" s="30"/>
      <c r="D14" s="30"/>
      <c r="E14" s="30"/>
      <c r="F14" s="30"/>
      <c r="G14" s="30"/>
      <c r="H14" s="30"/>
      <c r="I14" s="30"/>
      <c r="J14" s="30"/>
      <c r="K14" s="30"/>
      <c r="L14" s="30"/>
      <c r="M14" s="30"/>
      <c r="N14" s="30"/>
    </row>
    <row r="15" spans="1:14" ht="15" customHeight="1" x14ac:dyDescent="0.25">
      <c r="A15" s="50" t="s">
        <v>38</v>
      </c>
      <c r="B15" s="30"/>
      <c r="C15" s="30"/>
      <c r="D15" s="30"/>
      <c r="E15" s="30"/>
      <c r="F15" s="30"/>
      <c r="G15" s="30"/>
      <c r="H15" s="30"/>
      <c r="I15" s="30"/>
      <c r="J15" s="30"/>
      <c r="K15" s="30"/>
      <c r="L15" s="30"/>
      <c r="M15" s="30"/>
      <c r="N15" s="30"/>
    </row>
    <row r="16" spans="1:14" ht="3.75" customHeight="1" x14ac:dyDescent="0.25">
      <c r="A16" s="4"/>
    </row>
    <row r="17" spans="1:14" ht="409.5" customHeight="1" x14ac:dyDescent="0.25">
      <c r="A17" s="64" t="s">
        <v>42</v>
      </c>
      <c r="B17" s="65"/>
      <c r="C17" s="65"/>
      <c r="D17" s="65"/>
      <c r="E17" s="65"/>
      <c r="F17" s="65"/>
      <c r="G17" s="65"/>
      <c r="H17" s="65"/>
      <c r="I17" s="65"/>
      <c r="J17" s="65"/>
      <c r="K17" s="65"/>
      <c r="L17" s="65"/>
      <c r="M17" s="65"/>
      <c r="N17" s="66"/>
    </row>
    <row r="18" spans="1:14" ht="5.0999999999999996" customHeight="1" x14ac:dyDescent="0.25">
      <c r="A18" s="4"/>
    </row>
    <row r="19" spans="1:14" ht="60" x14ac:dyDescent="0.25">
      <c r="A19" s="18" t="s">
        <v>6</v>
      </c>
      <c r="B19" s="19" t="s">
        <v>27</v>
      </c>
      <c r="C19" s="19" t="s">
        <v>10</v>
      </c>
      <c r="D19" s="19" t="s">
        <v>37</v>
      </c>
      <c r="E19" s="55" t="s">
        <v>36</v>
      </c>
      <c r="F19" s="56"/>
      <c r="G19" s="55" t="s">
        <v>0</v>
      </c>
      <c r="H19" s="56"/>
      <c r="I19" s="19" t="s">
        <v>35</v>
      </c>
      <c r="J19" s="19" t="s">
        <v>34</v>
      </c>
      <c r="K19" s="19" t="s">
        <v>3</v>
      </c>
      <c r="L19" s="19" t="s">
        <v>8</v>
      </c>
      <c r="M19" s="19" t="s">
        <v>2</v>
      </c>
      <c r="N19" s="19" t="s">
        <v>9</v>
      </c>
    </row>
    <row r="20" spans="1:14" x14ac:dyDescent="0.25">
      <c r="A20" s="15" t="s">
        <v>7</v>
      </c>
      <c r="B20" s="16" t="s">
        <v>28</v>
      </c>
      <c r="C20" s="16" t="s">
        <v>20</v>
      </c>
      <c r="D20" s="16" t="s">
        <v>7</v>
      </c>
      <c r="E20" s="16" t="s">
        <v>14</v>
      </c>
      <c r="F20" s="16" t="s">
        <v>1</v>
      </c>
      <c r="G20" s="16" t="s">
        <v>14</v>
      </c>
      <c r="H20" s="16" t="s">
        <v>1</v>
      </c>
      <c r="I20" s="16" t="s">
        <v>13</v>
      </c>
      <c r="J20" s="16" t="s">
        <v>5</v>
      </c>
      <c r="K20" s="16" t="s">
        <v>13</v>
      </c>
      <c r="L20" s="16" t="s">
        <v>13</v>
      </c>
      <c r="M20" s="16" t="s">
        <v>5</v>
      </c>
      <c r="N20" s="16" t="s">
        <v>13</v>
      </c>
    </row>
    <row r="21" spans="1:14" ht="4.5" customHeight="1" x14ac:dyDescent="0.25">
      <c r="A21" s="8"/>
      <c r="B21" s="8"/>
      <c r="C21" s="8"/>
      <c r="D21" s="8"/>
      <c r="E21" s="8"/>
      <c r="F21" s="8"/>
      <c r="G21" s="8"/>
      <c r="H21" s="8"/>
      <c r="I21" s="8"/>
      <c r="J21" s="8"/>
      <c r="K21" s="8"/>
      <c r="L21" s="8"/>
      <c r="M21" s="8"/>
      <c r="N21" s="8"/>
    </row>
    <row r="22" spans="1:14" ht="30" customHeight="1" x14ac:dyDescent="0.25">
      <c r="A22" s="57" t="s">
        <v>24</v>
      </c>
      <c r="B22" s="40" t="s">
        <v>33</v>
      </c>
      <c r="C22" s="24" t="s">
        <v>32</v>
      </c>
      <c r="D22" s="41" t="s">
        <v>7</v>
      </c>
      <c r="E22" s="41">
        <v>1</v>
      </c>
      <c r="F22" s="41" t="s">
        <v>4</v>
      </c>
      <c r="G22" s="46">
        <v>19300</v>
      </c>
      <c r="H22" s="2" t="s">
        <v>11</v>
      </c>
      <c r="I22" s="20"/>
      <c r="J22" s="48">
        <v>0.3</v>
      </c>
      <c r="K22" s="47">
        <f>I22*(1-J22)</f>
        <v>0</v>
      </c>
      <c r="L22" s="3">
        <f t="shared" ref="L22:L27" si="0">K22*G22</f>
        <v>0</v>
      </c>
      <c r="M22" s="23">
        <v>0.21</v>
      </c>
      <c r="N22" s="3">
        <f t="shared" ref="N22:N27" si="1">L22*(1+M22)</f>
        <v>0</v>
      </c>
    </row>
    <row r="23" spans="1:14" ht="30" customHeight="1" x14ac:dyDescent="0.25">
      <c r="A23" s="58"/>
      <c r="B23" s="40"/>
      <c r="C23" s="24"/>
      <c r="D23" s="41"/>
      <c r="E23" s="41"/>
      <c r="F23" s="41"/>
      <c r="G23" s="46">
        <f>$G$22</f>
        <v>19300</v>
      </c>
      <c r="H23" s="2" t="s">
        <v>11</v>
      </c>
      <c r="I23" s="20"/>
      <c r="J23" s="48">
        <v>0.15</v>
      </c>
      <c r="K23" s="47">
        <f t="shared" ref="K22:K27" si="2">I23*(1-J23)</f>
        <v>0</v>
      </c>
      <c r="L23" s="3">
        <f t="shared" si="0"/>
        <v>0</v>
      </c>
      <c r="M23" s="23">
        <v>0.21</v>
      </c>
      <c r="N23" s="3">
        <f t="shared" si="1"/>
        <v>0</v>
      </c>
    </row>
    <row r="24" spans="1:14" ht="30" customHeight="1" x14ac:dyDescent="0.25">
      <c r="A24" s="58"/>
      <c r="B24" s="40"/>
      <c r="C24" s="24"/>
      <c r="D24" s="41"/>
      <c r="E24" s="41"/>
      <c r="F24" s="41"/>
      <c r="G24" s="46">
        <f t="shared" ref="G24:G37" si="3">$G$22</f>
        <v>19300</v>
      </c>
      <c r="H24" s="2" t="s">
        <v>11</v>
      </c>
      <c r="I24" s="20"/>
      <c r="J24" s="48"/>
      <c r="K24" s="47">
        <f t="shared" si="2"/>
        <v>0</v>
      </c>
      <c r="L24" s="3">
        <f t="shared" si="0"/>
        <v>0</v>
      </c>
      <c r="M24" s="23">
        <v>0.21</v>
      </c>
      <c r="N24" s="3">
        <f t="shared" si="1"/>
        <v>0</v>
      </c>
    </row>
    <row r="25" spans="1:14" ht="30" customHeight="1" x14ac:dyDescent="0.25">
      <c r="A25" s="59"/>
      <c r="B25" s="42"/>
      <c r="C25" s="24"/>
      <c r="D25" s="43"/>
      <c r="E25" s="41"/>
      <c r="F25" s="41"/>
      <c r="G25" s="46">
        <f t="shared" si="3"/>
        <v>19300</v>
      </c>
      <c r="H25" s="2" t="s">
        <v>11</v>
      </c>
      <c r="I25" s="20"/>
      <c r="J25" s="48"/>
      <c r="K25" s="47">
        <f t="shared" si="2"/>
        <v>0</v>
      </c>
      <c r="L25" s="3">
        <f t="shared" si="0"/>
        <v>0</v>
      </c>
      <c r="M25" s="23">
        <v>0.21</v>
      </c>
      <c r="N25" s="3">
        <f t="shared" si="1"/>
        <v>0</v>
      </c>
    </row>
    <row r="26" spans="1:14" ht="30" customHeight="1" x14ac:dyDescent="0.25">
      <c r="A26" s="60" t="s">
        <v>25</v>
      </c>
      <c r="B26" s="41" t="s">
        <v>29</v>
      </c>
      <c r="C26" s="44" t="s">
        <v>45</v>
      </c>
      <c r="D26" s="41" t="s">
        <v>40</v>
      </c>
      <c r="E26" s="41">
        <v>150</v>
      </c>
      <c r="F26" s="41" t="s">
        <v>31</v>
      </c>
      <c r="G26" s="46">
        <f t="shared" si="3"/>
        <v>19300</v>
      </c>
      <c r="H26" s="2" t="s">
        <v>11</v>
      </c>
      <c r="I26" s="20"/>
      <c r="J26" s="48">
        <v>0.3</v>
      </c>
      <c r="K26" s="47">
        <f t="shared" si="2"/>
        <v>0</v>
      </c>
      <c r="L26" s="3">
        <f t="shared" si="0"/>
        <v>0</v>
      </c>
      <c r="M26" s="23">
        <v>0.09</v>
      </c>
      <c r="N26" s="3">
        <f t="shared" si="1"/>
        <v>0</v>
      </c>
    </row>
    <row r="27" spans="1:14" ht="30" customHeight="1" x14ac:dyDescent="0.25">
      <c r="A27" s="61"/>
      <c r="B27" s="41"/>
      <c r="C27" s="44"/>
      <c r="D27" s="41"/>
      <c r="E27" s="41"/>
      <c r="F27" s="41"/>
      <c r="G27" s="46">
        <f t="shared" si="3"/>
        <v>19300</v>
      </c>
      <c r="H27" s="2" t="s">
        <v>11</v>
      </c>
      <c r="I27" s="20"/>
      <c r="J27" s="48">
        <v>0.3</v>
      </c>
      <c r="K27" s="47">
        <f t="shared" si="2"/>
        <v>0</v>
      </c>
      <c r="L27" s="3">
        <f t="shared" si="0"/>
        <v>0</v>
      </c>
      <c r="M27" s="23">
        <v>0.09</v>
      </c>
      <c r="N27" s="3">
        <f t="shared" si="1"/>
        <v>0</v>
      </c>
    </row>
    <row r="28" spans="1:14" ht="30" customHeight="1" x14ac:dyDescent="0.25">
      <c r="A28" s="61"/>
      <c r="B28" s="41"/>
      <c r="C28" s="44"/>
      <c r="D28" s="41"/>
      <c r="E28" s="41"/>
      <c r="F28" s="41"/>
      <c r="G28" s="46">
        <f t="shared" si="3"/>
        <v>19300</v>
      </c>
      <c r="H28" s="2" t="s">
        <v>11</v>
      </c>
      <c r="I28" s="20"/>
      <c r="J28" s="48">
        <v>0.3</v>
      </c>
      <c r="K28" s="47">
        <f t="shared" ref="K28:K37" si="4">I28*(1-J28)</f>
        <v>0</v>
      </c>
      <c r="L28" s="3">
        <f t="shared" ref="L28:L37" si="5">K28*G28</f>
        <v>0</v>
      </c>
      <c r="M28" s="23">
        <v>0.09</v>
      </c>
      <c r="N28" s="3">
        <f t="shared" ref="N28:N37" si="6">L28*(1+M28)</f>
        <v>0</v>
      </c>
    </row>
    <row r="29" spans="1:14" ht="30" customHeight="1" x14ac:dyDescent="0.25">
      <c r="A29" s="61"/>
      <c r="B29" s="41"/>
      <c r="C29" s="44"/>
      <c r="D29" s="41"/>
      <c r="E29" s="41"/>
      <c r="F29" s="41"/>
      <c r="G29" s="46">
        <f t="shared" si="3"/>
        <v>19300</v>
      </c>
      <c r="H29" s="2" t="s">
        <v>11</v>
      </c>
      <c r="I29" s="20"/>
      <c r="J29" s="48">
        <v>0.1</v>
      </c>
      <c r="K29" s="47">
        <f t="shared" si="4"/>
        <v>0</v>
      </c>
      <c r="L29" s="3">
        <f t="shared" si="5"/>
        <v>0</v>
      </c>
      <c r="M29" s="23">
        <v>0.09</v>
      </c>
      <c r="N29" s="3">
        <f t="shared" si="6"/>
        <v>0</v>
      </c>
    </row>
    <row r="30" spans="1:14" ht="30" customHeight="1" x14ac:dyDescent="0.25">
      <c r="A30" s="61"/>
      <c r="B30" s="41"/>
      <c r="C30" s="44"/>
      <c r="D30" s="41"/>
      <c r="E30" s="41"/>
      <c r="F30" s="41"/>
      <c r="G30" s="46">
        <f t="shared" si="3"/>
        <v>19300</v>
      </c>
      <c r="H30" s="2" t="s">
        <v>11</v>
      </c>
      <c r="I30" s="20"/>
      <c r="J30" s="48">
        <v>0.1</v>
      </c>
      <c r="K30" s="47">
        <f t="shared" si="4"/>
        <v>0</v>
      </c>
      <c r="L30" s="3">
        <f t="shared" si="5"/>
        <v>0</v>
      </c>
      <c r="M30" s="23">
        <v>0.09</v>
      </c>
      <c r="N30" s="3">
        <f t="shared" si="6"/>
        <v>0</v>
      </c>
    </row>
    <row r="31" spans="1:14" ht="30" customHeight="1" x14ac:dyDescent="0.25">
      <c r="A31" s="61"/>
      <c r="B31" s="41"/>
      <c r="C31" s="44"/>
      <c r="D31" s="41"/>
      <c r="E31" s="41"/>
      <c r="F31" s="41"/>
      <c r="G31" s="46">
        <f t="shared" si="3"/>
        <v>19300</v>
      </c>
      <c r="H31" s="2" t="s">
        <v>11</v>
      </c>
      <c r="I31" s="20"/>
      <c r="J31" s="48">
        <v>0.1</v>
      </c>
      <c r="K31" s="47">
        <f t="shared" si="4"/>
        <v>0</v>
      </c>
      <c r="L31" s="3">
        <f t="shared" si="5"/>
        <v>0</v>
      </c>
      <c r="M31" s="23">
        <v>0.09</v>
      </c>
      <c r="N31" s="3">
        <f t="shared" si="6"/>
        <v>0</v>
      </c>
    </row>
    <row r="32" spans="1:14" ht="30" customHeight="1" x14ac:dyDescent="0.25">
      <c r="A32" s="61"/>
      <c r="B32" s="41"/>
      <c r="C32" s="44"/>
      <c r="D32" s="41"/>
      <c r="E32" s="41"/>
      <c r="F32" s="41"/>
      <c r="G32" s="46">
        <f t="shared" si="3"/>
        <v>19300</v>
      </c>
      <c r="H32" s="2" t="s">
        <v>11</v>
      </c>
      <c r="I32" s="20"/>
      <c r="J32" s="48">
        <v>0.1</v>
      </c>
      <c r="K32" s="47">
        <f t="shared" si="4"/>
        <v>0</v>
      </c>
      <c r="L32" s="3">
        <f t="shared" si="5"/>
        <v>0</v>
      </c>
      <c r="M32" s="23">
        <v>0.09</v>
      </c>
      <c r="N32" s="3">
        <f t="shared" si="6"/>
        <v>0</v>
      </c>
    </row>
    <row r="33" spans="1:14" ht="30" customHeight="1" x14ac:dyDescent="0.25">
      <c r="A33" s="61"/>
      <c r="B33" s="41"/>
      <c r="C33" s="44"/>
      <c r="D33" s="41"/>
      <c r="E33" s="41"/>
      <c r="F33" s="41"/>
      <c r="G33" s="46">
        <f t="shared" si="3"/>
        <v>19300</v>
      </c>
      <c r="H33" s="2" t="s">
        <v>11</v>
      </c>
      <c r="I33" s="20"/>
      <c r="J33" s="48">
        <v>0.1</v>
      </c>
      <c r="K33" s="47">
        <f t="shared" si="4"/>
        <v>0</v>
      </c>
      <c r="L33" s="3">
        <f t="shared" si="5"/>
        <v>0</v>
      </c>
      <c r="M33" s="23">
        <v>0.09</v>
      </c>
      <c r="N33" s="3">
        <f t="shared" si="6"/>
        <v>0</v>
      </c>
    </row>
    <row r="34" spans="1:14" ht="30" customHeight="1" x14ac:dyDescent="0.25">
      <c r="A34" s="61"/>
      <c r="B34" s="41"/>
      <c r="C34" s="44"/>
      <c r="D34" s="41"/>
      <c r="E34" s="41"/>
      <c r="F34" s="41"/>
      <c r="G34" s="46">
        <f t="shared" si="3"/>
        <v>19300</v>
      </c>
      <c r="H34" s="2" t="s">
        <v>11</v>
      </c>
      <c r="I34" s="20"/>
      <c r="J34" s="48"/>
      <c r="K34" s="47">
        <f t="shared" si="4"/>
        <v>0</v>
      </c>
      <c r="L34" s="3">
        <f t="shared" si="5"/>
        <v>0</v>
      </c>
      <c r="M34" s="23">
        <v>0.09</v>
      </c>
      <c r="N34" s="3">
        <f t="shared" si="6"/>
        <v>0</v>
      </c>
    </row>
    <row r="35" spans="1:14" ht="30" customHeight="1" x14ac:dyDescent="0.25">
      <c r="A35" s="61"/>
      <c r="B35" s="41"/>
      <c r="C35" s="44"/>
      <c r="D35" s="41"/>
      <c r="E35" s="41"/>
      <c r="F35" s="41"/>
      <c r="G35" s="46">
        <f t="shared" si="3"/>
        <v>19300</v>
      </c>
      <c r="H35" s="2" t="s">
        <v>11</v>
      </c>
      <c r="I35" s="20"/>
      <c r="J35" s="48"/>
      <c r="K35" s="47">
        <f t="shared" si="4"/>
        <v>0</v>
      </c>
      <c r="L35" s="3">
        <f t="shared" si="5"/>
        <v>0</v>
      </c>
      <c r="M35" s="23">
        <v>0.09</v>
      </c>
      <c r="N35" s="3">
        <f t="shared" si="6"/>
        <v>0</v>
      </c>
    </row>
    <row r="36" spans="1:14" ht="30" customHeight="1" x14ac:dyDescent="0.25">
      <c r="A36" s="61"/>
      <c r="B36" s="41"/>
      <c r="C36" s="44"/>
      <c r="D36" s="41"/>
      <c r="E36" s="41"/>
      <c r="F36" s="41"/>
      <c r="G36" s="46">
        <f t="shared" si="3"/>
        <v>19300</v>
      </c>
      <c r="H36" s="2" t="s">
        <v>11</v>
      </c>
      <c r="I36" s="20"/>
      <c r="J36" s="48"/>
      <c r="K36" s="47">
        <f t="shared" si="4"/>
        <v>0</v>
      </c>
      <c r="L36" s="3">
        <f t="shared" si="5"/>
        <v>0</v>
      </c>
      <c r="M36" s="23">
        <v>0.09</v>
      </c>
      <c r="N36" s="3">
        <f t="shared" si="6"/>
        <v>0</v>
      </c>
    </row>
    <row r="37" spans="1:14" ht="30" customHeight="1" x14ac:dyDescent="0.25">
      <c r="A37" s="62"/>
      <c r="B37" s="43"/>
      <c r="C37" s="45"/>
      <c r="D37" s="43"/>
      <c r="E37" s="41"/>
      <c r="F37" s="41"/>
      <c r="G37" s="46">
        <f t="shared" si="3"/>
        <v>19300</v>
      </c>
      <c r="H37" s="2" t="s">
        <v>11</v>
      </c>
      <c r="I37" s="20"/>
      <c r="J37" s="48"/>
      <c r="K37" s="47">
        <f t="shared" si="4"/>
        <v>0</v>
      </c>
      <c r="L37" s="3">
        <f t="shared" si="5"/>
        <v>0</v>
      </c>
      <c r="M37" s="23">
        <v>0.09</v>
      </c>
      <c r="N37" s="3">
        <f t="shared" si="6"/>
        <v>0</v>
      </c>
    </row>
    <row r="38" spans="1:14" ht="90" x14ac:dyDescent="0.25">
      <c r="A38" s="29" t="s">
        <v>26</v>
      </c>
      <c r="B38" s="26" t="s">
        <v>7</v>
      </c>
      <c r="C38" s="25" t="s">
        <v>43</v>
      </c>
      <c r="D38" s="21" t="s">
        <v>7</v>
      </c>
      <c r="E38" s="22" t="s">
        <v>7</v>
      </c>
      <c r="F38" s="22"/>
      <c r="G38" s="34" t="s">
        <v>7</v>
      </c>
      <c r="H38" s="33" t="s">
        <v>7</v>
      </c>
      <c r="I38" s="3">
        <v>0</v>
      </c>
      <c r="J38" s="49"/>
      <c r="K38" s="3"/>
      <c r="L38" s="3">
        <v>0</v>
      </c>
      <c r="M38" s="32" t="s">
        <v>7</v>
      </c>
      <c r="N38" s="3">
        <v>0</v>
      </c>
    </row>
    <row r="39" spans="1:14" ht="15.75" x14ac:dyDescent="0.25">
      <c r="A39" s="6"/>
      <c r="B39" s="5"/>
      <c r="C39" s="5"/>
      <c r="D39" s="5"/>
      <c r="E39" s="5"/>
      <c r="F39" s="5"/>
      <c r="G39" s="5"/>
      <c r="H39" s="7"/>
      <c r="I39" s="17"/>
      <c r="J39" s="17"/>
      <c r="K39" s="17" t="s">
        <v>30</v>
      </c>
      <c r="L39" s="9">
        <f>SUM(L22:L38)</f>
        <v>0</v>
      </c>
      <c r="N39" s="9">
        <f>SUM(N22:N38)</f>
        <v>0</v>
      </c>
    </row>
    <row r="40" spans="1:14" ht="3.75" customHeight="1" x14ac:dyDescent="0.25">
      <c r="A40" s="37"/>
      <c r="B40" s="38"/>
      <c r="C40" s="38"/>
      <c r="D40" s="38"/>
      <c r="E40" s="38"/>
      <c r="F40" s="38"/>
      <c r="G40" s="38"/>
      <c r="H40" s="35"/>
      <c r="I40" s="17"/>
      <c r="J40" s="17"/>
      <c r="K40" s="17"/>
      <c r="L40" s="39"/>
      <c r="N40" s="39"/>
    </row>
    <row r="41" spans="1:14" ht="15.75" x14ac:dyDescent="0.25">
      <c r="C41" s="28" t="s">
        <v>41</v>
      </c>
      <c r="D41" s="51"/>
      <c r="E41" s="52" t="s">
        <v>31</v>
      </c>
      <c r="I41" s="17"/>
      <c r="J41" s="17"/>
      <c r="K41" s="17" t="s">
        <v>44</v>
      </c>
      <c r="L41" s="36"/>
      <c r="N41" s="36">
        <f>N39/G22</f>
        <v>0</v>
      </c>
    </row>
    <row r="42" spans="1:14" x14ac:dyDescent="0.25">
      <c r="M42" s="28"/>
      <c r="N42" s="27"/>
    </row>
    <row r="43" spans="1:14" ht="15.75" x14ac:dyDescent="0.25">
      <c r="A43" s="50" t="s">
        <v>39</v>
      </c>
      <c r="B43" s="30"/>
      <c r="C43" s="30"/>
      <c r="D43" s="30"/>
      <c r="E43" s="30"/>
      <c r="F43" s="30"/>
      <c r="G43" s="30"/>
      <c r="H43" s="30"/>
      <c r="I43" s="30"/>
      <c r="J43" s="30"/>
      <c r="K43" s="30"/>
      <c r="L43" s="30"/>
      <c r="M43" s="30"/>
      <c r="N43" s="30"/>
    </row>
    <row r="44" spans="1:14" ht="3.75" customHeight="1" x14ac:dyDescent="0.25">
      <c r="A44" s="4"/>
    </row>
    <row r="45" spans="1:14" ht="409.5" customHeight="1" x14ac:dyDescent="0.25">
      <c r="A45" s="64" t="s">
        <v>42</v>
      </c>
      <c r="B45" s="65"/>
      <c r="C45" s="65"/>
      <c r="D45" s="65"/>
      <c r="E45" s="65"/>
      <c r="F45" s="65"/>
      <c r="G45" s="65"/>
      <c r="H45" s="65"/>
      <c r="I45" s="65"/>
      <c r="J45" s="65"/>
      <c r="K45" s="65"/>
      <c r="L45" s="65"/>
      <c r="M45" s="65"/>
      <c r="N45" s="66"/>
    </row>
    <row r="46" spans="1:14" ht="5.0999999999999996" customHeight="1" x14ac:dyDescent="0.25">
      <c r="A46" s="4"/>
    </row>
    <row r="47" spans="1:14" ht="60" x14ac:dyDescent="0.25">
      <c r="A47" s="18" t="s">
        <v>6</v>
      </c>
      <c r="B47" s="19" t="s">
        <v>27</v>
      </c>
      <c r="C47" s="19" t="s">
        <v>10</v>
      </c>
      <c r="D47" s="19" t="s">
        <v>37</v>
      </c>
      <c r="E47" s="55" t="s">
        <v>36</v>
      </c>
      <c r="F47" s="56"/>
      <c r="G47" s="55" t="s">
        <v>0</v>
      </c>
      <c r="H47" s="56"/>
      <c r="I47" s="19" t="s">
        <v>35</v>
      </c>
      <c r="J47" s="19" t="s">
        <v>34</v>
      </c>
      <c r="K47" s="19" t="s">
        <v>3</v>
      </c>
      <c r="L47" s="19" t="s">
        <v>8</v>
      </c>
      <c r="M47" s="19" t="s">
        <v>2</v>
      </c>
      <c r="N47" s="19" t="s">
        <v>9</v>
      </c>
    </row>
    <row r="48" spans="1:14" x14ac:dyDescent="0.25">
      <c r="A48" s="15" t="s">
        <v>7</v>
      </c>
      <c r="B48" s="16" t="s">
        <v>28</v>
      </c>
      <c r="C48" s="16" t="s">
        <v>20</v>
      </c>
      <c r="D48" s="16" t="s">
        <v>7</v>
      </c>
      <c r="E48" s="16" t="s">
        <v>14</v>
      </c>
      <c r="F48" s="16" t="s">
        <v>1</v>
      </c>
      <c r="G48" s="16" t="s">
        <v>14</v>
      </c>
      <c r="H48" s="16" t="s">
        <v>1</v>
      </c>
      <c r="I48" s="16" t="s">
        <v>13</v>
      </c>
      <c r="J48" s="16" t="s">
        <v>5</v>
      </c>
      <c r="K48" s="16" t="s">
        <v>13</v>
      </c>
      <c r="L48" s="16" t="s">
        <v>13</v>
      </c>
      <c r="M48" s="16" t="s">
        <v>5</v>
      </c>
      <c r="N48" s="16" t="s">
        <v>13</v>
      </c>
    </row>
    <row r="49" spans="1:14" x14ac:dyDescent="0.25">
      <c r="A49" s="8"/>
      <c r="B49" s="8"/>
      <c r="C49" s="8"/>
      <c r="D49" s="8"/>
      <c r="E49" s="8"/>
      <c r="F49" s="8"/>
      <c r="G49" s="8"/>
      <c r="H49" s="8"/>
      <c r="I49" s="8"/>
      <c r="J49" s="8"/>
      <c r="K49" s="8"/>
      <c r="L49" s="8"/>
      <c r="M49" s="8"/>
      <c r="N49" s="8"/>
    </row>
    <row r="50" spans="1:14" ht="30" customHeight="1" x14ac:dyDescent="0.25">
      <c r="A50" s="57" t="s">
        <v>24</v>
      </c>
      <c r="B50" s="40"/>
      <c r="C50" s="24"/>
      <c r="D50" s="41"/>
      <c r="E50" s="41"/>
      <c r="F50" s="41"/>
      <c r="G50" s="46">
        <v>19300</v>
      </c>
      <c r="H50" s="2" t="s">
        <v>11</v>
      </c>
      <c r="I50" s="20"/>
      <c r="J50" s="48"/>
      <c r="K50" s="47">
        <f>I50*(1-J50)</f>
        <v>0</v>
      </c>
      <c r="L50" s="3">
        <f t="shared" ref="L50:L65" si="7">K50*G50</f>
        <v>0</v>
      </c>
      <c r="M50" s="23">
        <v>0.21</v>
      </c>
      <c r="N50" s="3">
        <f>L50*(1+M50)</f>
        <v>0</v>
      </c>
    </row>
    <row r="51" spans="1:14" ht="30" customHeight="1" x14ac:dyDescent="0.25">
      <c r="A51" s="58"/>
      <c r="B51" s="40"/>
      <c r="C51" s="24"/>
      <c r="D51" s="41"/>
      <c r="E51" s="41"/>
      <c r="F51" s="41"/>
      <c r="G51" s="46">
        <f>$G$50</f>
        <v>19300</v>
      </c>
      <c r="H51" s="2" t="s">
        <v>11</v>
      </c>
      <c r="I51" s="20"/>
      <c r="J51" s="48"/>
      <c r="K51" s="47">
        <f t="shared" ref="K51:K65" si="8">I51*(1-J51)</f>
        <v>0</v>
      </c>
      <c r="L51" s="3">
        <f t="shared" si="7"/>
        <v>0</v>
      </c>
      <c r="M51" s="23">
        <v>0.21</v>
      </c>
      <c r="N51" s="3">
        <f>L51*(1+M51)</f>
        <v>0</v>
      </c>
    </row>
    <row r="52" spans="1:14" ht="30" customHeight="1" x14ac:dyDescent="0.25">
      <c r="A52" s="58"/>
      <c r="B52" s="40"/>
      <c r="C52" s="24"/>
      <c r="D52" s="41"/>
      <c r="E52" s="41"/>
      <c r="F52" s="41"/>
      <c r="G52" s="46">
        <f t="shared" ref="G52:G65" si="9">$G$50</f>
        <v>19300</v>
      </c>
      <c r="H52" s="2" t="s">
        <v>11</v>
      </c>
      <c r="I52" s="20"/>
      <c r="J52" s="48"/>
      <c r="K52" s="47">
        <f t="shared" si="8"/>
        <v>0</v>
      </c>
      <c r="L52" s="3">
        <f t="shared" si="7"/>
        <v>0</v>
      </c>
      <c r="M52" s="23">
        <v>0.21</v>
      </c>
      <c r="N52" s="3">
        <f>L52*(1+M52)</f>
        <v>0</v>
      </c>
    </row>
    <row r="53" spans="1:14" ht="30" customHeight="1" x14ac:dyDescent="0.25">
      <c r="A53" s="59"/>
      <c r="B53" s="42"/>
      <c r="C53" s="24"/>
      <c r="D53" s="43"/>
      <c r="E53" s="41"/>
      <c r="F53" s="41"/>
      <c r="G53" s="46">
        <f t="shared" si="9"/>
        <v>19300</v>
      </c>
      <c r="H53" s="2" t="s">
        <v>11</v>
      </c>
      <c r="I53" s="20"/>
      <c r="J53" s="48"/>
      <c r="K53" s="47">
        <f t="shared" si="8"/>
        <v>0</v>
      </c>
      <c r="L53" s="3">
        <f t="shared" si="7"/>
        <v>0</v>
      </c>
      <c r="M53" s="23">
        <v>0.21</v>
      </c>
      <c r="N53" s="3">
        <f>L53*(1+M53)</f>
        <v>0</v>
      </c>
    </row>
    <row r="54" spans="1:14" ht="30" customHeight="1" x14ac:dyDescent="0.25">
      <c r="A54" s="60" t="s">
        <v>25</v>
      </c>
      <c r="B54" s="41"/>
      <c r="C54" s="44"/>
      <c r="D54" s="41"/>
      <c r="E54" s="41"/>
      <c r="F54" s="41"/>
      <c r="G54" s="46">
        <f t="shared" si="9"/>
        <v>19300</v>
      </c>
      <c r="H54" s="2" t="s">
        <v>11</v>
      </c>
      <c r="I54" s="20"/>
      <c r="J54" s="48"/>
      <c r="K54" s="47">
        <f t="shared" si="8"/>
        <v>0</v>
      </c>
      <c r="L54" s="3">
        <f t="shared" si="7"/>
        <v>0</v>
      </c>
      <c r="M54" s="23">
        <v>0.09</v>
      </c>
      <c r="N54" s="3">
        <f>L54*(1+M54)</f>
        <v>0</v>
      </c>
    </row>
    <row r="55" spans="1:14" ht="30" customHeight="1" x14ac:dyDescent="0.25">
      <c r="A55" s="61"/>
      <c r="B55" s="41"/>
      <c r="C55" s="44"/>
      <c r="D55" s="41"/>
      <c r="E55" s="41"/>
      <c r="F55" s="41"/>
      <c r="G55" s="46">
        <f t="shared" si="9"/>
        <v>19300</v>
      </c>
      <c r="H55" s="2" t="s">
        <v>11</v>
      </c>
      <c r="I55" s="20"/>
      <c r="J55" s="48"/>
      <c r="K55" s="47">
        <f t="shared" si="8"/>
        <v>0</v>
      </c>
      <c r="L55" s="3">
        <f t="shared" si="7"/>
        <v>0</v>
      </c>
      <c r="M55" s="23">
        <v>0.09</v>
      </c>
      <c r="N55" s="3">
        <f t="shared" ref="N55:N65" si="10">L55*(1+M55)</f>
        <v>0</v>
      </c>
    </row>
    <row r="56" spans="1:14" ht="30" customHeight="1" x14ac:dyDescent="0.25">
      <c r="A56" s="61"/>
      <c r="B56" s="41"/>
      <c r="C56" s="44"/>
      <c r="D56" s="41"/>
      <c r="E56" s="41"/>
      <c r="F56" s="41"/>
      <c r="G56" s="46">
        <f t="shared" si="9"/>
        <v>19300</v>
      </c>
      <c r="H56" s="2" t="s">
        <v>11</v>
      </c>
      <c r="I56" s="20"/>
      <c r="J56" s="48"/>
      <c r="K56" s="47">
        <f t="shared" si="8"/>
        <v>0</v>
      </c>
      <c r="L56" s="3">
        <f t="shared" si="7"/>
        <v>0</v>
      </c>
      <c r="M56" s="23">
        <v>0.09</v>
      </c>
      <c r="N56" s="3">
        <f t="shared" si="10"/>
        <v>0</v>
      </c>
    </row>
    <row r="57" spans="1:14" ht="30" customHeight="1" x14ac:dyDescent="0.25">
      <c r="A57" s="61"/>
      <c r="B57" s="41"/>
      <c r="C57" s="44"/>
      <c r="D57" s="41"/>
      <c r="E57" s="41"/>
      <c r="F57" s="41"/>
      <c r="G57" s="46">
        <f t="shared" si="9"/>
        <v>19300</v>
      </c>
      <c r="H57" s="2" t="s">
        <v>11</v>
      </c>
      <c r="I57" s="20"/>
      <c r="J57" s="48"/>
      <c r="K57" s="47">
        <f t="shared" si="8"/>
        <v>0</v>
      </c>
      <c r="L57" s="3">
        <f t="shared" si="7"/>
        <v>0</v>
      </c>
      <c r="M57" s="23">
        <v>0.09</v>
      </c>
      <c r="N57" s="3">
        <f t="shared" si="10"/>
        <v>0</v>
      </c>
    </row>
    <row r="58" spans="1:14" ht="30" customHeight="1" x14ac:dyDescent="0.25">
      <c r="A58" s="61"/>
      <c r="B58" s="41"/>
      <c r="C58" s="44"/>
      <c r="D58" s="41"/>
      <c r="E58" s="41"/>
      <c r="F58" s="41"/>
      <c r="G58" s="46">
        <f t="shared" si="9"/>
        <v>19300</v>
      </c>
      <c r="H58" s="2" t="s">
        <v>11</v>
      </c>
      <c r="I58" s="20"/>
      <c r="J58" s="48"/>
      <c r="K58" s="47">
        <f t="shared" si="8"/>
        <v>0</v>
      </c>
      <c r="L58" s="3">
        <f t="shared" si="7"/>
        <v>0</v>
      </c>
      <c r="M58" s="23">
        <v>0.09</v>
      </c>
      <c r="N58" s="3">
        <f t="shared" si="10"/>
        <v>0</v>
      </c>
    </row>
    <row r="59" spans="1:14" ht="30" customHeight="1" x14ac:dyDescent="0.25">
      <c r="A59" s="61"/>
      <c r="B59" s="41"/>
      <c r="C59" s="44"/>
      <c r="D59" s="41"/>
      <c r="E59" s="41"/>
      <c r="F59" s="41"/>
      <c r="G59" s="46">
        <f t="shared" si="9"/>
        <v>19300</v>
      </c>
      <c r="H59" s="2" t="s">
        <v>11</v>
      </c>
      <c r="I59" s="20"/>
      <c r="J59" s="48"/>
      <c r="K59" s="47">
        <f t="shared" si="8"/>
        <v>0</v>
      </c>
      <c r="L59" s="3">
        <f t="shared" si="7"/>
        <v>0</v>
      </c>
      <c r="M59" s="23">
        <v>0.09</v>
      </c>
      <c r="N59" s="3">
        <f t="shared" si="10"/>
        <v>0</v>
      </c>
    </row>
    <row r="60" spans="1:14" ht="30" customHeight="1" x14ac:dyDescent="0.25">
      <c r="A60" s="61"/>
      <c r="B60" s="41"/>
      <c r="C60" s="44"/>
      <c r="D60" s="41"/>
      <c r="E60" s="41"/>
      <c r="F60" s="41"/>
      <c r="G60" s="46">
        <f t="shared" si="9"/>
        <v>19300</v>
      </c>
      <c r="H60" s="2" t="s">
        <v>11</v>
      </c>
      <c r="I60" s="20"/>
      <c r="J60" s="48"/>
      <c r="K60" s="47">
        <f t="shared" si="8"/>
        <v>0</v>
      </c>
      <c r="L60" s="3">
        <f t="shared" si="7"/>
        <v>0</v>
      </c>
      <c r="M60" s="23">
        <v>0.09</v>
      </c>
      <c r="N60" s="3">
        <f t="shared" si="10"/>
        <v>0</v>
      </c>
    </row>
    <row r="61" spans="1:14" ht="30" customHeight="1" x14ac:dyDescent="0.25">
      <c r="A61" s="61"/>
      <c r="B61" s="41"/>
      <c r="C61" s="44"/>
      <c r="D61" s="41"/>
      <c r="E61" s="41"/>
      <c r="F61" s="41"/>
      <c r="G61" s="46">
        <f t="shared" si="9"/>
        <v>19300</v>
      </c>
      <c r="H61" s="2" t="s">
        <v>11</v>
      </c>
      <c r="I61" s="20"/>
      <c r="J61" s="48"/>
      <c r="K61" s="47">
        <f t="shared" si="8"/>
        <v>0</v>
      </c>
      <c r="L61" s="3">
        <f t="shared" si="7"/>
        <v>0</v>
      </c>
      <c r="M61" s="23">
        <v>0.09</v>
      </c>
      <c r="N61" s="3">
        <f t="shared" si="10"/>
        <v>0</v>
      </c>
    </row>
    <row r="62" spans="1:14" ht="30" customHeight="1" x14ac:dyDescent="0.25">
      <c r="A62" s="61"/>
      <c r="B62" s="41"/>
      <c r="C62" s="44"/>
      <c r="D62" s="41"/>
      <c r="E62" s="41"/>
      <c r="F62" s="41"/>
      <c r="G62" s="46">
        <f t="shared" si="9"/>
        <v>19300</v>
      </c>
      <c r="H62" s="2" t="s">
        <v>11</v>
      </c>
      <c r="I62" s="20"/>
      <c r="J62" s="48"/>
      <c r="K62" s="47">
        <f t="shared" si="8"/>
        <v>0</v>
      </c>
      <c r="L62" s="3">
        <f t="shared" si="7"/>
        <v>0</v>
      </c>
      <c r="M62" s="23">
        <v>0.09</v>
      </c>
      <c r="N62" s="3">
        <f t="shared" si="10"/>
        <v>0</v>
      </c>
    </row>
    <row r="63" spans="1:14" ht="30" customHeight="1" x14ac:dyDescent="0.25">
      <c r="A63" s="61"/>
      <c r="B63" s="41"/>
      <c r="C63" s="44"/>
      <c r="D63" s="41"/>
      <c r="E63" s="41"/>
      <c r="F63" s="41"/>
      <c r="G63" s="46">
        <f t="shared" si="9"/>
        <v>19300</v>
      </c>
      <c r="H63" s="2" t="s">
        <v>11</v>
      </c>
      <c r="I63" s="20"/>
      <c r="J63" s="48"/>
      <c r="K63" s="47">
        <f t="shared" si="8"/>
        <v>0</v>
      </c>
      <c r="L63" s="3">
        <f t="shared" si="7"/>
        <v>0</v>
      </c>
      <c r="M63" s="23">
        <v>0.09</v>
      </c>
      <c r="N63" s="3">
        <f t="shared" si="10"/>
        <v>0</v>
      </c>
    </row>
    <row r="64" spans="1:14" ht="30" customHeight="1" x14ac:dyDescent="0.25">
      <c r="A64" s="61"/>
      <c r="B64" s="41"/>
      <c r="C64" s="44"/>
      <c r="D64" s="41"/>
      <c r="E64" s="41"/>
      <c r="F64" s="41"/>
      <c r="G64" s="46">
        <f t="shared" si="9"/>
        <v>19300</v>
      </c>
      <c r="H64" s="2" t="s">
        <v>11</v>
      </c>
      <c r="I64" s="20"/>
      <c r="J64" s="48"/>
      <c r="K64" s="47">
        <f t="shared" si="8"/>
        <v>0</v>
      </c>
      <c r="L64" s="3">
        <f t="shared" si="7"/>
        <v>0</v>
      </c>
      <c r="M64" s="23">
        <v>0.09</v>
      </c>
      <c r="N64" s="3">
        <f t="shared" si="10"/>
        <v>0</v>
      </c>
    </row>
    <row r="65" spans="1:14" ht="30" customHeight="1" x14ac:dyDescent="0.25">
      <c r="A65" s="62"/>
      <c r="B65" s="43"/>
      <c r="C65" s="45"/>
      <c r="D65" s="43"/>
      <c r="E65" s="41"/>
      <c r="F65" s="41"/>
      <c r="G65" s="46">
        <f t="shared" si="9"/>
        <v>19300</v>
      </c>
      <c r="H65" s="2" t="s">
        <v>11</v>
      </c>
      <c r="I65" s="20"/>
      <c r="J65" s="48"/>
      <c r="K65" s="47">
        <f t="shared" si="8"/>
        <v>0</v>
      </c>
      <c r="L65" s="3">
        <f t="shared" si="7"/>
        <v>0</v>
      </c>
      <c r="M65" s="23">
        <v>0.09</v>
      </c>
      <c r="N65" s="3">
        <f t="shared" si="10"/>
        <v>0</v>
      </c>
    </row>
    <row r="66" spans="1:14" ht="90" x14ac:dyDescent="0.25">
      <c r="A66" s="29" t="s">
        <v>26</v>
      </c>
      <c r="B66" s="26" t="s">
        <v>7</v>
      </c>
      <c r="C66" s="25" t="s">
        <v>43</v>
      </c>
      <c r="D66" s="21" t="s">
        <v>7</v>
      </c>
      <c r="E66" s="22" t="s">
        <v>7</v>
      </c>
      <c r="F66" s="22"/>
      <c r="G66" s="34" t="s">
        <v>7</v>
      </c>
      <c r="H66" s="33" t="s">
        <v>7</v>
      </c>
      <c r="I66" s="3">
        <v>0</v>
      </c>
      <c r="J66" s="49"/>
      <c r="K66" s="3"/>
      <c r="L66" s="3">
        <v>0</v>
      </c>
      <c r="M66" s="32" t="s">
        <v>7</v>
      </c>
      <c r="N66" s="3">
        <v>0</v>
      </c>
    </row>
    <row r="67" spans="1:14" ht="15.75" x14ac:dyDescent="0.25">
      <c r="A67" s="6"/>
      <c r="B67" s="5"/>
      <c r="C67" s="5"/>
      <c r="D67" s="5"/>
      <c r="E67" s="5"/>
      <c r="F67" s="5"/>
      <c r="G67" s="5"/>
      <c r="H67" s="7"/>
      <c r="I67" s="17"/>
      <c r="J67" s="17"/>
      <c r="K67" s="17" t="s">
        <v>30</v>
      </c>
      <c r="L67" s="9">
        <f>SUM(L50:L66)</f>
        <v>0</v>
      </c>
      <c r="N67" s="9">
        <f>SUM(N50:N66)</f>
        <v>0</v>
      </c>
    </row>
    <row r="68" spans="1:14" ht="3.75" customHeight="1" x14ac:dyDescent="0.25">
      <c r="A68" s="37"/>
      <c r="B68" s="38"/>
      <c r="C68" s="38"/>
      <c r="D68" s="38"/>
      <c r="E68" s="38"/>
      <c r="F68" s="38"/>
      <c r="G68" s="38"/>
      <c r="H68" s="35"/>
      <c r="I68" s="17"/>
      <c r="J68" s="17"/>
      <c r="K68" s="17"/>
      <c r="L68" s="39"/>
      <c r="N68" s="39"/>
    </row>
    <row r="69" spans="1:14" ht="15.75" x14ac:dyDescent="0.25">
      <c r="C69" s="28" t="s">
        <v>41</v>
      </c>
      <c r="D69" s="51"/>
      <c r="E69" s="52" t="s">
        <v>31</v>
      </c>
      <c r="I69" s="17"/>
      <c r="J69" s="17"/>
      <c r="K69" s="17" t="s">
        <v>44</v>
      </c>
      <c r="L69" s="36"/>
      <c r="N69" s="36">
        <f>N67/G50</f>
        <v>0</v>
      </c>
    </row>
  </sheetData>
  <mergeCells count="20">
    <mergeCell ref="A54:A65"/>
    <mergeCell ref="B12:N12"/>
    <mergeCell ref="B13:N13"/>
    <mergeCell ref="A26:A37"/>
    <mergeCell ref="A22:A25"/>
    <mergeCell ref="B8:N8"/>
    <mergeCell ref="G19:H19"/>
    <mergeCell ref="E19:F19"/>
    <mergeCell ref="A17:N17"/>
    <mergeCell ref="A45:N45"/>
    <mergeCell ref="A3:I3"/>
    <mergeCell ref="A10:I10"/>
    <mergeCell ref="B11:N11"/>
    <mergeCell ref="E47:F47"/>
    <mergeCell ref="G47:H47"/>
    <mergeCell ref="A50:A53"/>
    <mergeCell ref="B7:N7"/>
    <mergeCell ref="B6:N6"/>
    <mergeCell ref="B5:N5"/>
    <mergeCell ref="B4:N4"/>
  </mergeCells>
  <pageMargins left="0.7" right="0.7" top="0.75" bottom="0.75" header="0.3" footer="0.3"/>
  <pageSetup paperSize="8" scale="79" fitToHeight="0" orientation="portrait" r:id="rId1"/>
  <rowBreaks count="2" manualBreakCount="2">
    <brk id="13" max="13" man="1"/>
    <brk id="4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offerteblad</vt:lpstr>
      <vt:lpstr>offerteblad!Afdrukbereik</vt:lpstr>
    </vt:vector>
  </TitlesOfParts>
  <Company>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Moustapha</dc:creator>
  <cp:lastModifiedBy>Parson, B.W. (Bastiaan)</cp:lastModifiedBy>
  <cp:lastPrinted>2025-02-13T15:58:24Z</cp:lastPrinted>
  <dcterms:created xsi:type="dcterms:W3CDTF">2015-07-10T07:07:49Z</dcterms:created>
  <dcterms:modified xsi:type="dcterms:W3CDTF">2025-02-13T15:58:48Z</dcterms:modified>
</cp:coreProperties>
</file>