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B:\AfdOverst\Inkoop\Aanbestedingen\Reiniging verkeersobjecten (1554995)\04 Nota van Inlichtingen\"/>
    </mc:Choice>
  </mc:AlternateContent>
  <xr:revisionPtr revIDLastSave="0" documentId="13_ncr:1_{D210C0FE-FEC9-4057-952E-D54408237750}" xr6:coauthVersionLast="47" xr6:coauthVersionMax="47" xr10:uidLastSave="{00000000-0000-0000-0000-000000000000}"/>
  <bookViews>
    <workbookView xWindow="825" yWindow="-120" windowWidth="28095" windowHeight="16440" autoFilterDateGrouping="0" xr2:uid="{00000000-000D-0000-FFFF-FFFF00000000}"/>
  </bookViews>
  <sheets>
    <sheet name="Fictieve Inschrijfprijs 241026" sheetId="12" r:id="rId1"/>
  </sheets>
  <calcPr calcId="191029"/>
  <customWorkbookViews>
    <customWorkbookView name="Beknopt" guid="{42106B28-09EB-4757-B9C9-08BA3192223E}" includeHiddenRowCol="0" maximized="1" xWindow="1276" yWindow="-4" windowWidth="1848" windowHeight="1208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2" l="1"/>
  <c r="G44" i="12"/>
  <c r="G43" i="12"/>
  <c r="G42" i="12"/>
  <c r="G41" i="12"/>
  <c r="G40" i="12"/>
  <c r="G39" i="12"/>
  <c r="G37" i="12"/>
  <c r="G34" i="12"/>
  <c r="G33" i="12"/>
  <c r="G32" i="12"/>
  <c r="G31" i="12"/>
  <c r="G30" i="12"/>
  <c r="G29" i="12"/>
  <c r="G26" i="12"/>
  <c r="G25" i="12"/>
  <c r="G24" i="12"/>
  <c r="G22" i="12"/>
  <c r="G23" i="12" s="1"/>
  <c r="G19" i="12"/>
  <c r="G18" i="12"/>
  <c r="G17" i="12"/>
  <c r="G16" i="12"/>
  <c r="G15" i="12"/>
  <c r="G12" i="12"/>
  <c r="G11" i="12"/>
  <c r="G10" i="12"/>
  <c r="G20" i="12" l="1"/>
  <c r="G45" i="12"/>
  <c r="G13" i="12"/>
  <c r="G27" i="12"/>
  <c r="G35" i="12"/>
  <c r="G51" i="12" l="1"/>
</calcChain>
</file>

<file path=xl/sharedStrings.xml><?xml version="1.0" encoding="utf-8"?>
<sst xmlns="http://schemas.openxmlformats.org/spreadsheetml/2006/main" count="154" uniqueCount="98">
  <si>
    <t xml:space="preserve">Naam Inschrijver                  </t>
  </si>
  <si>
    <t>:</t>
  </si>
  <si>
    <t xml:space="preserve">Ingevuld door </t>
  </si>
  <si>
    <t>(tekenbevoegde functionaris Inschrijver)</t>
  </si>
  <si>
    <t>Datum</t>
  </si>
  <si>
    <t>Handtekening 
tekenbevoegde</t>
  </si>
  <si>
    <t>Overzicht alle inschrijfprijzen</t>
  </si>
  <si>
    <t>Tarief</t>
  </si>
  <si>
    <t>Jaartarief</t>
  </si>
  <si>
    <t>Reiniging Lichtmasten tot/met 5.00 meter</t>
  </si>
  <si>
    <t>Reiniging Lichtmasten van 8.01 meter t/m 12.00 meter</t>
  </si>
  <si>
    <t>Reiniging Lichtmasten van 5.01 meter - t/m 8.00 meter</t>
  </si>
  <si>
    <t>per ronde</t>
  </si>
  <si>
    <t>per uur</t>
  </si>
  <si>
    <t>per stuk</t>
  </si>
  <si>
    <t>eenheid</t>
  </si>
  <si>
    <t>aantal/jaar</t>
  </si>
  <si>
    <t>VRI installaties (46 stuks), Specificatie per type:</t>
  </si>
  <si>
    <t>Onderdeel en omvang</t>
  </si>
  <si>
    <t>Reiniging Kokerlichtmasten binnenring (onderste deel tot 5.00 meter, najaar)</t>
  </si>
  <si>
    <t>1. VRI unimasten met een Masthoogte t/m 3,00 hoogte</t>
  </si>
  <si>
    <t>2. VRI drukknopmasten met een Masthoogte t/m 1,50 meter</t>
  </si>
  <si>
    <t>3. VRI zweepmasten met een Masthoogte t/m 8 meter</t>
  </si>
  <si>
    <t>4. VRI portaalmasten met een Masthoogte t/m 8 meter</t>
  </si>
  <si>
    <t>Totaal Niet-gebiedgebonden Objecten</t>
  </si>
  <si>
    <t>Verkeerswaarschuwingsmaatregelen (Voorwaarschuwingsbord + snelheidslimiet)</t>
  </si>
  <si>
    <t>6. VRI regelkasten</t>
  </si>
  <si>
    <t>5. VRI voorwaarschuwingsseinmasten</t>
  </si>
  <si>
    <t>Totaal VRI installaties</t>
  </si>
  <si>
    <t>Hier kunt u geen aparte kosten voor opnemen.  Dit is onderdeel van de all-in tarieven</t>
  </si>
  <si>
    <t>Bijlage 3 Invulformulier tarieven</t>
  </si>
  <si>
    <t>Inkoop gemeente Hilversum</t>
  </si>
  <si>
    <t xml:space="preserve">Raamovereenkomst Reiniging Verkeersobjecten </t>
  </si>
  <si>
    <t>Kenmerk: 1554995</t>
  </si>
  <si>
    <t>Centrum/winkelgebied periodiek</t>
  </si>
  <si>
    <t>Frequentie</t>
  </si>
  <si>
    <t>1.1</t>
  </si>
  <si>
    <t>Controleronde en verwijdering van graffiti, stickers en beplakking op alle Verkeersobjecten, inclusief de dragers.</t>
  </si>
  <si>
    <t>maandelijks</t>
  </si>
  <si>
    <t>1.2</t>
  </si>
  <si>
    <t>Reiniging (bewassing, graffiti en stickerverwijdering) van beveiligingscamera’s en camera’s t.b.v. dynamische afsluiting.</t>
  </si>
  <si>
    <t>tweewekelijks</t>
  </si>
  <si>
    <t>1.3</t>
  </si>
  <si>
    <t>Op afroep verwijdering van graffiti, stickers en beplakking op Verkeersobjecten</t>
  </si>
  <si>
    <t>afroep</t>
  </si>
  <si>
    <t>Totaal Centrum/winkelgebied</t>
  </si>
  <si>
    <t>Lichtmasten</t>
  </si>
  <si>
    <t>2.1</t>
  </si>
  <si>
    <t>Reiniging Kokerlichtmasten binnenring (geheel, 1 keer voorjaar)</t>
  </si>
  <si>
    <t>2.2</t>
  </si>
  <si>
    <t>2.3</t>
  </si>
  <si>
    <t>2.4</t>
  </si>
  <si>
    <t>2.5</t>
  </si>
  <si>
    <t>Totaal Lichtmasten</t>
  </si>
  <si>
    <t>Reiniging t.b.v. team Installaties</t>
  </si>
  <si>
    <t>3.1.</t>
  </si>
  <si>
    <t>Betaalautomaten gemeentehuis (3 stuks)</t>
  </si>
  <si>
    <t>wekelijks</t>
  </si>
  <si>
    <t>3.1</t>
  </si>
  <si>
    <t xml:space="preserve">Prio betaalautomaten (22 stuks) elke week tussen 1 mei en 1 oktober  wekelijks;
tussen 1 oktober en 1 mei: 2 keer. </t>
  </si>
  <si>
    <t>3.2</t>
  </si>
  <si>
    <t>Overige betaalautomanten (413 stuks):</t>
  </si>
  <si>
    <t>per kwartaal</t>
  </si>
  <si>
    <t>3.3</t>
  </si>
  <si>
    <t>PGS masten (36 stuks, 2 rondes per jaar)</t>
  </si>
  <si>
    <t>halfjaarlijks</t>
  </si>
  <si>
    <t>3.4</t>
  </si>
  <si>
    <t>Dynamische afsluitingen</t>
  </si>
  <si>
    <t>per ronde à 12 stuks</t>
  </si>
  <si>
    <t>Totaal Installaties</t>
  </si>
  <si>
    <t>4.1</t>
  </si>
  <si>
    <t>4.2</t>
  </si>
  <si>
    <t>4.3</t>
  </si>
  <si>
    <t>4.4</t>
  </si>
  <si>
    <t>4.5</t>
  </si>
  <si>
    <t>4.6</t>
  </si>
  <si>
    <t>Wijkgericht reinigen bebording</t>
  </si>
  <si>
    <t>Objecten per buurten (eenmaal per jaar)
3.600 stuks (Fles)palen met daarop 7.200 Verkeersborden, straatnaamborden, routeborden, spiegels)</t>
  </si>
  <si>
    <t>Niet-gebiedgebonden bebording, bewegwijzering en vrije reclame objecten</t>
  </si>
  <si>
    <t>6.1</t>
  </si>
  <si>
    <t>1. Plakportalen (7 stuks, 4 keer per jaar)</t>
  </si>
  <si>
    <t>6.2</t>
  </si>
  <si>
    <t>6.3</t>
  </si>
  <si>
    <t>3. Voet- en fietsbewegwijzering (jaarlijks, 101 dragers en 268 borden)</t>
  </si>
  <si>
    <t>6.4</t>
  </si>
  <si>
    <t>6.5</t>
  </si>
  <si>
    <t>6.6</t>
  </si>
  <si>
    <t>Overige</t>
  </si>
  <si>
    <t>Indien nodig: actie- of pijlwagen voor het afzetten van wegen gedurende korte tijd.</t>
  </si>
  <si>
    <t>Spoedopdrachten (u kunt altijd minimaal 2 uur in rekening brengen)</t>
  </si>
  <si>
    <t>Aldus ondertekend en bijbehorende gegevens naar waarheid verstrekt:</t>
  </si>
  <si>
    <t xml:space="preserve">Functie                                                                 </t>
  </si>
  <si>
    <t>Fictieve Inschrijfprijs</t>
  </si>
  <si>
    <r>
      <t>2. Spandoekmasten (jaarlijks, 8 stuks</t>
    </r>
    <r>
      <rPr>
        <sz val="11"/>
        <color rgb="FFFF0000"/>
        <rFont val="Calibri"/>
        <family val="2"/>
        <scheme val="minor"/>
      </rPr>
      <t xml:space="preserve"> met elk 2 masten</t>
    </r>
    <r>
      <rPr>
        <sz val="11"/>
        <color rgb="FF000000"/>
        <rFont val="Calibri"/>
        <family val="2"/>
        <scheme val="minor"/>
      </rPr>
      <t>)</t>
    </r>
  </si>
  <si>
    <r>
      <t xml:space="preserve">4. Paddenstoelen (jaarlijks, </t>
    </r>
    <r>
      <rPr>
        <sz val="11"/>
        <color rgb="FFFF0000"/>
        <rFont val="Calibri"/>
        <family val="2"/>
        <scheme val="minor"/>
      </rPr>
      <t>48</t>
    </r>
    <r>
      <rPr>
        <sz val="11"/>
        <color rgb="FF000000"/>
        <rFont val="Calibri"/>
        <family val="2"/>
        <scheme val="minor"/>
      </rPr>
      <t xml:space="preserve"> stuks)</t>
    </r>
  </si>
  <si>
    <r>
      <t>Sportparken, industrie en buitengebied (</t>
    </r>
    <r>
      <rPr>
        <sz val="11"/>
        <color rgb="FFFF0000"/>
        <rFont val="Calibri"/>
        <family val="2"/>
        <scheme val="minor"/>
      </rPr>
      <t>499 dragers / locaties met gemiddeld 1,31 borden</t>
    </r>
    <r>
      <rPr>
        <sz val="11"/>
        <color theme="1"/>
        <rFont val="Calibri"/>
        <family val="2"/>
        <scheme val="minor"/>
      </rPr>
      <t>)</t>
    </r>
  </si>
  <si>
    <r>
      <t>5. Objecten op ring- en radiaalwegen
a. NBd borden (135 dragers met gemiddeld 4 borden) , 
b. Komportalen (33 stuks)
c. Buitenring (</t>
    </r>
    <r>
      <rPr>
        <sz val="11"/>
        <color rgb="FFFF0000"/>
        <rFont val="Calibri"/>
        <family val="2"/>
        <scheme val="minor"/>
      </rPr>
      <t>1295 dragers / locaties met gemiddeld 1,59 borden</t>
    </r>
    <r>
      <rPr>
        <sz val="11"/>
        <color rgb="FF000000"/>
        <rFont val="Calibri"/>
        <family val="2"/>
        <scheme val="minor"/>
      </rPr>
      <t>)
d. Binnenring (</t>
    </r>
    <r>
      <rPr>
        <sz val="11"/>
        <color rgb="FFFF0000"/>
        <rFont val="Calibri"/>
        <family val="2"/>
        <scheme val="minor"/>
      </rPr>
      <t>1065 dragers / locatie met gemiddeld 1,79 borden)</t>
    </r>
  </si>
  <si>
    <t>14-11-24 versie na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</si>
</sst>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&quot;€&quot;\ * #,##0.000_ ;_ &quot;€&quot;\ * \-#,##0.000_ ;_ &quot;€&quot;\ * &quot;-&quot;??_ ;_ @_ "/>
    <numFmt numFmtId="166" formatCode="&quot;€&quot;\ #,##0.00"/>
    <numFmt numFmtId="167" formatCode="_ [$€-2]\ * #,##0.00_ ;_ [$€-2]\ * \-#,##0.00_ ;_ [$€-2]\ * &quot;-&quot;??_ ;_ @_ 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63377788628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left" vertical="top"/>
    </xf>
    <xf numFmtId="15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1" xfId="0" applyFont="1" applyBorder="1"/>
    <xf numFmtId="0" fontId="8" fillId="0" borderId="0" xfId="0" applyFont="1"/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9" fillId="0" borderId="0" xfId="0" applyFont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2" fillId="2" borderId="11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67" fontId="10" fillId="4" borderId="4" xfId="1" applyNumberFormat="1" applyFont="1" applyFill="1" applyBorder="1" applyAlignment="1" applyProtection="1">
      <alignment horizontal="left" vertical="top"/>
      <protection locked="0"/>
    </xf>
    <xf numFmtId="165" fontId="0" fillId="0" borderId="4" xfId="1" applyNumberFormat="1" applyFont="1" applyBorder="1" applyAlignment="1">
      <alignment horizontal="left" vertical="top"/>
    </xf>
    <xf numFmtId="0" fontId="0" fillId="0" borderId="4" xfId="0" applyBorder="1" applyAlignment="1">
      <alignment horizontal="center" vertical="top"/>
    </xf>
    <xf numFmtId="44" fontId="0" fillId="0" borderId="9" xfId="1" applyFont="1" applyFill="1" applyBorder="1" applyAlignment="1">
      <alignment horizontal="left" vertical="top"/>
    </xf>
    <xf numFmtId="44" fontId="0" fillId="2" borderId="12" xfId="1" applyFont="1" applyFill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165" fontId="0" fillId="0" borderId="7" xfId="1" applyNumberFormat="1" applyFont="1" applyBorder="1" applyAlignment="1">
      <alignment horizontal="left" vertical="top"/>
    </xf>
    <xf numFmtId="0" fontId="0" fillId="0" borderId="7" xfId="0" applyBorder="1" applyAlignment="1">
      <alignment horizontal="center" vertical="top"/>
    </xf>
    <xf numFmtId="44" fontId="0" fillId="2" borderId="9" xfId="1" applyFont="1" applyFill="1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44" fontId="10" fillId="0" borderId="7" xfId="1" applyFont="1" applyFill="1" applyBorder="1" applyAlignment="1" applyProtection="1">
      <alignment horizontal="left" vertical="top"/>
      <protection locked="0"/>
    </xf>
    <xf numFmtId="44" fontId="0" fillId="5" borderId="9" xfId="1" applyFont="1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 wrapText="1"/>
    </xf>
    <xf numFmtId="44" fontId="1" fillId="3" borderId="7" xfId="1" applyFont="1" applyFill="1" applyBorder="1" applyAlignment="1">
      <alignment horizontal="left" vertical="top"/>
    </xf>
    <xf numFmtId="165" fontId="1" fillId="3" borderId="7" xfId="1" applyNumberFormat="1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center" vertical="top"/>
    </xf>
    <xf numFmtId="44" fontId="0" fillId="3" borderId="9" xfId="1" applyFont="1" applyFill="1" applyBorder="1" applyAlignment="1">
      <alignment horizontal="left" vertical="top"/>
    </xf>
    <xf numFmtId="44" fontId="0" fillId="0" borderId="9" xfId="1" applyFont="1" applyBorder="1" applyAlignment="1">
      <alignment horizontal="left" vertical="top"/>
    </xf>
    <xf numFmtId="165" fontId="0" fillId="0" borderId="7" xfId="1" applyNumberFormat="1" applyFont="1" applyBorder="1" applyAlignment="1">
      <alignment horizontal="left" vertical="top" wrapText="1"/>
    </xf>
    <xf numFmtId="0" fontId="0" fillId="0" borderId="7" xfId="0" applyBorder="1" applyAlignment="1">
      <alignment horizontal="center" vertical="top" wrapText="1"/>
    </xf>
    <xf numFmtId="44" fontId="0" fillId="2" borderId="9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3" borderId="8" xfId="0" applyFill="1" applyBorder="1" applyAlignment="1">
      <alignment horizontal="left" vertical="top"/>
    </xf>
    <xf numFmtId="0" fontId="11" fillId="0" borderId="7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165" fontId="12" fillId="0" borderId="7" xfId="1" applyNumberFormat="1" applyFont="1" applyBorder="1" applyAlignment="1">
      <alignment horizontal="left" vertical="top"/>
    </xf>
    <xf numFmtId="0" fontId="12" fillId="0" borderId="7" xfId="0" applyFont="1" applyBorder="1" applyAlignment="1">
      <alignment horizontal="center" vertical="top"/>
    </xf>
    <xf numFmtId="44" fontId="6" fillId="2" borderId="9" xfId="1" applyFont="1" applyFill="1" applyBorder="1" applyAlignment="1">
      <alignment horizontal="left" vertical="top"/>
    </xf>
    <xf numFmtId="164" fontId="0" fillId="0" borderId="7" xfId="1" applyNumberFormat="1" applyFont="1" applyBorder="1" applyAlignment="1">
      <alignment horizontal="left" vertical="top"/>
    </xf>
    <xf numFmtId="0" fontId="0" fillId="6" borderId="7" xfId="0" applyFill="1" applyBorder="1" applyAlignment="1" applyProtection="1">
      <alignment horizontal="center" vertical="top"/>
      <protection locked="0"/>
    </xf>
    <xf numFmtId="0" fontId="12" fillId="6" borderId="7" xfId="0" applyFont="1" applyFill="1" applyBorder="1" applyAlignment="1" applyProtection="1">
      <alignment horizontal="center" vertical="top"/>
      <protection locked="0"/>
    </xf>
    <xf numFmtId="44" fontId="12" fillId="0" borderId="9" xfId="1" applyFont="1" applyBorder="1" applyAlignment="1">
      <alignment horizontal="left" vertical="top"/>
    </xf>
    <xf numFmtId="44" fontId="0" fillId="0" borderId="7" xfId="1" applyFont="1" applyFill="1" applyBorder="1" applyAlignment="1">
      <alignment horizontal="left" vertical="top"/>
    </xf>
    <xf numFmtId="165" fontId="0" fillId="0" borderId="7" xfId="1" applyNumberFormat="1" applyFont="1" applyFill="1" applyBorder="1" applyAlignment="1">
      <alignment horizontal="left" vertical="top"/>
    </xf>
    <xf numFmtId="166" fontId="0" fillId="0" borderId="7" xfId="1" applyNumberFormat="1" applyFont="1" applyFill="1" applyBorder="1" applyAlignment="1">
      <alignment horizontal="center" vertical="top"/>
    </xf>
    <xf numFmtId="166" fontId="0" fillId="2" borderId="9" xfId="1" applyNumberFormat="1" applyFont="1" applyFill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164" fontId="0" fillId="0" borderId="7" xfId="0" applyNumberFormat="1" applyBorder="1" applyAlignment="1">
      <alignment horizontal="left" vertical="top"/>
    </xf>
    <xf numFmtId="164" fontId="0" fillId="2" borderId="9" xfId="0" applyNumberForma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164" fontId="1" fillId="2" borderId="7" xfId="0" applyNumberFormat="1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center" vertical="top"/>
    </xf>
    <xf numFmtId="164" fontId="1" fillId="2" borderId="10" xfId="0" applyNumberFormat="1" applyFont="1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44" fontId="0" fillId="0" borderId="4" xfId="1" applyFont="1" applyBorder="1" applyAlignment="1">
      <alignment horizontal="left" vertical="top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2" borderId="6" xfId="0" applyFont="1" applyFill="1" applyBorder="1" applyAlignment="1">
      <alignment horizontal="left" vertical="center" wrapText="1"/>
    </xf>
    <xf numFmtId="164" fontId="1" fillId="2" borderId="6" xfId="0" applyNumberFormat="1" applyFont="1" applyFill="1" applyBorder="1" applyAlignment="1">
      <alignment horizontal="left" vertical="center"/>
    </xf>
    <xf numFmtId="0" fontId="0" fillId="7" borderId="9" xfId="0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4" fontId="7" fillId="0" borderId="7" xfId="1" applyFont="1" applyFill="1" applyBorder="1" applyAlignment="1">
      <alignment wrapText="1"/>
    </xf>
    <xf numFmtId="44" fontId="7" fillId="0" borderId="8" xfId="1" applyFont="1" applyFill="1" applyBorder="1" applyAlignment="1">
      <alignment wrapText="1"/>
    </xf>
    <xf numFmtId="0" fontId="0" fillId="0" borderId="0" xfId="0"/>
    <xf numFmtId="15" fontId="14" fillId="0" borderId="1" xfId="0" applyNumberFormat="1" applyFont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45DEC-8C0F-4CA3-9507-C6BA510E3A93}">
  <sheetPr>
    <pageSetUpPr fitToPage="1"/>
  </sheetPr>
  <dimension ref="A1:H61"/>
  <sheetViews>
    <sheetView tabSelected="1" zoomScaleNormal="100" workbookViewId="0">
      <selection activeCell="A4" sqref="A4"/>
    </sheetView>
  </sheetViews>
  <sheetFormatPr defaultColWidth="9.28515625" defaultRowHeight="15" x14ac:dyDescent="0.25"/>
  <cols>
    <col min="1" max="1" width="8.7109375" style="3" customWidth="1"/>
    <col min="2" max="2" width="80.7109375" style="60" customWidth="1"/>
    <col min="3" max="3" width="16.5703125" style="3" customWidth="1"/>
    <col min="4" max="5" width="12.7109375" style="3" customWidth="1"/>
    <col min="6" max="6" width="11.140625" style="15" bestFit="1" customWidth="1"/>
    <col min="7" max="7" width="13.42578125" style="3" customWidth="1"/>
    <col min="8" max="8" width="2.42578125" style="3" customWidth="1"/>
    <col min="9" max="16384" width="9.28515625" style="3"/>
  </cols>
  <sheetData>
    <row r="1" spans="1:8" ht="15" customHeight="1" x14ac:dyDescent="0.25">
      <c r="B1" s="90" t="s">
        <v>30</v>
      </c>
      <c r="C1" s="91"/>
      <c r="D1" s="91"/>
      <c r="E1" s="91"/>
      <c r="F1" s="91"/>
      <c r="G1" s="92"/>
      <c r="H1" s="4"/>
    </row>
    <row r="2" spans="1:8" ht="15" customHeight="1" x14ac:dyDescent="0.25">
      <c r="B2" s="5" t="s">
        <v>31</v>
      </c>
      <c r="C2" s="6"/>
      <c r="D2" s="6"/>
      <c r="E2" s="6"/>
      <c r="F2" s="7"/>
      <c r="G2" s="8"/>
      <c r="H2" s="9"/>
    </row>
    <row r="3" spans="1:8" ht="15" customHeight="1" x14ac:dyDescent="0.25">
      <c r="B3" s="96" t="s">
        <v>97</v>
      </c>
      <c r="C3" s="6"/>
      <c r="D3" s="6"/>
      <c r="E3" s="10"/>
      <c r="F3" s="7"/>
      <c r="G3" s="8"/>
      <c r="H3" s="9"/>
    </row>
    <row r="4" spans="1:8" ht="15" customHeight="1" x14ac:dyDescent="0.25">
      <c r="B4" s="5" t="s">
        <v>32</v>
      </c>
      <c r="C4" s="11"/>
      <c r="D4" s="6"/>
      <c r="E4" s="6"/>
      <c r="F4" s="7"/>
      <c r="G4" s="8"/>
      <c r="H4" s="9"/>
    </row>
    <row r="5" spans="1:8" ht="15" customHeight="1" x14ac:dyDescent="0.25">
      <c r="B5" s="12" t="s">
        <v>33</v>
      </c>
      <c r="C5" s="6"/>
      <c r="D5" s="13"/>
      <c r="E5" s="6"/>
      <c r="F5" s="7"/>
      <c r="G5" s="8"/>
      <c r="H5" s="9"/>
    </row>
    <row r="6" spans="1:8" ht="15" customHeight="1" x14ac:dyDescent="0.25">
      <c r="B6" s="14"/>
      <c r="G6" s="16"/>
      <c r="H6" s="9"/>
    </row>
    <row r="7" spans="1:8" ht="15.75" x14ac:dyDescent="0.25">
      <c r="A7" s="17"/>
      <c r="B7" s="18" t="s">
        <v>6</v>
      </c>
      <c r="C7" s="19"/>
      <c r="D7" s="19"/>
      <c r="E7" s="19"/>
      <c r="F7" s="20"/>
      <c r="G7" s="19"/>
      <c r="H7" s="21"/>
    </row>
    <row r="8" spans="1:8" x14ac:dyDescent="0.25">
      <c r="A8" s="17"/>
      <c r="B8" s="22" t="s">
        <v>18</v>
      </c>
      <c r="C8" s="23"/>
      <c r="D8" s="23" t="s">
        <v>7</v>
      </c>
      <c r="E8" s="23" t="s">
        <v>15</v>
      </c>
      <c r="F8" s="24" t="s">
        <v>16</v>
      </c>
      <c r="G8" s="23" t="s">
        <v>8</v>
      </c>
      <c r="H8" s="25"/>
    </row>
    <row r="9" spans="1:8" x14ac:dyDescent="0.25">
      <c r="A9" s="26">
        <v>1</v>
      </c>
      <c r="B9" s="27" t="s">
        <v>34</v>
      </c>
      <c r="C9" s="28" t="s">
        <v>35</v>
      </c>
      <c r="D9" s="29"/>
      <c r="E9" s="29"/>
      <c r="F9" s="30"/>
      <c r="G9" s="31"/>
      <c r="H9" s="32"/>
    </row>
    <row r="10" spans="1:8" ht="30" customHeight="1" x14ac:dyDescent="0.25">
      <c r="A10" s="33" t="s">
        <v>36</v>
      </c>
      <c r="B10" s="34" t="s">
        <v>37</v>
      </c>
      <c r="C10" s="35" t="s">
        <v>38</v>
      </c>
      <c r="D10" s="36">
        <v>0</v>
      </c>
      <c r="E10" s="37" t="s">
        <v>12</v>
      </c>
      <c r="F10" s="38">
        <v>12</v>
      </c>
      <c r="G10" s="39">
        <f>F10*D10</f>
        <v>0</v>
      </c>
      <c r="H10" s="40"/>
    </row>
    <row r="11" spans="1:8" ht="30" x14ac:dyDescent="0.25">
      <c r="A11" s="41" t="s">
        <v>39</v>
      </c>
      <c r="B11" s="2" t="s">
        <v>40</v>
      </c>
      <c r="C11" s="42" t="s">
        <v>41</v>
      </c>
      <c r="D11" s="36">
        <v>0</v>
      </c>
      <c r="E11" s="43" t="s">
        <v>12</v>
      </c>
      <c r="F11" s="44">
        <v>26</v>
      </c>
      <c r="G11" s="39">
        <f>F11*D11</f>
        <v>0</v>
      </c>
      <c r="H11" s="45"/>
    </row>
    <row r="12" spans="1:8" x14ac:dyDescent="0.25">
      <c r="A12" s="41" t="s">
        <v>42</v>
      </c>
      <c r="B12" s="46" t="s">
        <v>43</v>
      </c>
      <c r="C12" s="42" t="s">
        <v>44</v>
      </c>
      <c r="D12" s="36">
        <v>0</v>
      </c>
      <c r="E12" s="43" t="s">
        <v>13</v>
      </c>
      <c r="F12" s="44">
        <v>150</v>
      </c>
      <c r="G12" s="39">
        <f t="shared" ref="G12" si="0">F12*D12</f>
        <v>0</v>
      </c>
      <c r="H12" s="45"/>
    </row>
    <row r="13" spans="1:8" ht="30.75" customHeight="1" x14ac:dyDescent="0.25">
      <c r="A13" s="47"/>
      <c r="B13" s="46" t="s">
        <v>45</v>
      </c>
      <c r="C13" s="42"/>
      <c r="D13" s="48"/>
      <c r="E13" s="43"/>
      <c r="F13" s="44"/>
      <c r="G13" s="49">
        <f>SUM(G10:G12)</f>
        <v>0</v>
      </c>
      <c r="H13" s="45"/>
    </row>
    <row r="14" spans="1:8" x14ac:dyDescent="0.25">
      <c r="A14" s="50">
        <v>2</v>
      </c>
      <c r="B14" s="27" t="s">
        <v>46</v>
      </c>
      <c r="C14" s="51"/>
      <c r="D14" s="52" t="s">
        <v>7</v>
      </c>
      <c r="E14" s="53" t="s">
        <v>15</v>
      </c>
      <c r="F14" s="54" t="s">
        <v>16</v>
      </c>
      <c r="G14" s="52" t="s">
        <v>8</v>
      </c>
      <c r="H14" s="55"/>
    </row>
    <row r="15" spans="1:8" x14ac:dyDescent="0.25">
      <c r="A15" s="41" t="s">
        <v>47</v>
      </c>
      <c r="B15" s="46" t="s">
        <v>48</v>
      </c>
      <c r="C15" s="42"/>
      <c r="D15" s="36">
        <v>0</v>
      </c>
      <c r="E15" s="43" t="s">
        <v>14</v>
      </c>
      <c r="F15" s="44">
        <v>50</v>
      </c>
      <c r="G15" s="56">
        <f>F15*D15</f>
        <v>0</v>
      </c>
      <c r="H15" s="45"/>
    </row>
    <row r="16" spans="1:8" s="60" customFormat="1" ht="30" customHeight="1" x14ac:dyDescent="0.25">
      <c r="A16" s="41" t="s">
        <v>49</v>
      </c>
      <c r="B16" s="46" t="s">
        <v>19</v>
      </c>
      <c r="C16" s="42"/>
      <c r="D16" s="36">
        <v>0</v>
      </c>
      <c r="E16" s="57" t="s">
        <v>14</v>
      </c>
      <c r="F16" s="58">
        <v>50</v>
      </c>
      <c r="G16" s="56">
        <f>F16*D16</f>
        <v>0</v>
      </c>
      <c r="H16" s="59"/>
    </row>
    <row r="17" spans="1:8" x14ac:dyDescent="0.25">
      <c r="A17" s="41" t="s">
        <v>50</v>
      </c>
      <c r="B17" s="46" t="s">
        <v>9</v>
      </c>
      <c r="C17" s="42"/>
      <c r="D17" s="36">
        <v>0</v>
      </c>
      <c r="E17" s="43" t="s">
        <v>14</v>
      </c>
      <c r="F17" s="44">
        <v>1000</v>
      </c>
      <c r="G17" s="56">
        <f>F17*D17</f>
        <v>0</v>
      </c>
      <c r="H17" s="45"/>
    </row>
    <row r="18" spans="1:8" x14ac:dyDescent="0.25">
      <c r="A18" s="41" t="s">
        <v>51</v>
      </c>
      <c r="B18" s="46" t="s">
        <v>11</v>
      </c>
      <c r="C18" s="42"/>
      <c r="D18" s="36">
        <v>0</v>
      </c>
      <c r="E18" s="43" t="s">
        <v>14</v>
      </c>
      <c r="F18" s="44">
        <v>200</v>
      </c>
      <c r="G18" s="56">
        <f>F18*D18</f>
        <v>0</v>
      </c>
      <c r="H18" s="45"/>
    </row>
    <row r="19" spans="1:8" x14ac:dyDescent="0.25">
      <c r="A19" s="41" t="s">
        <v>52</v>
      </c>
      <c r="B19" s="46" t="s">
        <v>10</v>
      </c>
      <c r="C19" s="42"/>
      <c r="D19" s="36">
        <v>0</v>
      </c>
      <c r="E19" s="43" t="s">
        <v>14</v>
      </c>
      <c r="F19" s="44">
        <v>200</v>
      </c>
      <c r="G19" s="56">
        <f>F19*D19</f>
        <v>0</v>
      </c>
      <c r="H19" s="45"/>
    </row>
    <row r="20" spans="1:8" ht="30.75" customHeight="1" x14ac:dyDescent="0.25">
      <c r="A20" s="47"/>
      <c r="B20" s="46" t="s">
        <v>53</v>
      </c>
      <c r="C20" s="42"/>
      <c r="D20" s="48"/>
      <c r="E20" s="43"/>
      <c r="F20" s="44"/>
      <c r="G20" s="49">
        <f>SUM(G15:G19)</f>
        <v>0</v>
      </c>
      <c r="H20" s="45"/>
    </row>
    <row r="21" spans="1:8" ht="28.5" customHeight="1" x14ac:dyDescent="0.25">
      <c r="A21" s="61">
        <v>3</v>
      </c>
      <c r="B21" s="27" t="s">
        <v>54</v>
      </c>
      <c r="C21" s="51"/>
      <c r="D21" s="52" t="s">
        <v>7</v>
      </c>
      <c r="E21" s="53" t="s">
        <v>15</v>
      </c>
      <c r="F21" s="54" t="s">
        <v>16</v>
      </c>
      <c r="G21" s="52" t="s">
        <v>8</v>
      </c>
      <c r="H21" s="55"/>
    </row>
    <row r="22" spans="1:8" ht="29.25" customHeight="1" x14ac:dyDescent="0.25">
      <c r="A22" s="41" t="s">
        <v>55</v>
      </c>
      <c r="B22" s="46" t="s">
        <v>56</v>
      </c>
      <c r="C22" s="62" t="s">
        <v>57</v>
      </c>
      <c r="D22" s="36">
        <v>0</v>
      </c>
      <c r="E22" s="43" t="s">
        <v>14</v>
      </c>
      <c r="F22" s="44">
        <v>156</v>
      </c>
      <c r="G22" s="39">
        <f>F22*D22</f>
        <v>0</v>
      </c>
      <c r="H22" s="45"/>
    </row>
    <row r="23" spans="1:8" ht="29.25" customHeight="1" x14ac:dyDescent="0.25">
      <c r="A23" s="41" t="s">
        <v>58</v>
      </c>
      <c r="B23" s="46" t="s">
        <v>59</v>
      </c>
      <c r="C23" s="42" t="s">
        <v>57</v>
      </c>
      <c r="D23" s="36">
        <v>0</v>
      </c>
      <c r="E23" s="43" t="s">
        <v>14</v>
      </c>
      <c r="F23" s="44">
        <v>528</v>
      </c>
      <c r="G23" s="39">
        <f>F23*D23</f>
        <v>0</v>
      </c>
      <c r="H23" s="45"/>
    </row>
    <row r="24" spans="1:8" ht="29.25" customHeight="1" x14ac:dyDescent="0.25">
      <c r="A24" s="41" t="s">
        <v>60</v>
      </c>
      <c r="B24" s="46" t="s">
        <v>61</v>
      </c>
      <c r="C24" s="42" t="s">
        <v>62</v>
      </c>
      <c r="D24" s="36">
        <v>0</v>
      </c>
      <c r="E24" s="43" t="s">
        <v>14</v>
      </c>
      <c r="F24" s="44">
        <v>1652</v>
      </c>
      <c r="G24" s="39">
        <f>F24*D24</f>
        <v>0</v>
      </c>
      <c r="H24" s="45"/>
    </row>
    <row r="25" spans="1:8" x14ac:dyDescent="0.25">
      <c r="A25" s="41" t="s">
        <v>63</v>
      </c>
      <c r="B25" s="46" t="s">
        <v>64</v>
      </c>
      <c r="C25" s="42" t="s">
        <v>65</v>
      </c>
      <c r="D25" s="36">
        <v>0</v>
      </c>
      <c r="E25" s="57" t="s">
        <v>12</v>
      </c>
      <c r="F25" s="44">
        <v>2</v>
      </c>
      <c r="G25" s="39">
        <f>F25*D25</f>
        <v>0</v>
      </c>
      <c r="H25" s="45"/>
    </row>
    <row r="26" spans="1:8" x14ac:dyDescent="0.25">
      <c r="A26" s="47" t="s">
        <v>66</v>
      </c>
      <c r="B26" s="46" t="s">
        <v>67</v>
      </c>
      <c r="C26" s="42" t="s">
        <v>38</v>
      </c>
      <c r="D26" s="36">
        <v>0</v>
      </c>
      <c r="E26" s="37" t="s">
        <v>68</v>
      </c>
      <c r="F26" s="38">
        <v>12</v>
      </c>
      <c r="G26" s="39">
        <f>F26*D26</f>
        <v>0</v>
      </c>
      <c r="H26" s="45"/>
    </row>
    <row r="27" spans="1:8" ht="30.75" customHeight="1" x14ac:dyDescent="0.25">
      <c r="A27" s="47"/>
      <c r="B27" s="46" t="s">
        <v>69</v>
      </c>
      <c r="C27" s="42"/>
      <c r="D27" s="48"/>
      <c r="E27" s="43"/>
      <c r="F27" s="44"/>
      <c r="G27" s="49">
        <f>SUM(G23:G26)</f>
        <v>0</v>
      </c>
      <c r="H27" s="45"/>
    </row>
    <row r="28" spans="1:8" x14ac:dyDescent="0.25">
      <c r="A28" s="50">
        <v>4</v>
      </c>
      <c r="B28" s="27" t="s">
        <v>17</v>
      </c>
      <c r="C28" s="51"/>
      <c r="D28" s="52" t="s">
        <v>7</v>
      </c>
      <c r="E28" s="53" t="s">
        <v>15</v>
      </c>
      <c r="F28" s="54" t="s">
        <v>16</v>
      </c>
      <c r="G28" s="52" t="s">
        <v>8</v>
      </c>
      <c r="H28" s="55"/>
    </row>
    <row r="29" spans="1:8" x14ac:dyDescent="0.25">
      <c r="A29" s="47" t="s">
        <v>70</v>
      </c>
      <c r="B29" s="63" t="s">
        <v>20</v>
      </c>
      <c r="C29" s="64"/>
      <c r="D29" s="36">
        <v>0</v>
      </c>
      <c r="E29" s="65" t="s">
        <v>14</v>
      </c>
      <c r="F29" s="66">
        <v>333</v>
      </c>
      <c r="G29" s="56">
        <f t="shared" ref="G29:G34" si="1">F29*D29</f>
        <v>0</v>
      </c>
      <c r="H29" s="67"/>
    </row>
    <row r="30" spans="1:8" x14ac:dyDescent="0.25">
      <c r="A30" s="47" t="s">
        <v>71</v>
      </c>
      <c r="B30" s="63" t="s">
        <v>21</v>
      </c>
      <c r="C30" s="64"/>
      <c r="D30" s="36">
        <v>0</v>
      </c>
      <c r="E30" s="65" t="s">
        <v>14</v>
      </c>
      <c r="F30" s="66">
        <v>96</v>
      </c>
      <c r="G30" s="56">
        <f t="shared" si="1"/>
        <v>0</v>
      </c>
      <c r="H30" s="67"/>
    </row>
    <row r="31" spans="1:8" x14ac:dyDescent="0.25">
      <c r="A31" s="47" t="s">
        <v>72</v>
      </c>
      <c r="B31" s="63" t="s">
        <v>22</v>
      </c>
      <c r="C31" s="64"/>
      <c r="D31" s="36">
        <v>0</v>
      </c>
      <c r="E31" s="65" t="s">
        <v>14</v>
      </c>
      <c r="F31" s="66">
        <v>21</v>
      </c>
      <c r="G31" s="56">
        <f t="shared" si="1"/>
        <v>0</v>
      </c>
      <c r="H31" s="67"/>
    </row>
    <row r="32" spans="1:8" x14ac:dyDescent="0.25">
      <c r="A32" s="47" t="s">
        <v>73</v>
      </c>
      <c r="B32" s="63" t="s">
        <v>23</v>
      </c>
      <c r="C32" s="64"/>
      <c r="D32" s="36">
        <v>0</v>
      </c>
      <c r="E32" s="65" t="s">
        <v>14</v>
      </c>
      <c r="F32" s="66">
        <v>3</v>
      </c>
      <c r="G32" s="56">
        <f t="shared" si="1"/>
        <v>0</v>
      </c>
      <c r="H32" s="67"/>
    </row>
    <row r="33" spans="1:8" x14ac:dyDescent="0.25">
      <c r="A33" s="47" t="s">
        <v>74</v>
      </c>
      <c r="B33" s="63" t="s">
        <v>27</v>
      </c>
      <c r="C33" s="64"/>
      <c r="D33" s="36">
        <v>0</v>
      </c>
      <c r="E33" s="65" t="s">
        <v>14</v>
      </c>
      <c r="F33" s="66">
        <v>3</v>
      </c>
      <c r="G33" s="56">
        <f t="shared" si="1"/>
        <v>0</v>
      </c>
      <c r="H33" s="67"/>
    </row>
    <row r="34" spans="1:8" x14ac:dyDescent="0.25">
      <c r="A34" s="47" t="s">
        <v>75</v>
      </c>
      <c r="B34" s="63" t="s">
        <v>26</v>
      </c>
      <c r="C34" s="64"/>
      <c r="D34" s="36">
        <v>0</v>
      </c>
      <c r="E34" s="65" t="s">
        <v>14</v>
      </c>
      <c r="F34" s="66">
        <v>46</v>
      </c>
      <c r="G34" s="56">
        <f t="shared" si="1"/>
        <v>0</v>
      </c>
      <c r="H34" s="67"/>
    </row>
    <row r="35" spans="1:8" x14ac:dyDescent="0.25">
      <c r="A35" s="47"/>
      <c r="B35" s="46" t="s">
        <v>28</v>
      </c>
      <c r="C35" s="42"/>
      <c r="D35" s="68"/>
      <c r="E35" s="43"/>
      <c r="F35" s="44"/>
      <c r="G35" s="49">
        <f>SUM(G29:G34)</f>
        <v>0</v>
      </c>
      <c r="H35" s="45"/>
    </row>
    <row r="36" spans="1:8" x14ac:dyDescent="0.25">
      <c r="A36" s="50">
        <v>5</v>
      </c>
      <c r="B36" s="27" t="s">
        <v>76</v>
      </c>
      <c r="C36" s="51"/>
      <c r="D36" s="52" t="s">
        <v>7</v>
      </c>
      <c r="E36" s="53" t="s">
        <v>15</v>
      </c>
      <c r="F36" s="54" t="s">
        <v>16</v>
      </c>
      <c r="G36" s="52" t="s">
        <v>8</v>
      </c>
      <c r="H36" s="55"/>
    </row>
    <row r="37" spans="1:8" ht="45" x14ac:dyDescent="0.25">
      <c r="A37" s="41"/>
      <c r="B37" s="46" t="s">
        <v>77</v>
      </c>
      <c r="C37" s="42"/>
      <c r="D37" s="36">
        <v>0</v>
      </c>
      <c r="E37" s="43" t="s">
        <v>13</v>
      </c>
      <c r="F37" s="69"/>
      <c r="G37" s="49">
        <f>F37*D37</f>
        <v>0</v>
      </c>
      <c r="H37" s="45"/>
    </row>
    <row r="38" spans="1:8" x14ac:dyDescent="0.25">
      <c r="A38" s="50">
        <v>6</v>
      </c>
      <c r="B38" s="27" t="s">
        <v>78</v>
      </c>
      <c r="C38" s="51"/>
      <c r="D38" s="52" t="s">
        <v>7</v>
      </c>
      <c r="E38" s="53" t="s">
        <v>15</v>
      </c>
      <c r="F38" s="54" t="s">
        <v>16</v>
      </c>
      <c r="G38" s="52" t="s">
        <v>8</v>
      </c>
      <c r="H38" s="55"/>
    </row>
    <row r="39" spans="1:8" x14ac:dyDescent="0.25">
      <c r="A39" s="47" t="s">
        <v>79</v>
      </c>
      <c r="B39" s="63" t="s">
        <v>80</v>
      </c>
      <c r="C39" s="64"/>
      <c r="D39" s="36">
        <v>0</v>
      </c>
      <c r="E39" s="65" t="s">
        <v>13</v>
      </c>
      <c r="F39" s="70"/>
      <c r="G39" s="71">
        <f t="shared" ref="G39:G44" si="2">F39*D39</f>
        <v>0</v>
      </c>
      <c r="H39" s="67"/>
    </row>
    <row r="40" spans="1:8" x14ac:dyDescent="0.25">
      <c r="A40" s="47" t="s">
        <v>81</v>
      </c>
      <c r="B40" s="63" t="s">
        <v>93</v>
      </c>
      <c r="C40" s="64"/>
      <c r="D40" s="36">
        <v>0</v>
      </c>
      <c r="E40" s="65" t="s">
        <v>13</v>
      </c>
      <c r="F40" s="70"/>
      <c r="G40" s="71">
        <f t="shared" si="2"/>
        <v>0</v>
      </c>
      <c r="H40" s="67"/>
    </row>
    <row r="41" spans="1:8" x14ac:dyDescent="0.25">
      <c r="A41" s="47" t="s">
        <v>82</v>
      </c>
      <c r="B41" s="63" t="s">
        <v>83</v>
      </c>
      <c r="C41" s="64"/>
      <c r="D41" s="36">
        <v>0</v>
      </c>
      <c r="E41" s="65" t="s">
        <v>13</v>
      </c>
      <c r="F41" s="70"/>
      <c r="G41" s="71">
        <f t="shared" si="2"/>
        <v>0</v>
      </c>
      <c r="H41" s="67"/>
    </row>
    <row r="42" spans="1:8" x14ac:dyDescent="0.25">
      <c r="A42" s="47" t="s">
        <v>84</v>
      </c>
      <c r="B42" s="63" t="s">
        <v>94</v>
      </c>
      <c r="C42" s="64"/>
      <c r="D42" s="36">
        <v>0</v>
      </c>
      <c r="E42" s="65" t="s">
        <v>13</v>
      </c>
      <c r="F42" s="70"/>
      <c r="G42" s="71">
        <f t="shared" si="2"/>
        <v>0</v>
      </c>
      <c r="H42" s="67"/>
    </row>
    <row r="43" spans="1:8" ht="75" x14ac:dyDescent="0.25">
      <c r="A43" s="47" t="s">
        <v>85</v>
      </c>
      <c r="B43" s="63" t="s">
        <v>96</v>
      </c>
      <c r="C43" s="64"/>
      <c r="D43" s="36">
        <v>0</v>
      </c>
      <c r="E43" s="65" t="s">
        <v>13</v>
      </c>
      <c r="F43" s="70"/>
      <c r="G43" s="71">
        <f t="shared" si="2"/>
        <v>0</v>
      </c>
      <c r="H43" s="67"/>
    </row>
    <row r="44" spans="1:8" ht="30" x14ac:dyDescent="0.25">
      <c r="A44" s="47" t="s">
        <v>86</v>
      </c>
      <c r="B44" s="60" t="s">
        <v>95</v>
      </c>
      <c r="C44" s="64"/>
      <c r="D44" s="36">
        <v>0</v>
      </c>
      <c r="E44" s="65" t="s">
        <v>13</v>
      </c>
      <c r="F44" s="70"/>
      <c r="G44" s="71">
        <f t="shared" si="2"/>
        <v>0</v>
      </c>
      <c r="H44" s="67"/>
    </row>
    <row r="45" spans="1:8" x14ac:dyDescent="0.25">
      <c r="A45" s="47"/>
      <c r="B45" s="46" t="s">
        <v>24</v>
      </c>
      <c r="C45" s="42"/>
      <c r="D45" s="72"/>
      <c r="E45" s="73"/>
      <c r="F45" s="44"/>
      <c r="G45" s="49">
        <f>SUM(G39:G44)</f>
        <v>0</v>
      </c>
      <c r="H45" s="45"/>
    </row>
    <row r="46" spans="1:8" x14ac:dyDescent="0.25">
      <c r="A46" s="50">
        <v>7</v>
      </c>
      <c r="B46" s="27" t="s">
        <v>87</v>
      </c>
      <c r="C46" s="51"/>
      <c r="D46" s="52" t="s">
        <v>7</v>
      </c>
      <c r="E46" s="53" t="s">
        <v>15</v>
      </c>
      <c r="F46" s="54" t="s">
        <v>16</v>
      </c>
      <c r="G46" s="52" t="s">
        <v>8</v>
      </c>
      <c r="H46" s="55"/>
    </row>
    <row r="47" spans="1:8" ht="45.75" customHeight="1" x14ac:dyDescent="0.25">
      <c r="A47" s="47"/>
      <c r="B47" s="46" t="s">
        <v>25</v>
      </c>
      <c r="C47" s="42"/>
      <c r="D47" s="74">
        <v>0</v>
      </c>
      <c r="E47" s="93" t="s">
        <v>29</v>
      </c>
      <c r="F47" s="93"/>
      <c r="G47" s="94"/>
      <c r="H47" s="75"/>
    </row>
    <row r="48" spans="1:8" ht="48.75" customHeight="1" x14ac:dyDescent="0.25">
      <c r="A48" s="47"/>
      <c r="B48" s="63" t="s">
        <v>88</v>
      </c>
      <c r="C48" s="76"/>
      <c r="D48" s="74">
        <v>0</v>
      </c>
      <c r="E48" s="93" t="s">
        <v>29</v>
      </c>
      <c r="F48" s="93"/>
      <c r="G48" s="94"/>
      <c r="H48" s="67"/>
    </row>
    <row r="49" spans="1:8" ht="30.75" customHeight="1" x14ac:dyDescent="0.25">
      <c r="A49" s="47"/>
      <c r="B49" s="46" t="s">
        <v>89</v>
      </c>
      <c r="C49" s="42"/>
      <c r="D49" s="36">
        <v>0</v>
      </c>
      <c r="E49" s="43" t="s">
        <v>13</v>
      </c>
      <c r="F49" s="58">
        <v>40</v>
      </c>
      <c r="G49" s="49">
        <f>+D49*F49</f>
        <v>0</v>
      </c>
      <c r="H49" s="75"/>
    </row>
    <row r="50" spans="1:8" x14ac:dyDescent="0.25">
      <c r="A50" s="47"/>
      <c r="B50" s="46"/>
      <c r="C50" s="47"/>
      <c r="D50" s="77"/>
      <c r="E50" s="77"/>
      <c r="F50" s="44"/>
      <c r="G50" s="77"/>
      <c r="H50" s="78"/>
    </row>
    <row r="51" spans="1:8" ht="30" customHeight="1" x14ac:dyDescent="0.25">
      <c r="A51" s="41"/>
      <c r="B51" s="87" t="s">
        <v>92</v>
      </c>
      <c r="C51" s="79"/>
      <c r="D51" s="80"/>
      <c r="E51" s="80"/>
      <c r="F51" s="81"/>
      <c r="G51" s="88">
        <f>+G13+G20+G27+G35+G37+G45+G49</f>
        <v>0</v>
      </c>
      <c r="H51" s="82"/>
    </row>
    <row r="52" spans="1:8" s="83" customFormat="1" x14ac:dyDescent="0.25">
      <c r="B52" s="34"/>
      <c r="C52" s="35"/>
      <c r="D52" s="84"/>
      <c r="E52" s="37"/>
      <c r="F52" s="38"/>
      <c r="G52" s="84"/>
      <c r="H52" s="40"/>
    </row>
    <row r="53" spans="1:8" x14ac:dyDescent="0.25">
      <c r="H53" s="40"/>
    </row>
    <row r="54" spans="1:8" x14ac:dyDescent="0.25">
      <c r="A54" s="1"/>
      <c r="B54" s="1" t="s">
        <v>90</v>
      </c>
      <c r="C54" s="1" t="s">
        <v>1</v>
      </c>
      <c r="D54" s="95"/>
      <c r="E54" s="95"/>
      <c r="F54" s="95"/>
      <c r="G54" s="95"/>
      <c r="H54" s="40"/>
    </row>
    <row r="55" spans="1:8" ht="30" customHeight="1" x14ac:dyDescent="0.25">
      <c r="A55" s="1"/>
      <c r="B55" s="85" t="s">
        <v>0</v>
      </c>
      <c r="C55" s="86" t="s">
        <v>1</v>
      </c>
      <c r="D55" s="89"/>
      <c r="E55" s="89"/>
      <c r="F55" s="89"/>
      <c r="G55" s="89"/>
      <c r="H55" s="40"/>
    </row>
    <row r="56" spans="1:8" ht="30" customHeight="1" x14ac:dyDescent="0.25">
      <c r="A56" s="1"/>
      <c r="B56" s="85" t="s">
        <v>2</v>
      </c>
      <c r="C56" s="86" t="s">
        <v>1</v>
      </c>
      <c r="D56" s="89"/>
      <c r="E56" s="89"/>
      <c r="F56" s="89"/>
      <c r="G56" s="89"/>
      <c r="H56" s="40"/>
    </row>
    <row r="57" spans="1:8" ht="30" customHeight="1" x14ac:dyDescent="0.25">
      <c r="A57" s="1"/>
      <c r="B57" s="85" t="s">
        <v>3</v>
      </c>
      <c r="C57" s="86" t="s">
        <v>1</v>
      </c>
      <c r="D57" s="89"/>
      <c r="E57" s="89"/>
      <c r="F57" s="89"/>
      <c r="G57" s="89"/>
      <c r="H57" s="40"/>
    </row>
    <row r="58" spans="1:8" ht="30" customHeight="1" x14ac:dyDescent="0.25">
      <c r="A58" s="1"/>
      <c r="B58" s="85" t="s">
        <v>91</v>
      </c>
      <c r="C58" s="86" t="s">
        <v>1</v>
      </c>
      <c r="D58" s="89"/>
      <c r="E58" s="89"/>
      <c r="F58" s="89"/>
      <c r="G58" s="89"/>
      <c r="H58" s="40"/>
    </row>
    <row r="59" spans="1:8" ht="30" customHeight="1" x14ac:dyDescent="0.25">
      <c r="A59" s="1"/>
      <c r="B59" s="85" t="s">
        <v>4</v>
      </c>
      <c r="C59" s="86" t="s">
        <v>1</v>
      </c>
      <c r="D59" s="89"/>
      <c r="E59" s="89"/>
      <c r="F59" s="89"/>
      <c r="G59" s="89"/>
      <c r="H59" s="40"/>
    </row>
    <row r="60" spans="1:8" ht="45" customHeight="1" x14ac:dyDescent="0.25">
      <c r="A60" s="1"/>
      <c r="B60" s="85" t="s">
        <v>5</v>
      </c>
      <c r="C60" s="86" t="s">
        <v>1</v>
      </c>
      <c r="D60" s="89"/>
      <c r="E60" s="89"/>
      <c r="F60" s="89"/>
      <c r="G60" s="89"/>
      <c r="H60" s="40"/>
    </row>
    <row r="61" spans="1:8" ht="12.75" customHeight="1" x14ac:dyDescent="0.25"/>
  </sheetData>
  <mergeCells count="10">
    <mergeCell ref="D57:G57"/>
    <mergeCell ref="D58:G58"/>
    <mergeCell ref="D59:G59"/>
    <mergeCell ref="D60:G60"/>
    <mergeCell ref="B1:G1"/>
    <mergeCell ref="E47:G47"/>
    <mergeCell ref="E48:G48"/>
    <mergeCell ref="D54:G54"/>
    <mergeCell ref="D55:G55"/>
    <mergeCell ref="D56:G56"/>
  </mergeCells>
  <pageMargins left="0.25" right="0.25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Fictieve Inschrijfprijs 241026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Muller, Jasper</dc:creator>
  <cp:lastModifiedBy>Lammers, Paul</cp:lastModifiedBy>
  <cp:lastPrinted>2020-01-24T09:26:55Z</cp:lastPrinted>
  <dcterms:created xsi:type="dcterms:W3CDTF">2017-08-02T08:14:18Z</dcterms:created>
  <dcterms:modified xsi:type="dcterms:W3CDTF">2024-11-14T12:00:05Z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