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1CBE9087-8D0D-4454-9224-E54B708D4A20}" xr6:coauthVersionLast="47" xr6:coauthVersionMax="47" xr10:uidLastSave="{00000000-0000-0000-0000-000000000000}"/>
  <bookViews>
    <workbookView xWindow="-108" yWindow="-108" windowWidth="23256" windowHeight="12576" xr2:uid="{AA35FF49-8459-46E4-B8C7-2C5B35DA7CF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" l="1"/>
  <c r="D100" i="1"/>
  <c r="D70" i="1"/>
  <c r="D13" i="1"/>
  <c r="D25" i="1" s="1"/>
  <c r="D37" i="1"/>
  <c r="D76" i="1"/>
  <c r="D81" i="1" s="1"/>
  <c r="D77" i="1"/>
  <c r="D78" i="1"/>
  <c r="D79" i="1"/>
  <c r="D44" i="1"/>
  <c r="D95" i="1"/>
  <c r="D96" i="1"/>
  <c r="D97" i="1"/>
  <c r="D98" i="1"/>
  <c r="D85" i="1"/>
  <c r="D86" i="1"/>
  <c r="D87" i="1"/>
  <c r="D88" i="1"/>
  <c r="D89" i="1"/>
  <c r="D67" i="1"/>
  <c r="D72" i="1" s="1"/>
  <c r="D68" i="1"/>
  <c r="D56" i="1"/>
  <c r="D64" i="1" s="1"/>
  <c r="D57" i="1"/>
  <c r="D58" i="1"/>
  <c r="D59" i="1"/>
  <c r="D60" i="1"/>
  <c r="D61" i="1"/>
  <c r="D62" i="1"/>
  <c r="D55" i="1"/>
  <c r="D29" i="1"/>
  <c r="D31" i="1"/>
  <c r="D32" i="1"/>
  <c r="D33" i="1"/>
  <c r="D34" i="1"/>
  <c r="D35" i="1"/>
  <c r="D36" i="1"/>
  <c r="D38" i="1"/>
  <c r="D39" i="1"/>
  <c r="D40" i="1"/>
  <c r="D41" i="1"/>
  <c r="D42" i="1"/>
  <c r="D43" i="1"/>
  <c r="D45" i="1"/>
  <c r="D46" i="1"/>
  <c r="D47" i="1"/>
  <c r="D48" i="1"/>
  <c r="D49" i="1"/>
  <c r="D50" i="1"/>
  <c r="D14" i="1"/>
  <c r="D15" i="1"/>
  <c r="D16" i="1"/>
  <c r="D18" i="1"/>
  <c r="D19" i="1"/>
  <c r="D20" i="1"/>
  <c r="D21" i="1"/>
  <c r="D23" i="1"/>
  <c r="D84" i="1"/>
  <c r="D94" i="1"/>
  <c r="D75" i="1"/>
  <c r="D28" i="1"/>
  <c r="D52" i="1" s="1"/>
  <c r="D10" i="1"/>
  <c r="D69" i="1"/>
  <c r="D103" i="1" l="1"/>
</calcChain>
</file>

<file path=xl/sharedStrings.xml><?xml version="1.0" encoding="utf-8"?>
<sst xmlns="http://schemas.openxmlformats.org/spreadsheetml/2006/main" count="109" uniqueCount="93">
  <si>
    <t xml:space="preserve">Uw all-in prijzen zijn in euro's, excl. BTW. </t>
  </si>
  <si>
    <t>Werkzaamheden</t>
  </si>
  <si>
    <t>Preventief onderhoud ondergrondse containers</t>
  </si>
  <si>
    <t>Indicatief aantal**</t>
  </si>
  <si>
    <t xml:space="preserve">Prijs per eenheid </t>
  </si>
  <si>
    <t>Totaal</t>
  </si>
  <si>
    <t>vanaf jaar 2 en verder:</t>
  </si>
  <si>
    <t>Preventief onderhoud ondergrondse containers voor restafval / PMD / Textiel /  (1x per jaar)</t>
  </si>
  <si>
    <t>Preventief onderhoud ondergrondse containers voor glas (1x per jaar)</t>
  </si>
  <si>
    <t>Preventief onderhoud duo containers voor restafval en PMD</t>
  </si>
  <si>
    <t>Preventief onderhoud bovengrondse containers</t>
  </si>
  <si>
    <t>Reinigen ondergrondse containers voor restafval / PMD / Textiel (1x per jaar)</t>
  </si>
  <si>
    <t>Reinigen ondergrondse containers voor glas (1x per jaar)</t>
  </si>
  <si>
    <t>Reinigen duo containers voor restafval en PMD</t>
  </si>
  <si>
    <t>Reinigen bovengrondse containers</t>
  </si>
  <si>
    <t>Keuren ondergrondse containers (1x per jaar)</t>
  </si>
  <si>
    <t xml:space="preserve">Totaal preventief onderhoud ondergrondse containers </t>
  </si>
  <si>
    <t>Prijs per eenheid</t>
  </si>
  <si>
    <t>Prijs per jaar</t>
  </si>
  <si>
    <t>Vervangen incl. levering van een inwerptrommel</t>
  </si>
  <si>
    <t>Vervangen incl. levering van een binnenbak voor een container van 5 m3*</t>
  </si>
  <si>
    <t>Vervangen incl. levering van een voetgangersplatform voor een container van 5 m3*</t>
  </si>
  <si>
    <t xml:space="preserve">Vervangen incl levering kettingen </t>
  </si>
  <si>
    <t xml:space="preserve">Vervangen incl. levering Hijsbuis </t>
  </si>
  <si>
    <t>Vervangen incl. levering lekbakken (bodemkleppen)</t>
  </si>
  <si>
    <t xml:space="preserve">Vervangen incl. levering Rozetten  </t>
  </si>
  <si>
    <t xml:space="preserve">Voorrijdkosten per storing voor urgente storingen (zie eis 46 PvE) </t>
  </si>
  <si>
    <t xml:space="preserve">Voorrijdkosten per storing voor niet urgente storingen (zie eis 46 PvE) </t>
  </si>
  <si>
    <t>Servicevoertuig met 1 monteur</t>
  </si>
  <si>
    <t>Leegzuigen water put</t>
  </si>
  <si>
    <t>Kraanwagen of vacuümzuiger met machinist en bijrijder/monteur</t>
  </si>
  <si>
    <t>Totaal Correctief onderhoud en service bij storingen ondergrondse containers</t>
  </si>
  <si>
    <t>Leveren nieuwe containers / invalbeveiliging</t>
  </si>
  <si>
    <t>Complete container Restafval exclusief invalbeveiliging (3-haak)</t>
  </si>
  <si>
    <t>Complete container Restafval / PMD dubbele trommel exclusief invalbeveiliging (3-haak)</t>
  </si>
  <si>
    <t>Complete container PMD exclusief invalbeveiliging (3-haak)</t>
  </si>
  <si>
    <t>Complete container Trio Glas exclusief invalbeveiliging (3-haak)</t>
  </si>
  <si>
    <t>Complete container Textiel exclusief invalbeveiliging (3-haak)</t>
  </si>
  <si>
    <t>Invalbeveiliging t.b.v glas textiel</t>
  </si>
  <si>
    <t>Invalbeveiliging t.b.v rest en PMD en DUO</t>
  </si>
  <si>
    <t>Plaatsen of vervangen gebruiksklaar opleveren van ondergrondse  containers</t>
  </si>
  <si>
    <t>Kosten per compleet nieuwe buitenbak (betonput 1655x1655) voor plaatsingswerkzaamheden, totaalprijs inclusief levering en transport betonput en afvoer en verwerking grond. Conform Programma van Eisen</t>
  </si>
  <si>
    <t>Kosten per compleet nieuwe buitenbak (betonput 1850x1850) voor plaatsingswerkzaamheden, totaalprijs inclusief levering en transport betonput en afvoer en verwerking grond. Conform Programma van Eisen</t>
  </si>
  <si>
    <t>Kosten (per container excl. buitenbak) voor standaard plaatsingswerkzaamheden op nieuwe locaties (alle werkzaamheden t/m acceptatie), 5m3 inhoud. Conform Programma van Eisen</t>
  </si>
  <si>
    <t>Vervangingswerkzaamheden voor bestaande ondergrondse containers door het plaatsen van een complete nieuwe ondergrondse container in de bestaande put incl transport en verwerking van vrijkomende onderdelen en vervangingswerkzaamheden IRDC-systemen, inclusief demontage, transport en eventueel op voorraad nemen. (zie Pve)</t>
  </si>
  <si>
    <t>Totaal plaatsen en gebruiksklaar opleveren ondergrondse containers</t>
  </si>
  <si>
    <t>Levering en inbouw van toegangscontrolesystemen op ondergrondse containers</t>
  </si>
  <si>
    <t xml:space="preserve">Leveren en inbouwen IRDC-systemen (incl. vulgraadsysteem) nieuw te leveren ondergrondse containers </t>
  </si>
  <si>
    <t xml:space="preserve">Leveren en inbouwen IRDC-systemen (incl. vulgraadsysteem) bestaande ondergrondse containers </t>
  </si>
  <si>
    <t xml:space="preserve">Vervangen van een bestaand IRDC-systeem incl. vulgraadsysteem in een nieuwe container </t>
  </si>
  <si>
    <t xml:space="preserve">Vervangen van een bestaand IRDC-systeem incl. vulgraadsysteem in een bestaande container </t>
  </si>
  <si>
    <t>Vervangen batterij buiten garantietermijn</t>
  </si>
  <si>
    <t>Totaal Levering en inbouw van toegangscontrolesystemen op ondergrondse containers</t>
  </si>
  <si>
    <t>Levering, inrichting en beheer van benodigd softwarepakket (CMS) gekoppeld aan de toegangscontrolesystemen en daschboard IRDC-systeem</t>
  </si>
  <si>
    <t>Levering en inrichten van een CMS voor het beheer van de (ondergrondse) containers inclusief verwerken gegevens bestaande (ondergrondse containers) in CMS Conform leidraad en Programma van Eisen.(eenmalig)</t>
  </si>
  <si>
    <t>Inrichten Hosting naar wens opdrachtgever en tot stand brengen koppelingen hosting met systemen van opdrachtgever/huis-aan huis- ophaaldienst middels API's. (eenmalig) Conform leidraad en Programma van Eisen</t>
  </si>
  <si>
    <t>Toegang verlenen en  inrichten van het dashboard IRDC-systemen van de (ondergrondse) containers inclusief verwerken gegevens bestaande (ondergrondse containers) in het dashboard Conform leidraad en Programma van Eisen.(eenmalig)</t>
  </si>
  <si>
    <t>Licentiekosten voor het gebruik van het CMS en dashboard IRDC-systeem, minimaal 3 gelijktijdige gebruikers (prijs per jaar; telt mee gedurende looptijd raamovereenkomst)</t>
  </si>
  <si>
    <t>Beheer en update etc. van het softwarepakket (CMS)  (prijs per jaar; telt mee gedurende looptijd raamovereenkomst)</t>
  </si>
  <si>
    <t>Beheer en update etc. van het software voor dsshboard IRDC-systeem  (prijs per jaar; telt mee gedurende looptijd raamovereenkomst)</t>
  </si>
  <si>
    <t>Totaal levering, inrichting en beheer  van benodigd softwarepakket gekoppeld aan de toegangscontrole</t>
  </si>
  <si>
    <t>Onderhoud van toegangscontrolesystemen</t>
  </si>
  <si>
    <t>Datacommunicatiekosten voor IRDC (prijs per ondergrondse container per jaar) op basis van regelmatige communicatie (op minimaal drie momenten per dag)  (prijs per jaar. Telt voor 7 jaar mee)</t>
  </si>
  <si>
    <t>Datacommunicatiekosten voor IRDC (bestaande IRDC-systemen van Mic-O-Data en Vconsyst) (prijs per ondergrondse container per jaar) op basis van regelmatige communicatie (op minimaal drie momenten per dag)  (prijs per jaar. Telt voor 7 jaar mee)</t>
  </si>
  <si>
    <t>Full Service(onderhoud 1e lijns) inclusief materiaal en reparatiekosten + reparatie op locatie per nieuw geleverd IRDC-systeem</t>
  </si>
  <si>
    <t>Full Service(onderhoud 2e lijns) inclusief materiaal en reparatiekosten + reparatie op locatie per nieuw geleverd IRDC-systeem</t>
  </si>
  <si>
    <t>Onderhoud een service(onderhoud 1e lijns) inclusief materiaal en reparatiekosten + reparatie op locatie per bestaand IRDC-systeem (Vconsyst of Mic-O-Data). Gebruik maken van bestaand materiaal wat vrijkomt uit de vervangen ondergrondse containers</t>
  </si>
  <si>
    <t>Totale inschrijfsom</t>
  </si>
  <si>
    <t>Naam inschrijver</t>
  </si>
  <si>
    <t>Naam Ondertekeningsbevoegde persoon</t>
  </si>
  <si>
    <t>Functie</t>
  </si>
  <si>
    <t>Datum</t>
  </si>
  <si>
    <t>Handtekening</t>
  </si>
  <si>
    <t xml:space="preserve">Vervangen incl levering Kabels katrollen  </t>
  </si>
  <si>
    <t>Vervangen incl. levering van een veiligheidsvloer</t>
  </si>
  <si>
    <t>Vervangen incl. levering van een ondergrondse restafvalcontainer (inwerpzuil &amp; binnenbak) ter vervanging bestaande ondergrondse restafvalcontainer, inclusief op voorraad nemen en eventuele afvoer en verwerking van vrijkomende delen en herplaatsen van bruikbare onderdelen</t>
  </si>
  <si>
    <t>Vervangen incl. levering slot inspectieluik</t>
  </si>
  <si>
    <t>Vervangen incl. levering slot inspectiedeur</t>
  </si>
  <si>
    <t>Correctief onderhoud en service bij storingen en vervanging ondergrondse containers</t>
  </si>
  <si>
    <t xml:space="preserve">Bestratingswerkzaamheden vervangen veiligheidsvoorziening </t>
  </si>
  <si>
    <t>Vervangen incl. levering van een ondergrondse textielcontainer (inwerpzuil &amp; binnenbak) ter vervanging bestaande ondergrondse textielcontainer,van een bestaande inwerpzuil voor textiel, inclusief op voorraad nemen en eventuele afvoer en verwerking van vrijkomende delen en herplaatsen van bruikbare onderdelen</t>
  </si>
  <si>
    <t>Vervangen incl. levering van een ondergrondse glascontainer (inwerpzuil &amp; binnenbak) ter vervanging bestaande ondergrondse glascontainer,van een bestaande inwerpzuil voor glas, inclusief op voorraad nemen en eventuele afvoer en verwerking van vrijkomende delen en herplaatsen van bruikbare onderdelen</t>
  </si>
  <si>
    <t>Vervangen incl. levering van een ondergrondse PMD-container (inwerpzuil &amp; binnenbak) ter vervanging bestaande ondergrondse PMD-lcontainer, inclusief op voorraad nemen en eventuele afvoer en verwerking van vrijkomende delen en herplaatsen van bruikbare onderdelen</t>
  </si>
  <si>
    <t>Vervangen incl. levering van een ondergrondse duo container rest/pmd (inwerpzuil &amp; binnenbak) ter vervanging bestaande ondergrondse duocontainer,van een bestaande inwerpzuil voor rest/pmd, inclusief op voorraad nemen en eventuele afvoer en verwerking van vrijkomende delen en herplaatsen van bruikbare onderdelen</t>
  </si>
  <si>
    <t>Bijlage 5 Prijzenblad</t>
  </si>
  <si>
    <t>Totaal onderhoud van toegangscontrolesystemen</t>
  </si>
  <si>
    <t>Totaal leveren nieuwe containers / invalbeveiliging</t>
  </si>
  <si>
    <r>
      <rPr>
        <sz val="11"/>
        <color rgb="FF000000"/>
        <rFont val="Arial"/>
        <family val="2"/>
      </rPr>
      <t>Transportkosten per levering ma</t>
    </r>
    <r>
      <rPr>
        <sz val="11"/>
        <rFont val="Arial"/>
        <family val="2"/>
      </rPr>
      <t xml:space="preserve">x 6 </t>
    </r>
    <r>
      <rPr>
        <sz val="11"/>
        <color rgb="FF000000"/>
        <rFont val="Arial"/>
        <family val="2"/>
      </rPr>
      <t>aantal containers</t>
    </r>
  </si>
  <si>
    <t>Bronnering inclusief voorbereidingswerkzaamheden</t>
  </si>
  <si>
    <t>**: Deze aantallen zijn zo zorgvuldig mogelijk samengesteld, doch indicatief. Aan deze aantallen kunnen derhalve geen rechten worden ontleend.</t>
  </si>
  <si>
    <r>
      <t xml:space="preserve">De inschrijver verklaart deze aanbieding te doen overeenkomstig de bepalingen van de Aanbestedingswet 2012 en de gegevens zoals deze zijn omschreven in de offerteaanvraag “Europese aanbesteding Leveren/Vervangen, keuren, onderhouden en reinigen van ondergrondse containers en het leveren, inbouwen, onderhouden en operationeel houden van elektronica en software voor ondergrondse containers” met referentienummer </t>
    </r>
    <r>
      <rPr>
        <sz val="11"/>
        <rFont val="Arial"/>
        <family val="2"/>
      </rPr>
      <t xml:space="preserve">80500 </t>
    </r>
    <r>
      <rPr>
        <sz val="11"/>
        <color theme="1"/>
        <rFont val="Arial"/>
        <family val="2"/>
      </rPr>
      <t>en de Nota(‘s) van inlichtingen.</t>
    </r>
  </si>
  <si>
    <r>
      <t xml:space="preserve">U dient </t>
    </r>
    <r>
      <rPr>
        <b/>
        <u/>
        <sz val="11"/>
        <color theme="1"/>
        <rFont val="Arial"/>
        <family val="2"/>
      </rPr>
      <t>alle</t>
    </r>
    <r>
      <rPr>
        <b/>
        <sz val="11"/>
        <color theme="1"/>
        <rFont val="Arial"/>
        <family val="2"/>
      </rPr>
      <t xml:space="preserve"> geel gearceerde vakken in te vullen! </t>
    </r>
  </si>
  <si>
    <t>Preventief onderhoud en keuring 1e jaar incl. uitvoeren 0-meting conform Programma van Eisen zie Eis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</si>
</sst>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164" formatCode="&quot;€&quot;\ #,##0.00"/>
    <numFmt numFmtId="165" formatCode="_-&quot;€&quot;\ * #,##0.00_-;_-&quot;€&quot;\ * #,##0.00\-;_-&quot;€&quot;\ * &quot;-&quot;??_-;_-@_-"/>
  </numFmts>
  <fonts count="1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11"/>
      <color indexed="8"/>
      <name val="Arial"/>
      <family val="2"/>
    </font>
    <font>
      <b/>
      <sz val="11"/>
      <color rgb="FFFFFFFF"/>
      <name val="Century Gothic"/>
      <family val="2"/>
    </font>
    <font>
      <sz val="11"/>
      <color rgb="FFFFFFFF"/>
      <name val="Century Gothic"/>
      <family val="2"/>
    </font>
    <font>
      <b/>
      <sz val="1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164" fontId="0" fillId="4" borderId="1" xfId="0" applyNumberFormat="1" applyFont="1" applyFill="1" applyBorder="1" applyAlignment="1" applyProtection="1">
      <alignment horizontal="center" vertical="top"/>
      <protection locked="0"/>
    </xf>
    <xf numFmtId="164" fontId="0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top" wrapText="1"/>
    </xf>
    <xf numFmtId="0" fontId="0" fillId="0" borderId="0" xfId="0" applyFont="1" applyAlignment="1" applyProtection="1">
      <alignment horizontal="center"/>
    </xf>
    <xf numFmtId="0" fontId="5" fillId="0" borderId="0" xfId="0" applyFont="1" applyAlignment="1" applyProtection="1">
      <alignment vertical="top" wrapText="1"/>
    </xf>
    <xf numFmtId="0" fontId="5" fillId="2" borderId="1" xfId="0" applyFont="1" applyFill="1" applyBorder="1" applyAlignment="1" applyProtection="1">
      <alignment vertical="top" wrapText="1"/>
    </xf>
    <xf numFmtId="0" fontId="0" fillId="0" borderId="0" xfId="0" applyFont="1" applyAlignment="1" applyProtection="1">
      <alignment vertical="top" wrapText="1"/>
    </xf>
    <xf numFmtId="0" fontId="5" fillId="3" borderId="1" xfId="0" applyFont="1" applyFill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vertical="top" wrapText="1"/>
    </xf>
    <xf numFmtId="0" fontId="0" fillId="0" borderId="1" xfId="0" applyFont="1" applyBorder="1" applyAlignment="1" applyProtection="1">
      <alignment horizontal="center" vertical="top" wrapText="1"/>
    </xf>
    <xf numFmtId="164" fontId="0" fillId="0" borderId="1" xfId="0" applyNumberFormat="1" applyFont="1" applyBorder="1" applyAlignment="1" applyProtection="1">
      <alignment horizontal="center" vertical="top"/>
    </xf>
    <xf numFmtId="0" fontId="4" fillId="0" borderId="0" xfId="0" applyFont="1" applyProtection="1"/>
    <xf numFmtId="0" fontId="0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1" xfId="0" applyFont="1" applyFill="1" applyBorder="1" applyAlignment="1" applyProtection="1">
      <alignment horizontal="center" vertical="top" wrapText="1"/>
    </xf>
    <xf numFmtId="164" fontId="5" fillId="0" borderId="1" xfId="0" applyNumberFormat="1" applyFont="1" applyFill="1" applyBorder="1" applyAlignment="1" applyProtection="1">
      <alignment horizontal="center" vertical="top" wrapText="1"/>
    </xf>
    <xf numFmtId="164" fontId="5" fillId="3" borderId="1" xfId="0" applyNumberFormat="1" applyFont="1" applyFill="1" applyBorder="1" applyAlignment="1" applyProtection="1">
      <alignment horizontal="center" vertical="top"/>
    </xf>
    <xf numFmtId="0" fontId="6" fillId="5" borderId="6" xfId="0" applyFont="1" applyFill="1" applyBorder="1" applyAlignment="1" applyProtection="1">
      <alignment vertical="center" wrapText="1"/>
    </xf>
    <xf numFmtId="0" fontId="0" fillId="0" borderId="2" xfId="0" applyFont="1" applyBorder="1" applyAlignment="1" applyProtection="1">
      <alignment horizontal="center" vertical="top" wrapText="1"/>
    </xf>
    <xf numFmtId="7" fontId="0" fillId="0" borderId="1" xfId="0" applyNumberFormat="1" applyFont="1" applyBorder="1" applyAlignment="1" applyProtection="1">
      <alignment horizontal="center" vertical="top"/>
    </xf>
    <xf numFmtId="0" fontId="6" fillId="5" borderId="1" xfId="0" applyFont="1" applyFill="1" applyBorder="1" applyAlignment="1" applyProtection="1">
      <alignment vertical="center" wrapText="1"/>
    </xf>
    <xf numFmtId="0" fontId="8" fillId="5" borderId="1" xfId="0" applyFont="1" applyFill="1" applyBorder="1" applyAlignment="1" applyProtection="1">
      <alignment vertical="center" wrapText="1"/>
    </xf>
    <xf numFmtId="7" fontId="5" fillId="0" borderId="1" xfId="0" applyNumberFormat="1" applyFont="1" applyBorder="1" applyAlignment="1" applyProtection="1">
      <alignment horizontal="center" vertical="top"/>
    </xf>
    <xf numFmtId="0" fontId="6" fillId="0" borderId="5" xfId="1" applyFont="1" applyBorder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6" fillId="0" borderId="4" xfId="1" applyFont="1" applyBorder="1" applyAlignment="1" applyProtection="1">
      <alignment horizontal="left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center" vertical="top" wrapText="1"/>
    </xf>
    <xf numFmtId="0" fontId="10" fillId="0" borderId="4" xfId="1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vertical="center" wrapText="1"/>
    </xf>
    <xf numFmtId="164" fontId="0" fillId="0" borderId="4" xfId="0" applyNumberFormat="1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top" wrapText="1"/>
    </xf>
    <xf numFmtId="164" fontId="0" fillId="0" borderId="1" xfId="0" applyNumberFormat="1" applyFont="1" applyBorder="1" applyAlignment="1" applyProtection="1">
      <alignment horizontal="center" vertical="top" wrapText="1"/>
    </xf>
    <xf numFmtId="164" fontId="5" fillId="0" borderId="4" xfId="0" applyNumberFormat="1" applyFont="1" applyBorder="1" applyAlignment="1" applyProtection="1">
      <alignment horizontal="center" vertical="top" wrapText="1"/>
    </xf>
    <xf numFmtId="0" fontId="11" fillId="0" borderId="13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top" wrapText="1"/>
    </xf>
    <xf numFmtId="0" fontId="11" fillId="5" borderId="1" xfId="0" applyFont="1" applyFill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horizontal="center" vertical="top" wrapText="1"/>
    </xf>
    <xf numFmtId="4" fontId="0" fillId="0" borderId="1" xfId="0" applyNumberFormat="1" applyFont="1" applyBorder="1" applyAlignment="1" applyProtection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vertical="center" wrapText="1"/>
    </xf>
    <xf numFmtId="0" fontId="0" fillId="5" borderId="1" xfId="3" applyFont="1" applyFill="1" applyBorder="1" applyAlignment="1" applyProtection="1">
      <alignment wrapText="1"/>
    </xf>
    <xf numFmtId="0" fontId="8" fillId="0" borderId="6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 wrapText="1"/>
    </xf>
    <xf numFmtId="0" fontId="5" fillId="0" borderId="14" xfId="0" applyFont="1" applyBorder="1" applyAlignment="1" applyProtection="1">
      <alignment horizontal="center" vertical="top" wrapText="1"/>
    </xf>
    <xf numFmtId="0" fontId="0" fillId="5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center" vertical="top"/>
    </xf>
    <xf numFmtId="0" fontId="0" fillId="0" borderId="0" xfId="0" applyFont="1" applyAlignment="1" applyProtection="1">
      <alignment horizontal="center" vertical="top"/>
    </xf>
    <xf numFmtId="0" fontId="5" fillId="6" borderId="1" xfId="0" applyFont="1" applyFill="1" applyBorder="1" applyAlignment="1" applyProtection="1">
      <alignment vertical="top" wrapText="1"/>
    </xf>
    <xf numFmtId="164" fontId="5" fillId="6" borderId="1" xfId="0" applyNumberFormat="1" applyFont="1" applyFill="1" applyBorder="1" applyAlignment="1" applyProtection="1">
      <alignment horizontal="center" vertical="top" wrapText="1"/>
    </xf>
    <xf numFmtId="164" fontId="1" fillId="6" borderId="1" xfId="0" applyNumberFormat="1" applyFont="1" applyFill="1" applyBorder="1" applyAlignment="1" applyProtection="1">
      <alignment horizontal="center" vertical="top"/>
    </xf>
    <xf numFmtId="0" fontId="0" fillId="0" borderId="0" xfId="0" applyFont="1" applyAlignment="1" applyProtection="1">
      <alignment horizontal="justify" vertical="center" wrapText="1"/>
    </xf>
    <xf numFmtId="0" fontId="0" fillId="0" borderId="0" xfId="0" applyFont="1" applyAlignment="1" applyProtection="1">
      <alignment horizontal="center" wrapText="1"/>
    </xf>
    <xf numFmtId="0" fontId="0" fillId="3" borderId="1" xfId="0" applyFont="1" applyFill="1" applyBorder="1" applyAlignment="1" applyProtection="1">
      <alignment vertical="top" wrapText="1"/>
    </xf>
    <xf numFmtId="0" fontId="0" fillId="3" borderId="7" xfId="0" applyFont="1" applyFill="1" applyBorder="1" applyAlignment="1" applyProtection="1">
      <alignment vertical="top" wrapText="1"/>
    </xf>
    <xf numFmtId="0" fontId="12" fillId="0" borderId="0" xfId="1" applyFont="1" applyAlignment="1" applyProtection="1">
      <alignment wrapText="1"/>
    </xf>
    <xf numFmtId="0" fontId="12" fillId="0" borderId="0" xfId="1" applyFont="1" applyAlignment="1" applyProtection="1">
      <alignment horizontal="center" vertical="center" wrapText="1"/>
    </xf>
    <xf numFmtId="165" fontId="9" fillId="0" borderId="0" xfId="2" applyFont="1" applyFill="1" applyBorder="1" applyAlignment="1" applyProtection="1">
      <alignment vertical="center" wrapText="1"/>
    </xf>
    <xf numFmtId="0" fontId="12" fillId="7" borderId="8" xfId="1" applyFont="1" applyFill="1" applyBorder="1" applyAlignment="1" applyProtection="1">
      <alignment wrapText="1"/>
    </xf>
    <xf numFmtId="0" fontId="12" fillId="7" borderId="9" xfId="1" applyFont="1" applyFill="1" applyBorder="1" applyAlignment="1" applyProtection="1">
      <alignment horizontal="center" wrapText="1"/>
    </xf>
    <xf numFmtId="0" fontId="13" fillId="7" borderId="9" xfId="1" applyFont="1" applyFill="1" applyBorder="1" applyAlignment="1" applyProtection="1">
      <alignment horizontal="center" wrapText="1"/>
    </xf>
    <xf numFmtId="0" fontId="12" fillId="7" borderId="10" xfId="1" applyFont="1" applyFill="1" applyBorder="1" applyAlignment="1" applyProtection="1">
      <alignment horizontal="center" wrapText="1"/>
    </xf>
    <xf numFmtId="0" fontId="12" fillId="7" borderId="5" xfId="1" applyFont="1" applyFill="1" applyBorder="1" applyAlignment="1" applyProtection="1">
      <alignment horizontal="left" vertical="center" wrapText="1"/>
    </xf>
    <xf numFmtId="0" fontId="12" fillId="7" borderId="1" xfId="1" applyFont="1" applyFill="1" applyBorder="1" applyAlignment="1" applyProtection="1">
      <alignment horizontal="center" vertical="center" wrapText="1"/>
    </xf>
    <xf numFmtId="0" fontId="13" fillId="7" borderId="1" xfId="1" applyFont="1" applyFill="1" applyBorder="1" applyAlignment="1" applyProtection="1">
      <alignment horizontal="center" vertical="center" wrapText="1"/>
    </xf>
    <xf numFmtId="0" fontId="12" fillId="7" borderId="11" xfId="1" applyFont="1" applyFill="1" applyBorder="1" applyAlignment="1" applyProtection="1">
      <alignment horizontal="center" vertical="center" wrapText="1"/>
    </xf>
    <xf numFmtId="0" fontId="0" fillId="4" borderId="2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7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15" fillId="8" borderId="1" xfId="0" applyFont="1" applyFill="1" applyBorder="1" applyAlignment="1" applyProtection="1">
      <alignment vertical="top" wrapText="1"/>
    </xf>
    <xf numFmtId="0" fontId="16" fillId="8" borderId="1" xfId="0" applyFont="1" applyFill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0" fillId="0" borderId="0" xfId="0" applyFont="1" applyAlignment="1" applyProtection="1">
      <alignment vertical="top" wrapText="1"/>
    </xf>
    <xf numFmtId="0" fontId="5" fillId="2" borderId="2" xfId="0" applyFont="1" applyFill="1" applyBorder="1" applyAlignment="1" applyProtection="1">
      <alignment vertical="top" wrapText="1"/>
    </xf>
    <xf numFmtId="0" fontId="0" fillId="0" borderId="3" xfId="0" applyFont="1" applyBorder="1" applyAlignment="1" applyProtection="1">
      <alignment vertical="top" wrapText="1"/>
    </xf>
    <xf numFmtId="0" fontId="0" fillId="0" borderId="4" xfId="0" applyFont="1" applyBorder="1" applyAlignment="1" applyProtection="1">
      <alignment vertical="top" wrapText="1"/>
    </xf>
  </cellXfs>
  <cellStyles count="4">
    <cellStyle name="Standaard" xfId="0" builtinId="0"/>
    <cellStyle name="Standaard 10" xfId="1" xr:uid="{00F9622A-F206-4560-BDFF-EC00B2AA74DD}"/>
    <cellStyle name="Standaard 2" xfId="3" xr:uid="{0E7CA0F0-915A-4ECC-BF47-5EEE38C871D1}"/>
    <cellStyle name="Valuta 11" xfId="2" xr:uid="{F21FCEA2-458D-4899-B3B2-8F45A4A21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7946-D16F-43DE-B6CE-1D1873E7808B}">
  <dimension ref="A1:E126"/>
  <sheetViews>
    <sheetView tabSelected="1" zoomScaleNormal="100" workbookViewId="0">
      <selection activeCell="A10" sqref="A10"/>
    </sheetView>
  </sheetViews>
  <sheetFormatPr defaultColWidth="9" defaultRowHeight="13.8" x14ac:dyDescent="0.25"/>
  <cols>
    <col min="1" max="1" width="95.09765625" style="9" customWidth="1"/>
    <col min="2" max="2" width="21.59765625" style="5" bestFit="1" customWidth="1"/>
    <col min="3" max="3" width="10.8984375" style="5" customWidth="1"/>
    <col min="4" max="4" width="22.09765625" style="6" customWidth="1"/>
    <col min="5" max="16384" width="9" style="4"/>
  </cols>
  <sheetData>
    <row r="1" spans="1:5" ht="33.75" customHeight="1" x14ac:dyDescent="0.25">
      <c r="A1" s="80" t="s">
        <v>84</v>
      </c>
      <c r="B1" s="81"/>
      <c r="C1" s="81"/>
      <c r="D1" s="81"/>
    </row>
    <row r="3" spans="1:5" x14ac:dyDescent="0.25">
      <c r="A3" s="82" t="s">
        <v>0</v>
      </c>
      <c r="B3" s="83"/>
    </row>
    <row r="4" spans="1:5" ht="8.25" customHeight="1" x14ac:dyDescent="0.25">
      <c r="A4" s="7"/>
    </row>
    <row r="5" spans="1:5" x14ac:dyDescent="0.25">
      <c r="A5" s="82" t="s">
        <v>91</v>
      </c>
      <c r="B5" s="83"/>
    </row>
    <row r="7" spans="1:5" x14ac:dyDescent="0.25">
      <c r="A7" s="8" t="s">
        <v>1</v>
      </c>
      <c r="B7" s="84"/>
      <c r="C7" s="85"/>
      <c r="D7" s="86"/>
    </row>
    <row r="8" spans="1:5" ht="15" customHeight="1" x14ac:dyDescent="0.25"/>
    <row r="9" spans="1:5" ht="27.6" x14ac:dyDescent="0.25">
      <c r="A9" s="8" t="s">
        <v>2</v>
      </c>
      <c r="B9" s="10" t="s">
        <v>3</v>
      </c>
      <c r="C9" s="10" t="s">
        <v>4</v>
      </c>
      <c r="D9" s="10" t="s">
        <v>5</v>
      </c>
    </row>
    <row r="10" spans="1:5" x14ac:dyDescent="0.25">
      <c r="A10" s="11" t="s">
        <v>92</v>
      </c>
      <c r="B10" s="12">
        <v>670</v>
      </c>
      <c r="C10" s="1">
        <v>0</v>
      </c>
      <c r="D10" s="13">
        <f>(B10*C10)</f>
        <v>0</v>
      </c>
      <c r="E10" s="14"/>
    </row>
    <row r="11" spans="1:5" x14ac:dyDescent="0.25">
      <c r="A11" s="11"/>
      <c r="B11" s="12"/>
      <c r="C11" s="12"/>
      <c r="D11" s="13"/>
      <c r="E11" s="14"/>
    </row>
    <row r="12" spans="1:5" x14ac:dyDescent="0.25">
      <c r="A12" s="11" t="s">
        <v>6</v>
      </c>
      <c r="B12" s="12"/>
      <c r="C12" s="12"/>
      <c r="D12" s="13"/>
      <c r="E12" s="14"/>
    </row>
    <row r="13" spans="1:5" x14ac:dyDescent="0.25">
      <c r="A13" s="11" t="s">
        <v>7</v>
      </c>
      <c r="B13" s="12">
        <v>466</v>
      </c>
      <c r="C13" s="1">
        <v>0</v>
      </c>
      <c r="D13" s="13">
        <f t="shared" ref="D13:D23" si="0">(B13*C13)</f>
        <v>0</v>
      </c>
    </row>
    <row r="14" spans="1:5" x14ac:dyDescent="0.25">
      <c r="A14" s="11" t="s">
        <v>8</v>
      </c>
      <c r="B14" s="12">
        <v>66</v>
      </c>
      <c r="C14" s="1">
        <v>0</v>
      </c>
      <c r="D14" s="13">
        <f t="shared" si="0"/>
        <v>0</v>
      </c>
    </row>
    <row r="15" spans="1:5" x14ac:dyDescent="0.25">
      <c r="A15" s="11" t="s">
        <v>9</v>
      </c>
      <c r="B15" s="12">
        <v>134</v>
      </c>
      <c r="C15" s="1">
        <v>0</v>
      </c>
      <c r="D15" s="13">
        <f t="shared" si="0"/>
        <v>0</v>
      </c>
    </row>
    <row r="16" spans="1:5" x14ac:dyDescent="0.25">
      <c r="A16" s="11" t="s">
        <v>10</v>
      </c>
      <c r="B16" s="12">
        <v>6</v>
      </c>
      <c r="C16" s="1">
        <v>0</v>
      </c>
      <c r="D16" s="13">
        <f t="shared" si="0"/>
        <v>0</v>
      </c>
    </row>
    <row r="17" spans="1:4" x14ac:dyDescent="0.25">
      <c r="A17" s="11"/>
      <c r="B17" s="12"/>
      <c r="C17" s="12"/>
      <c r="D17" s="13"/>
    </row>
    <row r="18" spans="1:4" x14ac:dyDescent="0.25">
      <c r="A18" s="11" t="s">
        <v>11</v>
      </c>
      <c r="B18" s="12">
        <v>466</v>
      </c>
      <c r="C18" s="1">
        <v>0</v>
      </c>
      <c r="D18" s="13">
        <f t="shared" si="0"/>
        <v>0</v>
      </c>
    </row>
    <row r="19" spans="1:4" x14ac:dyDescent="0.25">
      <c r="A19" s="11" t="s">
        <v>12</v>
      </c>
      <c r="B19" s="12">
        <v>66</v>
      </c>
      <c r="C19" s="1">
        <v>0</v>
      </c>
      <c r="D19" s="13">
        <f t="shared" si="0"/>
        <v>0</v>
      </c>
    </row>
    <row r="20" spans="1:4" x14ac:dyDescent="0.25">
      <c r="A20" s="11" t="s">
        <v>13</v>
      </c>
      <c r="B20" s="12">
        <v>134</v>
      </c>
      <c r="C20" s="1">
        <v>0</v>
      </c>
      <c r="D20" s="13">
        <f t="shared" si="0"/>
        <v>0</v>
      </c>
    </row>
    <row r="21" spans="1:4" x14ac:dyDescent="0.25">
      <c r="A21" s="11" t="s">
        <v>14</v>
      </c>
      <c r="B21" s="12">
        <v>6</v>
      </c>
      <c r="C21" s="1">
        <v>0</v>
      </c>
      <c r="D21" s="13">
        <f t="shared" si="0"/>
        <v>0</v>
      </c>
    </row>
    <row r="22" spans="1:4" x14ac:dyDescent="0.25">
      <c r="A22" s="15"/>
      <c r="B22" s="12"/>
      <c r="C22" s="12"/>
      <c r="D22" s="13"/>
    </row>
    <row r="23" spans="1:4" x14ac:dyDescent="0.25">
      <c r="A23" s="9" t="s">
        <v>15</v>
      </c>
      <c r="B23" s="12">
        <v>670</v>
      </c>
      <c r="C23" s="1">
        <v>0</v>
      </c>
      <c r="D23" s="13">
        <f t="shared" si="0"/>
        <v>0</v>
      </c>
    </row>
    <row r="24" spans="1:4" x14ac:dyDescent="0.25">
      <c r="A24" s="15"/>
      <c r="B24" s="12"/>
      <c r="C24" s="12"/>
      <c r="D24" s="13"/>
    </row>
    <row r="25" spans="1:4" x14ac:dyDescent="0.25">
      <c r="A25" s="16" t="s">
        <v>16</v>
      </c>
      <c r="B25" s="17"/>
      <c r="C25" s="18"/>
      <c r="D25" s="19">
        <f>SUM(D10:D24)</f>
        <v>0</v>
      </c>
    </row>
    <row r="26" spans="1:4" x14ac:dyDescent="0.25">
      <c r="A26" s="16"/>
      <c r="B26" s="17"/>
      <c r="C26" s="18"/>
      <c r="D26" s="19"/>
    </row>
    <row r="27" spans="1:4" ht="30.75" customHeight="1" x14ac:dyDescent="0.25">
      <c r="A27" s="8" t="s">
        <v>78</v>
      </c>
      <c r="B27" s="10" t="s">
        <v>3</v>
      </c>
      <c r="C27" s="10" t="s">
        <v>17</v>
      </c>
      <c r="D27" s="20" t="s">
        <v>18</v>
      </c>
    </row>
    <row r="28" spans="1:4" ht="65.25" customHeight="1" x14ac:dyDescent="0.25">
      <c r="A28" s="21" t="s">
        <v>44</v>
      </c>
      <c r="B28" s="22">
        <v>75</v>
      </c>
      <c r="C28" s="2">
        <v>0</v>
      </c>
      <c r="D28" s="23">
        <f>(B28*C28)</f>
        <v>0</v>
      </c>
    </row>
    <row r="29" spans="1:4" x14ac:dyDescent="0.25">
      <c r="A29" s="21" t="s">
        <v>74</v>
      </c>
      <c r="B29" s="22">
        <v>50</v>
      </c>
      <c r="C29" s="2">
        <v>0</v>
      </c>
      <c r="D29" s="23">
        <f t="shared" ref="D29:D50" si="1">(B29*C29)</f>
        <v>0</v>
      </c>
    </row>
    <row r="30" spans="1:4" x14ac:dyDescent="0.25">
      <c r="A30" s="21" t="s">
        <v>79</v>
      </c>
      <c r="B30" s="22"/>
      <c r="C30" s="22"/>
      <c r="D30" s="23"/>
    </row>
    <row r="31" spans="1:4" x14ac:dyDescent="0.25">
      <c r="A31" s="21" t="s">
        <v>19</v>
      </c>
      <c r="B31" s="12">
        <v>5</v>
      </c>
      <c r="C31" s="1">
        <v>0</v>
      </c>
      <c r="D31" s="23">
        <f t="shared" si="1"/>
        <v>0</v>
      </c>
    </row>
    <row r="32" spans="1:4" x14ac:dyDescent="0.25">
      <c r="A32" s="24" t="s">
        <v>20</v>
      </c>
      <c r="B32" s="12">
        <v>5</v>
      </c>
      <c r="C32" s="1">
        <v>0</v>
      </c>
      <c r="D32" s="23">
        <f t="shared" si="1"/>
        <v>0</v>
      </c>
    </row>
    <row r="33" spans="1:4" x14ac:dyDescent="0.25">
      <c r="A33" s="24" t="s">
        <v>21</v>
      </c>
      <c r="B33" s="12">
        <v>5</v>
      </c>
      <c r="C33" s="1">
        <v>0</v>
      </c>
      <c r="D33" s="23">
        <f t="shared" si="1"/>
        <v>0</v>
      </c>
    </row>
    <row r="34" spans="1:4" ht="41.4" x14ac:dyDescent="0.25">
      <c r="A34" s="25" t="s">
        <v>75</v>
      </c>
      <c r="B34" s="12">
        <v>40</v>
      </c>
      <c r="C34" s="1">
        <v>0</v>
      </c>
      <c r="D34" s="23">
        <f t="shared" si="1"/>
        <v>0</v>
      </c>
    </row>
    <row r="35" spans="1:4" ht="41.4" x14ac:dyDescent="0.25">
      <c r="A35" s="24" t="s">
        <v>81</v>
      </c>
      <c r="B35" s="12">
        <v>5</v>
      </c>
      <c r="C35" s="1">
        <v>0</v>
      </c>
      <c r="D35" s="23">
        <f t="shared" si="1"/>
        <v>0</v>
      </c>
    </row>
    <row r="36" spans="1:4" ht="41.4" x14ac:dyDescent="0.25">
      <c r="A36" s="25" t="s">
        <v>82</v>
      </c>
      <c r="B36" s="12">
        <v>20</v>
      </c>
      <c r="C36" s="1">
        <v>0</v>
      </c>
      <c r="D36" s="23">
        <f t="shared" si="1"/>
        <v>0</v>
      </c>
    </row>
    <row r="37" spans="1:4" ht="41.4" x14ac:dyDescent="0.25">
      <c r="A37" s="24" t="s">
        <v>80</v>
      </c>
      <c r="B37" s="12">
        <v>5</v>
      </c>
      <c r="C37" s="1">
        <v>0</v>
      </c>
      <c r="D37" s="23">
        <f t="shared" si="1"/>
        <v>0</v>
      </c>
    </row>
    <row r="38" spans="1:4" ht="41.4" x14ac:dyDescent="0.25">
      <c r="A38" s="24" t="s">
        <v>83</v>
      </c>
      <c r="B38" s="12">
        <v>5</v>
      </c>
      <c r="C38" s="1">
        <v>0</v>
      </c>
      <c r="D38" s="23">
        <f t="shared" si="1"/>
        <v>0</v>
      </c>
    </row>
    <row r="39" spans="1:4" x14ac:dyDescent="0.25">
      <c r="A39" s="15" t="s">
        <v>22</v>
      </c>
      <c r="B39" s="12">
        <v>100</v>
      </c>
      <c r="C39" s="1">
        <v>0</v>
      </c>
      <c r="D39" s="23">
        <f t="shared" si="1"/>
        <v>0</v>
      </c>
    </row>
    <row r="40" spans="1:4" x14ac:dyDescent="0.25">
      <c r="A40" s="15" t="s">
        <v>73</v>
      </c>
      <c r="B40" s="12">
        <v>5</v>
      </c>
      <c r="C40" s="1">
        <v>0</v>
      </c>
      <c r="D40" s="23">
        <f t="shared" si="1"/>
        <v>0</v>
      </c>
    </row>
    <row r="41" spans="1:4" x14ac:dyDescent="0.25">
      <c r="A41" s="15" t="s">
        <v>23</v>
      </c>
      <c r="B41" s="12">
        <v>20</v>
      </c>
      <c r="C41" s="1">
        <v>0</v>
      </c>
      <c r="D41" s="23">
        <f t="shared" si="1"/>
        <v>0</v>
      </c>
    </row>
    <row r="42" spans="1:4" x14ac:dyDescent="0.25">
      <c r="A42" s="15" t="s">
        <v>24</v>
      </c>
      <c r="B42" s="12">
        <v>50</v>
      </c>
      <c r="C42" s="1">
        <v>0</v>
      </c>
      <c r="D42" s="23">
        <f t="shared" si="1"/>
        <v>0</v>
      </c>
    </row>
    <row r="43" spans="1:4" x14ac:dyDescent="0.25">
      <c r="A43" s="15" t="s">
        <v>76</v>
      </c>
      <c r="B43" s="12">
        <v>5</v>
      </c>
      <c r="C43" s="2">
        <v>0</v>
      </c>
      <c r="D43" s="23">
        <f t="shared" si="1"/>
        <v>0</v>
      </c>
    </row>
    <row r="44" spans="1:4" x14ac:dyDescent="0.25">
      <c r="A44" s="15" t="s">
        <v>77</v>
      </c>
      <c r="B44" s="22">
        <v>5</v>
      </c>
      <c r="C44" s="2">
        <v>0</v>
      </c>
      <c r="D44" s="23">
        <f t="shared" si="1"/>
        <v>0</v>
      </c>
    </row>
    <row r="45" spans="1:4" x14ac:dyDescent="0.25">
      <c r="A45" s="15" t="s">
        <v>25</v>
      </c>
      <c r="B45" s="22">
        <v>5</v>
      </c>
      <c r="C45" s="2">
        <v>0</v>
      </c>
      <c r="D45" s="23">
        <f t="shared" si="1"/>
        <v>0</v>
      </c>
    </row>
    <row r="46" spans="1:4" x14ac:dyDescent="0.25">
      <c r="A46" s="15" t="s">
        <v>26</v>
      </c>
      <c r="B46" s="12">
        <v>10</v>
      </c>
      <c r="C46" s="1">
        <v>0</v>
      </c>
      <c r="D46" s="23">
        <f t="shared" si="1"/>
        <v>0</v>
      </c>
    </row>
    <row r="47" spans="1:4" x14ac:dyDescent="0.25">
      <c r="A47" s="15" t="s">
        <v>27</v>
      </c>
      <c r="B47" s="12">
        <v>40</v>
      </c>
      <c r="C47" s="1">
        <v>0</v>
      </c>
      <c r="D47" s="23">
        <f t="shared" si="1"/>
        <v>0</v>
      </c>
    </row>
    <row r="48" spans="1:4" x14ac:dyDescent="0.25">
      <c r="A48" s="15" t="s">
        <v>28</v>
      </c>
      <c r="B48" s="12">
        <v>150</v>
      </c>
      <c r="C48" s="1">
        <v>0</v>
      </c>
      <c r="D48" s="23">
        <f t="shared" si="1"/>
        <v>0</v>
      </c>
    </row>
    <row r="49" spans="1:4" x14ac:dyDescent="0.25">
      <c r="A49" s="15" t="s">
        <v>29</v>
      </c>
      <c r="B49" s="12">
        <v>5</v>
      </c>
      <c r="C49" s="1">
        <v>0</v>
      </c>
      <c r="D49" s="23">
        <f t="shared" si="1"/>
        <v>0</v>
      </c>
    </row>
    <row r="50" spans="1:4" x14ac:dyDescent="0.25">
      <c r="A50" s="15" t="s">
        <v>30</v>
      </c>
      <c r="B50" s="12">
        <v>5</v>
      </c>
      <c r="C50" s="1">
        <v>0</v>
      </c>
      <c r="D50" s="23">
        <f t="shared" si="1"/>
        <v>0</v>
      </c>
    </row>
    <row r="51" spans="1:4" x14ac:dyDescent="0.25">
      <c r="A51" s="15"/>
      <c r="B51" s="12"/>
      <c r="C51" s="12"/>
      <c r="D51" s="23"/>
    </row>
    <row r="52" spans="1:4" x14ac:dyDescent="0.25">
      <c r="A52" s="16" t="s">
        <v>31</v>
      </c>
      <c r="B52" s="12"/>
      <c r="C52" s="12"/>
      <c r="D52" s="26">
        <f>SUM(D28:D50)</f>
        <v>0</v>
      </c>
    </row>
    <row r="53" spans="1:4" x14ac:dyDescent="0.25">
      <c r="A53" s="16"/>
      <c r="B53" s="12"/>
      <c r="C53" s="12"/>
      <c r="D53" s="23"/>
    </row>
    <row r="54" spans="1:4" ht="27.6" x14ac:dyDescent="0.25">
      <c r="A54" s="8" t="s">
        <v>32</v>
      </c>
      <c r="B54" s="10" t="s">
        <v>3</v>
      </c>
      <c r="C54" s="10" t="s">
        <v>17</v>
      </c>
      <c r="D54" s="10" t="s">
        <v>5</v>
      </c>
    </row>
    <row r="55" spans="1:4" x14ac:dyDescent="0.25">
      <c r="A55" s="27" t="s">
        <v>33</v>
      </c>
      <c r="B55" s="12">
        <v>15</v>
      </c>
      <c r="C55" s="1">
        <v>0</v>
      </c>
      <c r="D55" s="13">
        <f>B55*C55</f>
        <v>0</v>
      </c>
    </row>
    <row r="56" spans="1:4" x14ac:dyDescent="0.25">
      <c r="A56" s="28" t="s">
        <v>34</v>
      </c>
      <c r="B56" s="12">
        <v>5</v>
      </c>
      <c r="C56" s="1">
        <v>0</v>
      </c>
      <c r="D56" s="13">
        <f t="shared" ref="D56:D62" si="2">B56*C56</f>
        <v>0</v>
      </c>
    </row>
    <row r="57" spans="1:4" x14ac:dyDescent="0.25">
      <c r="A57" s="28" t="s">
        <v>35</v>
      </c>
      <c r="B57" s="12">
        <v>15</v>
      </c>
      <c r="C57" s="1">
        <v>0</v>
      </c>
      <c r="D57" s="13">
        <f t="shared" si="2"/>
        <v>0</v>
      </c>
    </row>
    <row r="58" spans="1:4" x14ac:dyDescent="0.25">
      <c r="A58" s="28" t="s">
        <v>36</v>
      </c>
      <c r="B58" s="12">
        <v>2</v>
      </c>
      <c r="C58" s="1">
        <v>0</v>
      </c>
      <c r="D58" s="13">
        <f t="shared" si="2"/>
        <v>0</v>
      </c>
    </row>
    <row r="59" spans="1:4" x14ac:dyDescent="0.25">
      <c r="A59" s="27" t="s">
        <v>37</v>
      </c>
      <c r="B59" s="12">
        <v>2</v>
      </c>
      <c r="C59" s="1">
        <v>0</v>
      </c>
      <c r="D59" s="13">
        <f t="shared" si="2"/>
        <v>0</v>
      </c>
    </row>
    <row r="60" spans="1:4" x14ac:dyDescent="0.25">
      <c r="A60" s="27" t="s">
        <v>87</v>
      </c>
      <c r="B60" s="12">
        <v>6</v>
      </c>
      <c r="C60" s="1">
        <v>0</v>
      </c>
      <c r="D60" s="13">
        <f t="shared" si="2"/>
        <v>0</v>
      </c>
    </row>
    <row r="61" spans="1:4" x14ac:dyDescent="0.25">
      <c r="A61" s="29" t="s">
        <v>38</v>
      </c>
      <c r="B61" s="12">
        <v>4</v>
      </c>
      <c r="C61" s="1">
        <v>0</v>
      </c>
      <c r="D61" s="13">
        <f t="shared" si="2"/>
        <v>0</v>
      </c>
    </row>
    <row r="62" spans="1:4" x14ac:dyDescent="0.25">
      <c r="A62" s="29" t="s">
        <v>39</v>
      </c>
      <c r="B62" s="12">
        <v>35</v>
      </c>
      <c r="C62" s="1">
        <v>0</v>
      </c>
      <c r="D62" s="13">
        <f t="shared" si="2"/>
        <v>0</v>
      </c>
    </row>
    <row r="63" spans="1:4" x14ac:dyDescent="0.25">
      <c r="A63" s="29"/>
      <c r="B63" s="12"/>
      <c r="C63" s="12"/>
      <c r="D63" s="12"/>
    </row>
    <row r="64" spans="1:4" x14ac:dyDescent="0.25">
      <c r="A64" s="30" t="s">
        <v>86</v>
      </c>
      <c r="B64" s="12"/>
      <c r="C64" s="12"/>
      <c r="D64" s="31">
        <f>SUM(D55:D62)</f>
        <v>0</v>
      </c>
    </row>
    <row r="65" spans="1:4" x14ac:dyDescent="0.25">
      <c r="A65" s="32"/>
      <c r="B65" s="12"/>
      <c r="C65" s="12"/>
      <c r="D65" s="12"/>
    </row>
    <row r="66" spans="1:4" ht="27.6" x14ac:dyDescent="0.25">
      <c r="A66" s="8" t="s">
        <v>40</v>
      </c>
      <c r="B66" s="10" t="s">
        <v>3</v>
      </c>
      <c r="C66" s="10" t="s">
        <v>17</v>
      </c>
      <c r="D66" s="10" t="s">
        <v>5</v>
      </c>
    </row>
    <row r="67" spans="1:4" ht="27.6" x14ac:dyDescent="0.25">
      <c r="A67" s="33" t="s">
        <v>41</v>
      </c>
      <c r="B67" s="12">
        <v>1</v>
      </c>
      <c r="C67" s="2">
        <v>0</v>
      </c>
      <c r="D67" s="34">
        <f t="shared" ref="D67:D68" si="3">(B67*C67)</f>
        <v>0</v>
      </c>
    </row>
    <row r="68" spans="1:4" ht="28.5" customHeight="1" x14ac:dyDescent="0.25">
      <c r="A68" s="33" t="s">
        <v>42</v>
      </c>
      <c r="B68" s="12">
        <v>1</v>
      </c>
      <c r="C68" s="2">
        <v>0</v>
      </c>
      <c r="D68" s="34">
        <f t="shared" si="3"/>
        <v>0</v>
      </c>
    </row>
    <row r="69" spans="1:4" ht="27.6" x14ac:dyDescent="0.25">
      <c r="A69" s="35" t="s">
        <v>43</v>
      </c>
      <c r="B69" s="12">
        <v>1</v>
      </c>
      <c r="C69" s="2">
        <v>0</v>
      </c>
      <c r="D69" s="34">
        <f>(B69*C69)</f>
        <v>0</v>
      </c>
    </row>
    <row r="70" spans="1:4" x14ac:dyDescent="0.25">
      <c r="A70" s="35" t="s">
        <v>88</v>
      </c>
      <c r="B70" s="12">
        <v>1</v>
      </c>
      <c r="C70" s="2">
        <v>0</v>
      </c>
      <c r="D70" s="34">
        <f>(B70*C70)</f>
        <v>0</v>
      </c>
    </row>
    <row r="71" spans="1:4" x14ac:dyDescent="0.25">
      <c r="A71" s="36"/>
      <c r="B71" s="12"/>
      <c r="C71" s="12"/>
      <c r="D71" s="37"/>
    </row>
    <row r="72" spans="1:4" x14ac:dyDescent="0.25">
      <c r="A72" s="38" t="s">
        <v>45</v>
      </c>
      <c r="B72" s="39"/>
      <c r="C72" s="40"/>
      <c r="D72" s="41">
        <f>SUM(D67:D70)</f>
        <v>0</v>
      </c>
    </row>
    <row r="73" spans="1:4" x14ac:dyDescent="0.25">
      <c r="A73" s="42"/>
      <c r="B73" s="43"/>
      <c r="C73" s="40"/>
      <c r="D73" s="31"/>
    </row>
    <row r="74" spans="1:4" ht="27.6" x14ac:dyDescent="0.25">
      <c r="A74" s="8" t="s">
        <v>46</v>
      </c>
      <c r="B74" s="10" t="s">
        <v>3</v>
      </c>
      <c r="C74" s="10" t="s">
        <v>17</v>
      </c>
      <c r="D74" s="10" t="s">
        <v>5</v>
      </c>
    </row>
    <row r="75" spans="1:4" x14ac:dyDescent="0.25">
      <c r="A75" s="15" t="s">
        <v>47</v>
      </c>
      <c r="B75" s="22">
        <v>35</v>
      </c>
      <c r="C75" s="2">
        <v>0</v>
      </c>
      <c r="D75" s="34">
        <f>(B75*C75)</f>
        <v>0</v>
      </c>
    </row>
    <row r="76" spans="1:4" x14ac:dyDescent="0.25">
      <c r="A76" s="15" t="s">
        <v>48</v>
      </c>
      <c r="B76" s="22">
        <v>10</v>
      </c>
      <c r="C76" s="2">
        <v>0</v>
      </c>
      <c r="D76" s="34">
        <f t="shared" ref="D76:D79" si="4">(B76*C76)</f>
        <v>0</v>
      </c>
    </row>
    <row r="77" spans="1:4" x14ac:dyDescent="0.25">
      <c r="A77" s="15" t="s">
        <v>49</v>
      </c>
      <c r="B77" s="22">
        <v>10</v>
      </c>
      <c r="C77" s="2">
        <v>0</v>
      </c>
      <c r="D77" s="34">
        <f t="shared" si="4"/>
        <v>0</v>
      </c>
    </row>
    <row r="78" spans="1:4" x14ac:dyDescent="0.25">
      <c r="A78" s="15" t="s">
        <v>50</v>
      </c>
      <c r="B78" s="22">
        <v>10</v>
      </c>
      <c r="C78" s="2">
        <v>0</v>
      </c>
      <c r="D78" s="34">
        <f t="shared" si="4"/>
        <v>0</v>
      </c>
    </row>
    <row r="79" spans="1:4" x14ac:dyDescent="0.25">
      <c r="A79" s="15" t="s">
        <v>51</v>
      </c>
      <c r="B79" s="22">
        <v>5</v>
      </c>
      <c r="C79" s="2">
        <v>0</v>
      </c>
      <c r="D79" s="34">
        <f t="shared" si="4"/>
        <v>0</v>
      </c>
    </row>
    <row r="80" spans="1:4" x14ac:dyDescent="0.25">
      <c r="A80" s="15"/>
      <c r="B80" s="22"/>
      <c r="C80" s="22"/>
      <c r="D80" s="34"/>
    </row>
    <row r="81" spans="1:4" x14ac:dyDescent="0.25">
      <c r="A81" s="44" t="s">
        <v>52</v>
      </c>
      <c r="B81" s="45"/>
      <c r="C81" s="46"/>
      <c r="D81" s="31">
        <f>SUM(D75:D79)</f>
        <v>0</v>
      </c>
    </row>
    <row r="82" spans="1:4" ht="14.4" x14ac:dyDescent="0.25">
      <c r="A82" s="44"/>
      <c r="B82" s="45"/>
      <c r="C82" s="46"/>
      <c r="D82" s="47"/>
    </row>
    <row r="83" spans="1:4" ht="27.6" x14ac:dyDescent="0.25">
      <c r="A83" s="8" t="s">
        <v>53</v>
      </c>
      <c r="B83" s="10" t="s">
        <v>3</v>
      </c>
      <c r="C83" s="10" t="s">
        <v>17</v>
      </c>
      <c r="D83" s="10" t="s">
        <v>5</v>
      </c>
    </row>
    <row r="84" spans="1:4" ht="27.6" x14ac:dyDescent="0.25">
      <c r="A84" s="48" t="s">
        <v>54</v>
      </c>
      <c r="B84" s="12">
        <v>1</v>
      </c>
      <c r="C84" s="2">
        <v>0</v>
      </c>
      <c r="D84" s="34">
        <f>(B84*C84)</f>
        <v>0</v>
      </c>
    </row>
    <row r="85" spans="1:4" ht="27.6" x14ac:dyDescent="0.25">
      <c r="A85" s="49" t="s">
        <v>55</v>
      </c>
      <c r="B85" s="12">
        <v>1</v>
      </c>
      <c r="C85" s="2">
        <v>0</v>
      </c>
      <c r="D85" s="34">
        <f t="shared" ref="D85:D89" si="5">(B85*C85)</f>
        <v>0</v>
      </c>
    </row>
    <row r="86" spans="1:4" ht="41.4" x14ac:dyDescent="0.25">
      <c r="A86" s="49" t="s">
        <v>56</v>
      </c>
      <c r="B86" s="12">
        <v>1</v>
      </c>
      <c r="C86" s="2">
        <v>0</v>
      </c>
      <c r="D86" s="34">
        <f t="shared" si="5"/>
        <v>0</v>
      </c>
    </row>
    <row r="87" spans="1:4" ht="27.6" x14ac:dyDescent="0.25">
      <c r="A87" s="24" t="s">
        <v>57</v>
      </c>
      <c r="B87" s="12">
        <v>7</v>
      </c>
      <c r="C87" s="2">
        <v>0</v>
      </c>
      <c r="D87" s="34">
        <f t="shared" si="5"/>
        <v>0</v>
      </c>
    </row>
    <row r="88" spans="1:4" ht="27.6" x14ac:dyDescent="0.25">
      <c r="A88" s="25" t="s">
        <v>58</v>
      </c>
      <c r="B88" s="12">
        <v>7</v>
      </c>
      <c r="C88" s="2">
        <v>0</v>
      </c>
      <c r="D88" s="34">
        <f t="shared" si="5"/>
        <v>0</v>
      </c>
    </row>
    <row r="89" spans="1:4" ht="30" customHeight="1" x14ac:dyDescent="0.25">
      <c r="A89" s="50" t="s">
        <v>59</v>
      </c>
      <c r="B89" s="12">
        <v>7</v>
      </c>
      <c r="C89" s="2">
        <v>0</v>
      </c>
      <c r="D89" s="40">
        <f t="shared" si="5"/>
        <v>0</v>
      </c>
    </row>
    <row r="90" spans="1:4" ht="14.25" customHeight="1" x14ac:dyDescent="0.25">
      <c r="A90" s="51"/>
      <c r="B90" s="12"/>
      <c r="C90" s="12"/>
      <c r="D90" s="40"/>
    </row>
    <row r="91" spans="1:4" ht="22.5" customHeight="1" x14ac:dyDescent="0.25">
      <c r="A91" s="38" t="s">
        <v>60</v>
      </c>
      <c r="B91" s="43"/>
      <c r="C91" s="40"/>
      <c r="D91" s="41">
        <f>SUM(D84:D89)</f>
        <v>0</v>
      </c>
    </row>
    <row r="92" spans="1:4" ht="13.5" customHeight="1" x14ac:dyDescent="0.25">
      <c r="A92" s="42"/>
      <c r="B92" s="52"/>
      <c r="C92" s="40"/>
      <c r="D92" s="41"/>
    </row>
    <row r="93" spans="1:4" ht="29.25" customHeight="1" x14ac:dyDescent="0.25">
      <c r="A93" s="8" t="s">
        <v>61</v>
      </c>
      <c r="B93" s="10" t="s">
        <v>3</v>
      </c>
      <c r="C93" s="10" t="s">
        <v>4</v>
      </c>
      <c r="D93" s="10" t="s">
        <v>5</v>
      </c>
    </row>
    <row r="94" spans="1:4" ht="38.25" customHeight="1" x14ac:dyDescent="0.25">
      <c r="A94" s="53" t="s">
        <v>62</v>
      </c>
      <c r="B94" s="12">
        <v>250</v>
      </c>
      <c r="C94" s="2">
        <v>0</v>
      </c>
      <c r="D94" s="13">
        <f>B94*C94*8</f>
        <v>0</v>
      </c>
    </row>
    <row r="95" spans="1:4" ht="48" customHeight="1" x14ac:dyDescent="0.25">
      <c r="A95" s="53" t="s">
        <v>63</v>
      </c>
      <c r="B95" s="12">
        <v>250</v>
      </c>
      <c r="C95" s="2">
        <v>0</v>
      </c>
      <c r="D95" s="13">
        <f t="shared" ref="D95:D98" si="6">B95*C95*8</f>
        <v>0</v>
      </c>
    </row>
    <row r="96" spans="1:4" ht="41.25" customHeight="1" x14ac:dyDescent="0.25">
      <c r="A96" s="53" t="s">
        <v>64</v>
      </c>
      <c r="B96" s="12">
        <v>250</v>
      </c>
      <c r="C96" s="2">
        <v>0</v>
      </c>
      <c r="D96" s="13">
        <f t="shared" si="6"/>
        <v>0</v>
      </c>
    </row>
    <row r="97" spans="1:4" ht="41.25" customHeight="1" x14ac:dyDescent="0.25">
      <c r="A97" s="53" t="s">
        <v>65</v>
      </c>
      <c r="B97" s="12">
        <v>250</v>
      </c>
      <c r="C97" s="2">
        <v>0</v>
      </c>
      <c r="D97" s="13">
        <f t="shared" si="6"/>
        <v>0</v>
      </c>
    </row>
    <row r="98" spans="1:4" ht="41.25" customHeight="1" x14ac:dyDescent="0.25">
      <c r="A98" s="53" t="s">
        <v>66</v>
      </c>
      <c r="B98" s="54">
        <v>250</v>
      </c>
      <c r="C98" s="3">
        <v>0</v>
      </c>
      <c r="D98" s="13">
        <f t="shared" si="6"/>
        <v>0</v>
      </c>
    </row>
    <row r="99" spans="1:4" ht="20.25" customHeight="1" x14ac:dyDescent="0.25">
      <c r="A99" s="53"/>
      <c r="B99" s="54"/>
      <c r="C99" s="54"/>
      <c r="D99" s="13"/>
    </row>
    <row r="100" spans="1:4" x14ac:dyDescent="0.25">
      <c r="A100" s="38" t="s">
        <v>85</v>
      </c>
      <c r="B100" s="55"/>
      <c r="C100" s="55"/>
      <c r="D100" s="55">
        <f>SUM(D94:D98)</f>
        <v>0</v>
      </c>
    </row>
    <row r="101" spans="1:4" x14ac:dyDescent="0.25">
      <c r="A101" s="78" t="s">
        <v>89</v>
      </c>
      <c r="B101" s="79"/>
      <c r="C101" s="79"/>
      <c r="D101" s="79"/>
    </row>
    <row r="102" spans="1:4" x14ac:dyDescent="0.25">
      <c r="D102" s="56"/>
    </row>
    <row r="103" spans="1:4" ht="14.4" x14ac:dyDescent="0.25">
      <c r="A103" s="57" t="s">
        <v>67</v>
      </c>
      <c r="B103" s="58"/>
      <c r="C103" s="59"/>
      <c r="D103" s="58">
        <f>SUM(D100+D91+D81+D72+D64+D52+D25)</f>
        <v>0</v>
      </c>
    </row>
    <row r="105" spans="1:4" ht="69" x14ac:dyDescent="0.25">
      <c r="A105" s="60" t="s">
        <v>90</v>
      </c>
      <c r="B105" s="61"/>
      <c r="C105" s="61"/>
      <c r="D105" s="61"/>
    </row>
    <row r="107" spans="1:4" x14ac:dyDescent="0.25">
      <c r="A107" s="62" t="s">
        <v>68</v>
      </c>
      <c r="B107" s="75"/>
      <c r="C107" s="76"/>
      <c r="D107" s="77"/>
    </row>
    <row r="108" spans="1:4" x14ac:dyDescent="0.25">
      <c r="A108" s="63" t="s">
        <v>69</v>
      </c>
      <c r="B108" s="75"/>
      <c r="C108" s="76"/>
      <c r="D108" s="77"/>
    </row>
    <row r="109" spans="1:4" x14ac:dyDescent="0.25">
      <c r="A109" s="62" t="s">
        <v>70</v>
      </c>
      <c r="B109" s="75"/>
      <c r="C109" s="76"/>
      <c r="D109" s="77"/>
    </row>
    <row r="110" spans="1:4" x14ac:dyDescent="0.25">
      <c r="A110" s="62" t="s">
        <v>71</v>
      </c>
      <c r="B110" s="75"/>
      <c r="C110" s="76"/>
      <c r="D110" s="77"/>
    </row>
    <row r="111" spans="1:4" x14ac:dyDescent="0.25">
      <c r="A111" s="62" t="s">
        <v>72</v>
      </c>
      <c r="B111" s="75"/>
      <c r="C111" s="76"/>
      <c r="D111" s="77"/>
    </row>
    <row r="117" spans="1:5" x14ac:dyDescent="0.25">
      <c r="E117" s="64"/>
    </row>
    <row r="118" spans="1:5" x14ac:dyDescent="0.25">
      <c r="E118" s="65"/>
    </row>
    <row r="119" spans="1:5" x14ac:dyDescent="0.25">
      <c r="E119" s="66"/>
    </row>
    <row r="120" spans="1:5" x14ac:dyDescent="0.25">
      <c r="E120" s="66"/>
    </row>
    <row r="121" spans="1:5" x14ac:dyDescent="0.25">
      <c r="E121" s="66"/>
    </row>
    <row r="122" spans="1:5" x14ac:dyDescent="0.25">
      <c r="E122" s="66"/>
    </row>
    <row r="123" spans="1:5" x14ac:dyDescent="0.25">
      <c r="E123" s="66"/>
    </row>
    <row r="124" spans="1:5" x14ac:dyDescent="0.25">
      <c r="E124" s="66"/>
    </row>
    <row r="125" spans="1:5" x14ac:dyDescent="0.25">
      <c r="A125" s="67"/>
      <c r="B125" s="68"/>
      <c r="C125" s="69"/>
      <c r="D125" s="70"/>
      <c r="E125" s="66"/>
    </row>
    <row r="126" spans="1:5" x14ac:dyDescent="0.25">
      <c r="A126" s="71"/>
      <c r="B126" s="72"/>
      <c r="C126" s="73"/>
      <c r="D126" s="74"/>
      <c r="E126" s="66"/>
    </row>
  </sheetData>
  <sheetProtection algorithmName="SHA-512" hashValue="nvcJ830inwcaPzIZ9ZUFoOHZzW3/bq+64Ngcys69ob+KibfcELyL30Un9Shf5R1ELcorEkOLlOEDxum7u+9X9w==" saltValue="ViZlbMNcikPy+8xLmxJ3Vw==" spinCount="100000" sheet="1" objects="1" scenarios="1"/>
  <mergeCells count="10">
    <mergeCell ref="A1:D1"/>
    <mergeCell ref="A3:B3"/>
    <mergeCell ref="A5:B5"/>
    <mergeCell ref="B7:D7"/>
    <mergeCell ref="B107:D107"/>
    <mergeCell ref="B108:D108"/>
    <mergeCell ref="B109:D109"/>
    <mergeCell ref="B110:D110"/>
    <mergeCell ref="B111:D111"/>
    <mergeCell ref="A101:D10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3A3B90ED166A42B7F7DE81D1E7E256" ma:contentTypeVersion="17" ma:contentTypeDescription="Een nieuw document maken." ma:contentTypeScope="" ma:versionID="894589c20ae63d98fa89d854177375a7">
  <xsd:schema xmlns:xsd="http://www.w3.org/2001/XMLSchema" xmlns:xs="http://www.w3.org/2001/XMLSchema" xmlns:p="http://schemas.microsoft.com/office/2006/metadata/properties" xmlns:ns2="ee8a7e52-9e94-4dc3-81fd-b44ce868eb6f" xmlns:ns3="ac5cd63b-1540-436f-8a57-115ea64064d6" targetNamespace="http://schemas.microsoft.com/office/2006/metadata/properties" ma:root="true" ma:fieldsID="71eca0b99356266ad10c1d53dfbb71c8" ns2:_="" ns3:_="">
    <xsd:import namespace="ee8a7e52-9e94-4dc3-81fd-b44ce868eb6f"/>
    <xsd:import namespace="ac5cd63b-1540-436f-8a57-115ea64064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a7e52-9e94-4dc3-81fd-b44ce868e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f9faf74-6ec0-4fee-9e98-e5b4708a8b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cd63b-1540-436f-8a57-115ea64064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6cbc6c3-06e0-4e56-a0dd-a8d31ca1c4dd}" ma:internalName="TaxCatchAll" ma:showField="CatchAllData" ma:web="ac5cd63b-1540-436f-8a57-115ea64064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cd63b-1540-436f-8a57-115ea64064d6" xsi:nil="true"/>
    <lcf76f155ced4ddcb4097134ff3c332f xmlns="ee8a7e52-9e94-4dc3-81fd-b44ce868eb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143A1E-288B-4D3F-A266-59DABF0F8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a7e52-9e94-4dc3-81fd-b44ce868eb6f"/>
    <ds:schemaRef ds:uri="ac5cd63b-1540-436f-8a57-115ea64064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99A4EA-3438-42EB-A9EA-9C100E2556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69E4D3-F1E5-4470-85BC-89E925DC34F5}">
  <ds:schemaRefs>
    <ds:schemaRef ds:uri="http://schemas.microsoft.com/office/2006/metadata/properties"/>
    <ds:schemaRef ds:uri="http://schemas.microsoft.com/office/infopath/2007/PartnerControls"/>
    <ds:schemaRef ds:uri="ac5cd63b-1540-436f-8a57-115ea64064d6"/>
    <ds:schemaRef ds:uri="ee8a7e52-9e94-4dc3-81fd-b44ce868eb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Voort van de, Bart (B)</dc:creator>
  <cp:keywords/>
  <dc:description/>
  <cp:lastModifiedBy>Kessels, Luc (LWJ)</cp:lastModifiedBy>
  <cp:revision/>
  <dcterms:created xsi:type="dcterms:W3CDTF">2024-08-07T11:43:10Z</dcterms:created>
  <dcterms:modified xsi:type="dcterms:W3CDTF">2024-09-18T12:17:26Z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0x0101004C3A3B90ED166A42B7F7DE81D1E7E256</vt:lpwstr>
  </property>
</Properties>
</file>