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c01\gebruikers$\jael\Desktop\"/>
    </mc:Choice>
  </mc:AlternateContent>
  <xr:revisionPtr revIDLastSave="0" documentId="8_{3E724696-088F-4F56-99E6-3BB5869257EF}" xr6:coauthVersionLast="47" xr6:coauthVersionMax="47" xr10:uidLastSave="{00000000-0000-0000-0000-000000000000}"/>
  <bookViews>
    <workbookView xWindow="-93" yWindow="-93" windowWidth="25786" windowHeight="13866" xr2:uid="{5C8B14A1-D920-428C-A90F-7C5BE03F227F}"/>
  </bookViews>
  <sheets>
    <sheet name="Blad1" sheetId="1" r:id="rId1"/>
  </sheets>
  <definedNames>
    <definedName name="_xlnm._FilterDatabase" localSheetId="0" hidden="1">Blad1!$B$3:$L$65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" l="1"/>
  <c r="G1048576" i="1" s="1"/>
  <c r="G64" i="1"/>
  <c r="G63" i="1"/>
  <c r="G62" i="1"/>
  <c r="G51" i="1"/>
  <c r="G49" i="1"/>
  <c r="G48" i="1"/>
  <c r="G47" i="1"/>
  <c r="G46" i="1"/>
  <c r="G45" i="1"/>
  <c r="G44" i="1"/>
  <c r="G43" i="1"/>
  <c r="G33" i="1"/>
  <c r="G34" i="1"/>
  <c r="G35" i="1"/>
  <c r="G36" i="1"/>
  <c r="G37" i="1"/>
  <c r="G38" i="1"/>
  <c r="G39" i="1"/>
  <c r="G40" i="1"/>
  <c r="G32" i="1"/>
  <c r="G41" i="1"/>
  <c r="G42" i="1"/>
  <c r="G50" i="1"/>
  <c r="G52" i="1"/>
  <c r="G53" i="1"/>
  <c r="G54" i="1"/>
  <c r="G55" i="1"/>
  <c r="G56" i="1"/>
  <c r="G57" i="1"/>
  <c r="G58" i="1"/>
  <c r="G59" i="1"/>
  <c r="G60" i="1"/>
  <c r="G24" i="1"/>
  <c r="G30" i="1"/>
  <c r="G29" i="1"/>
  <c r="G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5" i="1"/>
  <c r="G26" i="1"/>
  <c r="G27" i="1"/>
  <c r="G28" i="1"/>
</calcChain>
</file>

<file path=xl/sharedStrings.xml><?xml version="1.0" encoding="utf-8"?>
<sst xmlns="http://schemas.openxmlformats.org/spreadsheetml/2006/main" count="262" uniqueCount="209">
  <si>
    <t xml:space="preserve">project </t>
  </si>
  <si>
    <t>datum</t>
  </si>
  <si>
    <t>PROGRAMMA VAN EISEN</t>
  </si>
  <si>
    <t>Eigen ruimte/ gedeeld / openbaar</t>
  </si>
  <si>
    <t>Reuring / Rust</t>
  </si>
  <si>
    <t>Gedeeld met:</t>
  </si>
  <si>
    <t>faciliteiten / eigenschappen</t>
  </si>
  <si>
    <t>Creatief lokaal</t>
  </si>
  <si>
    <t>Oppervlakte m2</t>
  </si>
  <si>
    <t>Aantal</t>
  </si>
  <si>
    <t>1.1</t>
  </si>
  <si>
    <t>1.2</t>
  </si>
  <si>
    <t>Wijziging</t>
  </si>
  <si>
    <t>Activiteiten</t>
  </si>
  <si>
    <t>Glasmozaïek, kleding maken, teken/schilderen, werken met klei, bloemschikken etc</t>
  </si>
  <si>
    <t>Sport lokaal</t>
  </si>
  <si>
    <t>Voorzien van goede (rubber) dansvloer, schoon, spiegels op de wanden, gordijnen voor de spiegels, verschillende verlichting scenario's, geluidsinstallatie, bergruimte voor yogaspullen, AV aanwezig voor theater- en musicalles. Geen schoenen op deze vloer!</t>
  </si>
  <si>
    <t xml:space="preserve">Muziekschool/ K&amp;O </t>
  </si>
  <si>
    <t>Yoga, Dans, Theater, Tai Chi, Sport, Massage, Stoelyoga</t>
  </si>
  <si>
    <t>1.3</t>
  </si>
  <si>
    <t xml:space="preserve">Voorzien van keukenblok en wasbakken met zand-en gipsvangers. Grote, hoge verrijdbare tafels met krukken. Voorzien van afsluitbare kasten voor gereedschap (bijv. naaimachines). Creatieve lokalen kunnen gecombineerd worden. </t>
  </si>
  <si>
    <t>1.4</t>
  </si>
  <si>
    <t>1.5</t>
  </si>
  <si>
    <t xml:space="preserve">Flexibele tafels en stoelen, Scherm, AV aanwezig, Kasten voor materiaal, goede verlichting, </t>
  </si>
  <si>
    <t>Muziek lokaal vast klein</t>
  </si>
  <si>
    <t>Muziek lokaal vast groot</t>
  </si>
  <si>
    <t>K&amp;O</t>
  </si>
  <si>
    <t>Muziekschool/ K&amp;O /Bibliotheek / kantoor / Wijkteam</t>
  </si>
  <si>
    <t xml:space="preserve">Taalles, boekenclub, Fotografiecursus, Muziekles indiviudeel, Muziekles flexibel instrument, computerles, Vinologie, Haken/breien, Vergaderingen etc etc. </t>
  </si>
  <si>
    <t>Opslag muziekinstrumenten</t>
  </si>
  <si>
    <t>Muziekschool</t>
  </si>
  <si>
    <t>1.7</t>
  </si>
  <si>
    <t>Vooral 1:1 muziekles. Flexibel instrument</t>
  </si>
  <si>
    <t>Geschikt voor zowel 1:1 les als grotere groepen</t>
  </si>
  <si>
    <t>Elk lokaal is voorzien van een piano, goede akoestiek, kasten voor bladmuziek, daglicht toetreding, whiteboard + beeldscherm (62 dB)</t>
  </si>
  <si>
    <t>Opslag slagwerk, extra goede akoestiek, kasten voor bladmuziek, daglicht toetreding, whiteboard + beeldscherm (70 dB)</t>
  </si>
  <si>
    <t xml:space="preserve">Drumles, bandjes oefenen, jammen, (poplab), harp lessen, vaste, zware instumenten. </t>
  </si>
  <si>
    <t>Grote zaal</t>
  </si>
  <si>
    <t xml:space="preserve">Muziekschool/ K&amp;O / Bibliotheek </t>
  </si>
  <si>
    <t>Uitschuifbare tribune, 100+ personen, goede AV (beelscherm en audio) Goede lampen, mircofoon, goede akoestiek, afsluitbaar, verduisterbaar</t>
  </si>
  <si>
    <t>1.9</t>
  </si>
  <si>
    <t>Makersplaets</t>
  </si>
  <si>
    <t>Bilbiotheek / K&amp;O</t>
  </si>
  <si>
    <t>Workshops in groepen, events, gereedschappen</t>
  </si>
  <si>
    <t>1.10</t>
  </si>
  <si>
    <t>?</t>
  </si>
  <si>
    <t>1.6</t>
  </si>
  <si>
    <t>1.8</t>
  </si>
  <si>
    <t>1.11</t>
  </si>
  <si>
    <t>1.12</t>
  </si>
  <si>
    <t>Multifunctioneel  lokaal groot</t>
  </si>
  <si>
    <t xml:space="preserve">Traptribune </t>
  </si>
  <si>
    <t>1.13</t>
  </si>
  <si>
    <t>Voorzien van spots en audio-installatie</t>
  </si>
  <si>
    <t>Jeugdcollectie</t>
  </si>
  <si>
    <t>Bilbiotheek</t>
  </si>
  <si>
    <t>1.14</t>
  </si>
  <si>
    <t>Volwassen collectie</t>
  </si>
  <si>
    <t>12.500 banden aanwezig, leesplekjes tussen de kasten. De boeken zijn dienend voor de rest van de ruimte/activiteiten</t>
  </si>
  <si>
    <t>1.15</t>
  </si>
  <si>
    <t>1.16</t>
  </si>
  <si>
    <t>1.17</t>
  </si>
  <si>
    <t>1.18</t>
  </si>
  <si>
    <t>1.19</t>
  </si>
  <si>
    <t xml:space="preserve">Expostitieruimte </t>
  </si>
  <si>
    <t>Horeca gebied</t>
  </si>
  <si>
    <t>Aanlandservicepunt / balie</t>
  </si>
  <si>
    <t>1.20</t>
  </si>
  <si>
    <t>1.21</t>
  </si>
  <si>
    <t>1.22</t>
  </si>
  <si>
    <t>1.23</t>
  </si>
  <si>
    <t>1.24</t>
  </si>
  <si>
    <t>1.25</t>
  </si>
  <si>
    <t>1.26</t>
  </si>
  <si>
    <t>1.27</t>
  </si>
  <si>
    <t>Leencentrum</t>
  </si>
  <si>
    <t>Lockers</t>
  </si>
  <si>
    <t>Garderobe</t>
  </si>
  <si>
    <t>Servicepunt</t>
  </si>
  <si>
    <t>Ledenadministratie</t>
  </si>
  <si>
    <t>Keuken</t>
  </si>
  <si>
    <t>1. ACTIVITEITEN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</si>
  <si>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</si>
  <si>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</si>
  <si>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</si>
  <si>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</si>
  <si>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</si>
  <si>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</si>
  <si>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</si>
  <si>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</si>
  <si>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</si>
  <si>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</si>
  <si>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</si>
  <si>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2.13</t>
  </si>
  <si>
    <t xml:space="preserve">Toilet heren </t>
  </si>
  <si>
    <t>Toilet dames</t>
  </si>
  <si>
    <t>Voorleeshoek jeugd</t>
  </si>
  <si>
    <t>Podium traptribune</t>
  </si>
  <si>
    <t>Debatten, boekpresentaties, lezingen, boekenclub, huiskamerconcert oid</t>
  </si>
  <si>
    <t>84 personen, voorzien van WCD's ivm informele werkplekken</t>
  </si>
  <si>
    <t>Studieplekken</t>
  </si>
  <si>
    <t>Zitplekken/leesplekken</t>
  </si>
  <si>
    <t>Studieplekken met vaste computers</t>
  </si>
  <si>
    <t>Raadpleeg terminals</t>
  </si>
  <si>
    <t>2. ONDERSTEUNDEND</t>
  </si>
  <si>
    <t>Algemene opslag voor instrumenten</t>
  </si>
  <si>
    <t>Met slot</t>
  </si>
  <si>
    <t>Oppervlakte totaal m2</t>
  </si>
  <si>
    <t>3. KANTOOR</t>
  </si>
  <si>
    <t>3.1</t>
  </si>
  <si>
    <t>3.2</t>
  </si>
  <si>
    <t>3.3</t>
  </si>
  <si>
    <t>3.4</t>
  </si>
  <si>
    <t>3.5</t>
  </si>
  <si>
    <t>3.6</t>
  </si>
  <si>
    <t>3.7</t>
  </si>
  <si>
    <t>Kan gecombineerd worden met balie en horeca?</t>
  </si>
  <si>
    <t>Miva toilet</t>
  </si>
  <si>
    <t>Kleedkamer</t>
  </si>
  <si>
    <t>incl. douche en wastafel</t>
  </si>
  <si>
    <t>Voor theater/ yoga /sport etc</t>
  </si>
  <si>
    <t>Bergingen</t>
  </si>
  <si>
    <t>Stoelen berging</t>
  </si>
  <si>
    <t>Voorraad kantoor artikelen</t>
  </si>
  <si>
    <t>Opslag afgeschreven media</t>
  </si>
  <si>
    <t>2.14</t>
  </si>
  <si>
    <t>2.15</t>
  </si>
  <si>
    <t>2.16</t>
  </si>
  <si>
    <t>2.17</t>
  </si>
  <si>
    <t>2.18</t>
  </si>
  <si>
    <t>2.19</t>
  </si>
  <si>
    <t>2.20</t>
  </si>
  <si>
    <t>2.21</t>
  </si>
  <si>
    <t xml:space="preserve">Opslag horeca </t>
  </si>
  <si>
    <t>Apparatuurberging</t>
  </si>
  <si>
    <t>Afvalberging/papier</t>
  </si>
  <si>
    <t>Archief</t>
  </si>
  <si>
    <t>Magazijn</t>
  </si>
  <si>
    <t>Garage</t>
  </si>
  <si>
    <t>Laadperron</t>
  </si>
  <si>
    <t>Personeelfietsenstalling</t>
  </si>
  <si>
    <t>Regieruimte</t>
  </si>
  <si>
    <t>Werkplekken</t>
  </si>
  <si>
    <t>Mediaverwerking</t>
  </si>
  <si>
    <t xml:space="preserve">Pantry/ kantine </t>
  </si>
  <si>
    <t>Spreekkamer</t>
  </si>
  <si>
    <t>Aanlandplek muziekdocenten</t>
  </si>
  <si>
    <t>Garderobe/lockerruimte</t>
  </si>
  <si>
    <t>intern gebruik</t>
  </si>
  <si>
    <t xml:space="preserve">repro </t>
  </si>
  <si>
    <t>Dit zijn rustige plekken in de bilbiotheek om te lezen, dus niet onderdeel van het horeca gebied</t>
  </si>
  <si>
    <t>Voor mensen die geen toegang hebben tot computers heeft de bibliotheek een aantal plekken beschikbaar</t>
  </si>
  <si>
    <t>Voorzien van stroompunten voor de laptop en goede verlichting (leeslamp)</t>
  </si>
  <si>
    <t>In open verbinding met de entree, centraal gelegen</t>
  </si>
  <si>
    <t>onderdeel van de collectiegebieden</t>
  </si>
  <si>
    <t>te combineren met balie?</t>
  </si>
  <si>
    <t>inclusief gedeelde voorruimte</t>
  </si>
  <si>
    <t>Onderdeel van entreegebied</t>
  </si>
  <si>
    <t>Met zitgelegenheid voor 6 personen</t>
  </si>
  <si>
    <t>Pantry (2e verdieping)</t>
  </si>
  <si>
    <t>Nader te verdelen</t>
  </si>
  <si>
    <t>onderdeel van grote zaal</t>
  </si>
  <si>
    <t>onderdeel van berging</t>
  </si>
  <si>
    <t xml:space="preserve">Laad/lossen station </t>
  </si>
  <si>
    <t>Voor busjes van de bilbiotheek om spullen naar de scholen te brengen</t>
  </si>
  <si>
    <t>26 fietsen</t>
  </si>
  <si>
    <t>Met doos-in-doos structuur / glaswand naar muziek/drum lokaal</t>
  </si>
  <si>
    <t>Werkkast</t>
  </si>
  <si>
    <t>4 werkplekken, nabij laden/lossengebied. Gecombineerd met opnamestudio</t>
  </si>
  <si>
    <t>Voor personeel, met zitgelegenheid voor 6 personen</t>
  </si>
  <si>
    <t>Cultuurbedrijf PLANCK -  De Burgt</t>
  </si>
  <si>
    <t>2.12</t>
  </si>
  <si>
    <t xml:space="preserve">Entreegebied </t>
  </si>
  <si>
    <t>incl expositieruimte</t>
  </si>
  <si>
    <r>
      <t xml:space="preserve">Onderdeel van entreegebied </t>
    </r>
    <r>
      <rPr>
        <sz val="11"/>
        <color rgb="FFFF0000"/>
        <rFont val="Calibri"/>
        <family val="2"/>
        <scheme val="minor"/>
      </rPr>
      <t xml:space="preserve">te combineren met balie? Wordt hier ook administratie gedaan? Boeken reserveren en klaarleggen? Meer nodig dan een ipad en statafel?Wat is het verschil met aanlandservicepunt/ledenadmin? Nog nadere toelichting nodig </t>
    </r>
  </si>
  <si>
    <r>
      <t xml:space="preserve">Onderdeel van entree gebied </t>
    </r>
    <r>
      <rPr>
        <sz val="11"/>
        <color rgb="FFFF0000"/>
        <rFont val="Calibri"/>
        <family val="2"/>
        <scheme val="minor"/>
      </rPr>
      <t>te combineren met servicepunt?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Nog nadere toelichting nodig </t>
    </r>
  </si>
  <si>
    <t xml:space="preserve">bereidingskeuken + spoelkeuken. Voor lunch + borrel </t>
  </si>
  <si>
    <t>8.800 banden aanwezig. Voorzien van prentenboekenburcht, speeltoestellen/ al spelende wijs boeken pakken/ nisjes waar je kunt lezen</t>
  </si>
  <si>
    <t xml:space="preserve">Semi-flexibel afsluitbaar (gordijn oid) voor de kids om rustig naar een verhaal te luisteren, is onderdeel van jeugdcollectie gebied. </t>
  </si>
  <si>
    <t>Ukkieuurtje, voorleesplein. Moeders zitten met de kleinste op schoot en praten graag daarna even na. Kinderen raken dan verveeld en willen graag spelen. (speeltoestel nodig) Denk aan plek voor de buggy's!</t>
  </si>
  <si>
    <r>
      <t xml:space="preserve">Dit is een onderdeel van de collectiegebieden. </t>
    </r>
    <r>
      <rPr>
        <sz val="11"/>
        <color rgb="FFFF0000"/>
        <rFont val="Calibri"/>
        <family val="2"/>
        <scheme val="minor"/>
      </rPr>
      <t xml:space="preserve">Wat is het verschil met servicepunt/ledenadmin? Nog nadere toelichting nodig </t>
    </r>
  </si>
  <si>
    <t>Nadere toelichting. Wat is hier nodig? Sokkels/meubilair ten behoeve van tentoonstellingen?</t>
  </si>
  <si>
    <t>Gamefaciliteiten, lounge, 3D printer, legomuur, dichtbij jeugdafdeling, afsluitbaar</t>
  </si>
  <si>
    <t>Muziek lokaal slagwerk / poplab</t>
  </si>
  <si>
    <t>Dit kan in de multi-functionele zalen?</t>
  </si>
  <si>
    <t>Wat is het verschil met berging? Opslag van wat? Nadere toelichting</t>
  </si>
  <si>
    <t xml:space="preserve">Ten behoeve van kantoor? </t>
  </si>
  <si>
    <t>4. BUITEN</t>
  </si>
  <si>
    <t>4.1</t>
  </si>
  <si>
    <t>Terras</t>
  </si>
  <si>
    <t>Flexibel in te delen</t>
  </si>
  <si>
    <t>4.2</t>
  </si>
  <si>
    <t>4.3</t>
  </si>
  <si>
    <t>Buitenpodium</t>
  </si>
  <si>
    <t>Buiten tribune</t>
  </si>
  <si>
    <t>nice to have</t>
  </si>
  <si>
    <t>Kan onderdeel van personeels pantry zijn?</t>
  </si>
  <si>
    <t>Lezingen, debatten, film voorstellingen, caberet, dans, muziekopvoeringen, les in groepen, bandjes optreden</t>
  </si>
  <si>
    <t xml:space="preserve">Trouwen, bridge, Bloemschikken, Taalles, boekenclub, Fotografiecursus, Muziekles indiviudeel, Muziekles flexibel instrument, computerles, Vinologie, Haken/breien, Vergaderingen etc etc. </t>
  </si>
  <si>
    <t>Flexibele tafels en stoelen, Scherm, AV aanwezig, kasten voor materiaal, goede verlichting, mogelijkheid samenvoegen tot één groot lokaal tbv poppentheater, trouwzaal, bridge of bloemschikken</t>
  </si>
  <si>
    <t xml:space="preserve"> </t>
  </si>
  <si>
    <t>40-60</t>
  </si>
  <si>
    <t>Multifunctioneel  lokaal middel</t>
  </si>
  <si>
    <t>20-40</t>
  </si>
  <si>
    <t>20-30</t>
  </si>
  <si>
    <t>20-40m2</t>
  </si>
  <si>
    <t>40-60m2</t>
  </si>
  <si>
    <t>20-30m2</t>
  </si>
  <si>
    <t>40-60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</si>
</sst>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7C8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5C32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3" fillId="3" borderId="1" xfId="0" applyFont="1" applyFill="1" applyBorder="1"/>
    <xf numFmtId="0" fontId="0" fillId="4" borderId="1" xfId="0" applyFill="1" applyBorder="1"/>
    <xf numFmtId="0" fontId="0" fillId="5" borderId="1" xfId="0" applyFill="1" applyBorder="1" applyAlignment="1">
      <alignment wrapText="1"/>
    </xf>
    <xf numFmtId="0" fontId="4" fillId="6" borderId="1" xfId="0" applyFont="1" applyFill="1" applyBorder="1"/>
    <xf numFmtId="0" fontId="0" fillId="7" borderId="1" xfId="0" applyFill="1" applyBorder="1"/>
    <xf numFmtId="0" fontId="0" fillId="6" borderId="1" xfId="0" applyFill="1" applyBorder="1"/>
    <xf numFmtId="0" fontId="1" fillId="0" borderId="1" xfId="0" applyFont="1" applyBorder="1"/>
    <xf numFmtId="0" fontId="2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2" borderId="0" xfId="0" applyFont="1" applyFill="1" applyAlignment="1">
      <alignment horizontal="right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0" fillId="8" borderId="2" xfId="0" applyFill="1" applyBorder="1"/>
  </cellXfs>
  <cellStyles count="1">
    <cellStyle name="Standaard" xfId="0" builtinId="0"/>
  </cellStyles>
  <dxfs count="8">
    <dxf>
      <font>
        <color rgb="FF002060"/>
      </font>
      <fill>
        <patternFill>
          <bgColor rgb="FF002060"/>
        </patternFill>
      </fill>
    </dxf>
    <dxf>
      <font>
        <color rgb="FF7030A0"/>
      </font>
      <fill>
        <patternFill>
          <bgColor rgb="FF7030A0"/>
        </patternFill>
      </fill>
    </dxf>
    <dxf>
      <font>
        <color rgb="FFCC66FF"/>
      </font>
      <fill>
        <patternFill>
          <bgColor rgb="FFCC66FF"/>
        </patternFill>
      </fill>
    </dxf>
    <dxf>
      <font>
        <color rgb="FFFF9966"/>
      </font>
      <fill>
        <patternFill>
          <bgColor rgb="FFFF9966"/>
        </patternFill>
      </fill>
    </dxf>
    <dxf>
      <font>
        <color rgb="FFFFCC00"/>
      </font>
      <fill>
        <patternFill>
          <bgColor rgb="FFFFCC00"/>
        </patternFill>
      </fill>
    </dxf>
    <dxf>
      <font>
        <color rgb="FFFF7C80"/>
      </font>
      <fill>
        <patternFill>
          <bgColor rgb="FFFF7C80"/>
        </patternFill>
      </fill>
    </dxf>
    <dxf>
      <font>
        <color rgb="FFFFCC66"/>
      </font>
      <fill>
        <patternFill>
          <bgColor theme="7" tint="0.39994506668294322"/>
        </patternFill>
      </fill>
    </dxf>
    <dxf>
      <font>
        <color rgb="FF00CC99"/>
      </font>
      <fill>
        <patternFill>
          <bgColor rgb="FF00CC99"/>
        </patternFill>
      </fill>
    </dxf>
  </dxfs>
  <tableStyles count="0" defaultTableStyle="TableStyleMedium2" defaultPivotStyle="PivotStyleLight16"/>
  <colors>
    <mruColors>
      <color rgb="FFFFCC00"/>
      <color rgb="FFFF9966"/>
      <color rgb="FFCC66FF"/>
      <color rgb="FFFF66CC"/>
      <color rgb="FF5C327E"/>
      <color rgb="FF00CC99"/>
      <color rgb="FFFF7C80"/>
      <color rgb="FFFFCC66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113244</xdr:rowOff>
    </xdr:from>
    <xdr:to>
      <xdr:col>0</xdr:col>
      <xdr:colOff>1413898</xdr:colOff>
      <xdr:row>3</xdr:row>
      <xdr:rowOff>261411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656CBC8-AE98-9A93-512B-72131725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837144"/>
          <a:ext cx="1101689" cy="774700"/>
        </a:xfrm>
        <a:prstGeom prst="rect">
          <a:avLst/>
        </a:prstGeom>
      </xdr:spPr>
    </xdr:pic>
    <xdr:clientData/>
  </xdr:twoCellAnchor>
  <xdr:twoCellAnchor editAs="oneCell">
    <xdr:from>
      <xdr:col>0</xdr:col>
      <xdr:colOff>223309</xdr:colOff>
      <xdr:row>0</xdr:row>
      <xdr:rowOff>137584</xdr:rowOff>
    </xdr:from>
    <xdr:to>
      <xdr:col>1</xdr:col>
      <xdr:colOff>37042</xdr:colOff>
      <xdr:row>0</xdr:row>
      <xdr:rowOff>576035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2D0A07E-29F2-EF0E-8DC7-78266F3C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309" y="137584"/>
          <a:ext cx="1413933" cy="440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58FE-EB14-4C6B-AE5B-9D2A26C07C6E}">
  <dimension ref="A1:L1048576"/>
  <sheetViews>
    <sheetView tabSelected="1" workbookViewId="0">
      <pane ySplit="3" topLeftCell="A4" activePane="bottomLeft" state="frozen"/>
      <selection pane="bottomLeft" activeCell="E7" sqref="E7"/>
    </sheetView>
  </sheetViews>
  <sheetFormatPr defaultRowHeight="14.35" x14ac:dyDescent="0.5"/>
  <cols>
    <col min="1" max="1" width="24" customWidth="1"/>
    <col min="2" max="2" width="4.5859375" customWidth="1"/>
    <col min="3" max="3" width="32.703125" customWidth="1"/>
    <col min="4" max="4" width="71.703125" customWidth="1"/>
    <col min="5" max="5" width="8.41015625" style="24" customWidth="1"/>
    <col min="6" max="6" width="11.29296875" customWidth="1"/>
    <col min="7" max="7" width="11.703125" customWidth="1"/>
    <col min="8" max="8" width="14.41015625" customWidth="1"/>
    <col min="9" max="9" width="13.5859375" customWidth="1"/>
    <col min="10" max="10" width="11.1171875" customWidth="1"/>
    <col min="11" max="11" width="59.703125" customWidth="1"/>
    <col min="12" max="12" width="56.87890625" customWidth="1"/>
  </cols>
  <sheetData>
    <row r="1" spans="1:12" ht="57" customHeight="1" x14ac:dyDescent="0.5">
      <c r="A1" s="1"/>
      <c r="B1" s="1"/>
      <c r="C1" s="13" t="s">
        <v>0</v>
      </c>
      <c r="D1" s="14" t="s">
        <v>170</v>
      </c>
      <c r="E1" s="20"/>
      <c r="F1" s="14"/>
      <c r="G1" s="14"/>
      <c r="H1" s="13"/>
      <c r="I1" s="13"/>
      <c r="J1" s="13"/>
      <c r="K1" s="13"/>
      <c r="L1" s="13"/>
    </row>
    <row r="2" spans="1:12" ht="25.35" customHeight="1" x14ac:dyDescent="0.5">
      <c r="A2" s="1"/>
      <c r="B2" s="1"/>
      <c r="C2" s="13" t="s">
        <v>1</v>
      </c>
      <c r="D2" s="18">
        <v>45273</v>
      </c>
      <c r="E2" s="21"/>
      <c r="F2" s="15"/>
      <c r="G2" s="15"/>
      <c r="H2" s="13"/>
      <c r="I2" s="13"/>
      <c r="J2" s="13"/>
      <c r="K2" s="13"/>
      <c r="L2" s="13"/>
    </row>
    <row r="3" spans="1:12" ht="24" customHeight="1" x14ac:dyDescent="0.5">
      <c r="A3" s="1"/>
      <c r="B3" s="12"/>
      <c r="C3" s="13" t="s">
        <v>2</v>
      </c>
      <c r="D3" s="14" t="s">
        <v>6</v>
      </c>
      <c r="E3" s="22" t="s">
        <v>9</v>
      </c>
      <c r="F3" s="16" t="s">
        <v>8</v>
      </c>
      <c r="G3" s="16" t="s">
        <v>107</v>
      </c>
      <c r="H3" s="17" t="s">
        <v>3</v>
      </c>
      <c r="I3" s="17" t="s">
        <v>5</v>
      </c>
      <c r="J3" s="17" t="s">
        <v>4</v>
      </c>
      <c r="K3" s="13" t="s">
        <v>13</v>
      </c>
      <c r="L3" s="13" t="s">
        <v>12</v>
      </c>
    </row>
    <row r="4" spans="1:12" ht="69.75" customHeight="1" x14ac:dyDescent="0.5">
      <c r="A4" s="11" t="s">
        <v>81</v>
      </c>
      <c r="B4" t="s">
        <v>10</v>
      </c>
      <c r="C4" s="2" t="s">
        <v>7</v>
      </c>
      <c r="D4" s="3" t="s">
        <v>20</v>
      </c>
      <c r="E4" s="23">
        <v>2</v>
      </c>
      <c r="F4" s="2" t="s">
        <v>201</v>
      </c>
      <c r="G4" s="2">
        <v>120</v>
      </c>
      <c r="H4" s="4">
        <v>2</v>
      </c>
      <c r="I4" s="2" t="s">
        <v>26</v>
      </c>
      <c r="J4" s="5">
        <v>1</v>
      </c>
      <c r="K4" s="6" t="s">
        <v>14</v>
      </c>
      <c r="L4" s="2" t="s">
        <v>206</v>
      </c>
    </row>
    <row r="5" spans="1:12" ht="69.75" customHeight="1" x14ac:dyDescent="0.5">
      <c r="B5" t="s">
        <v>11</v>
      </c>
      <c r="C5" s="2" t="s">
        <v>15</v>
      </c>
      <c r="D5" s="3" t="s">
        <v>16</v>
      </c>
      <c r="E5" s="23">
        <v>1</v>
      </c>
      <c r="F5" s="2">
        <v>100</v>
      </c>
      <c r="G5" s="2">
        <f t="shared" ref="G5:G28" si="0">$E5*$F5</f>
        <v>100</v>
      </c>
      <c r="H5" s="8">
        <v>1</v>
      </c>
      <c r="I5" s="3" t="s">
        <v>17</v>
      </c>
      <c r="J5" s="9">
        <v>1</v>
      </c>
      <c r="K5" s="3" t="s">
        <v>18</v>
      </c>
      <c r="L5" s="2"/>
    </row>
    <row r="6" spans="1:12" ht="69.75" customHeight="1" x14ac:dyDescent="0.5">
      <c r="B6" t="s">
        <v>19</v>
      </c>
      <c r="C6" s="2" t="s">
        <v>202</v>
      </c>
      <c r="D6" s="3" t="s">
        <v>23</v>
      </c>
      <c r="E6" s="25">
        <v>3</v>
      </c>
      <c r="F6" s="2" t="s">
        <v>203</v>
      </c>
      <c r="G6" s="2">
        <v>120</v>
      </c>
      <c r="H6" s="8">
        <v>1</v>
      </c>
      <c r="I6" s="3" t="s">
        <v>27</v>
      </c>
      <c r="J6" s="7">
        <v>2</v>
      </c>
      <c r="K6" s="3" t="s">
        <v>28</v>
      </c>
      <c r="L6" s="2" t="s">
        <v>205</v>
      </c>
    </row>
    <row r="7" spans="1:12" ht="69.75" customHeight="1" x14ac:dyDescent="0.5">
      <c r="B7" t="s">
        <v>21</v>
      </c>
      <c r="C7" s="2" t="s">
        <v>50</v>
      </c>
      <c r="D7" s="3" t="s">
        <v>199</v>
      </c>
      <c r="E7" s="25">
        <v>3</v>
      </c>
      <c r="F7" s="2" t="s">
        <v>201</v>
      </c>
      <c r="G7" s="2">
        <v>180</v>
      </c>
      <c r="H7" s="8">
        <v>1</v>
      </c>
      <c r="I7" s="3" t="s">
        <v>27</v>
      </c>
      <c r="J7" s="7">
        <v>2</v>
      </c>
      <c r="K7" s="3" t="s">
        <v>198</v>
      </c>
      <c r="L7" s="2" t="s">
        <v>206</v>
      </c>
    </row>
    <row r="8" spans="1:12" ht="69.75" customHeight="1" x14ac:dyDescent="0.5">
      <c r="B8" t="s">
        <v>22</v>
      </c>
      <c r="C8" s="2" t="s">
        <v>24</v>
      </c>
      <c r="D8" s="3" t="s">
        <v>34</v>
      </c>
      <c r="E8" s="23">
        <v>2</v>
      </c>
      <c r="F8" s="2" t="s">
        <v>204</v>
      </c>
      <c r="G8" s="2">
        <v>60</v>
      </c>
      <c r="H8" s="2">
        <v>2</v>
      </c>
      <c r="I8" s="2" t="s">
        <v>30</v>
      </c>
      <c r="J8" s="2">
        <v>1</v>
      </c>
      <c r="K8" s="3" t="s">
        <v>32</v>
      </c>
      <c r="L8" s="2" t="s">
        <v>207</v>
      </c>
    </row>
    <row r="9" spans="1:12" ht="69.75" customHeight="1" x14ac:dyDescent="0.5">
      <c r="B9" t="s">
        <v>46</v>
      </c>
      <c r="C9" s="2" t="s">
        <v>25</v>
      </c>
      <c r="D9" s="3" t="s">
        <v>34</v>
      </c>
      <c r="E9" s="23">
        <v>2</v>
      </c>
      <c r="F9" s="2" t="s">
        <v>201</v>
      </c>
      <c r="G9" s="2">
        <v>120</v>
      </c>
      <c r="H9" s="2">
        <v>2</v>
      </c>
      <c r="I9" s="2" t="s">
        <v>30</v>
      </c>
      <c r="J9" s="2">
        <v>1</v>
      </c>
      <c r="K9" s="3" t="s">
        <v>33</v>
      </c>
      <c r="L9" s="2" t="s">
        <v>208</v>
      </c>
    </row>
    <row r="10" spans="1:12" ht="69.75" customHeight="1" x14ac:dyDescent="0.5">
      <c r="B10" t="s">
        <v>31</v>
      </c>
      <c r="C10" s="2" t="s">
        <v>183</v>
      </c>
      <c r="D10" s="3" t="s">
        <v>35</v>
      </c>
      <c r="E10" s="23">
        <v>2</v>
      </c>
      <c r="F10" s="2">
        <v>60</v>
      </c>
      <c r="G10" s="2">
        <f t="shared" si="0"/>
        <v>120</v>
      </c>
      <c r="H10" s="2">
        <v>2</v>
      </c>
      <c r="I10" s="2" t="s">
        <v>30</v>
      </c>
      <c r="J10" s="2">
        <v>2</v>
      </c>
      <c r="K10" s="3" t="s">
        <v>36</v>
      </c>
      <c r="L10" s="2"/>
    </row>
    <row r="11" spans="1:12" ht="69.75" customHeight="1" x14ac:dyDescent="0.5">
      <c r="B11" t="s">
        <v>47</v>
      </c>
      <c r="C11" s="3" t="s">
        <v>29</v>
      </c>
      <c r="D11" s="3" t="s">
        <v>106</v>
      </c>
      <c r="E11" s="23">
        <v>2</v>
      </c>
      <c r="F11" s="2">
        <v>16</v>
      </c>
      <c r="G11" s="2">
        <f t="shared" si="0"/>
        <v>32</v>
      </c>
      <c r="H11" s="2">
        <v>2</v>
      </c>
      <c r="I11" s="2" t="s">
        <v>30</v>
      </c>
      <c r="J11" s="2">
        <v>3</v>
      </c>
      <c r="K11" s="3" t="s">
        <v>105</v>
      </c>
      <c r="L11" s="2"/>
    </row>
    <row r="12" spans="1:12" ht="78" customHeight="1" x14ac:dyDescent="0.5">
      <c r="B12" t="s">
        <v>40</v>
      </c>
      <c r="C12" s="2" t="s">
        <v>37</v>
      </c>
      <c r="D12" s="3" t="s">
        <v>39</v>
      </c>
      <c r="E12" s="23">
        <v>1</v>
      </c>
      <c r="F12" s="2">
        <v>110</v>
      </c>
      <c r="G12" s="2">
        <f t="shared" si="0"/>
        <v>110</v>
      </c>
      <c r="H12" s="2">
        <v>3</v>
      </c>
      <c r="I12" s="3" t="s">
        <v>38</v>
      </c>
      <c r="J12" s="2">
        <v>5</v>
      </c>
      <c r="K12" s="3" t="s">
        <v>197</v>
      </c>
      <c r="L12" s="2"/>
    </row>
    <row r="13" spans="1:12" ht="58.5" customHeight="1" x14ac:dyDescent="0.5">
      <c r="B13" t="s">
        <v>44</v>
      </c>
      <c r="C13" s="2" t="s">
        <v>41</v>
      </c>
      <c r="D13" s="3" t="s">
        <v>182</v>
      </c>
      <c r="E13" s="23">
        <v>1</v>
      </c>
      <c r="F13" s="2">
        <v>50</v>
      </c>
      <c r="G13" s="2">
        <f t="shared" si="0"/>
        <v>50</v>
      </c>
      <c r="H13" s="2">
        <v>3</v>
      </c>
      <c r="I13" s="3" t="s">
        <v>42</v>
      </c>
      <c r="J13" s="2">
        <v>5</v>
      </c>
      <c r="K13" s="3" t="s">
        <v>43</v>
      </c>
      <c r="L13" s="2"/>
    </row>
    <row r="14" spans="1:12" ht="58.5" customHeight="1" x14ac:dyDescent="0.5">
      <c r="B14" t="s">
        <v>48</v>
      </c>
      <c r="C14" s="2" t="s">
        <v>97</v>
      </c>
      <c r="D14" s="2" t="s">
        <v>53</v>
      </c>
      <c r="E14" s="23">
        <v>1</v>
      </c>
      <c r="F14" s="2">
        <v>20</v>
      </c>
      <c r="G14" s="2">
        <f t="shared" si="0"/>
        <v>20</v>
      </c>
      <c r="H14" s="2">
        <v>3</v>
      </c>
      <c r="I14" s="3" t="s">
        <v>38</v>
      </c>
      <c r="J14" s="2">
        <v>5</v>
      </c>
      <c r="K14" s="3" t="s">
        <v>98</v>
      </c>
      <c r="L14" s="2"/>
    </row>
    <row r="15" spans="1:12" ht="57.75" customHeight="1" x14ac:dyDescent="0.5">
      <c r="B15" t="s">
        <v>49</v>
      </c>
      <c r="C15" s="2" t="s">
        <v>51</v>
      </c>
      <c r="D15" s="2" t="s">
        <v>99</v>
      </c>
      <c r="E15" s="23">
        <v>1</v>
      </c>
      <c r="F15" s="2">
        <v>50</v>
      </c>
      <c r="G15" s="2">
        <f t="shared" si="0"/>
        <v>50</v>
      </c>
      <c r="H15" s="2">
        <v>3</v>
      </c>
      <c r="I15" s="3" t="s">
        <v>38</v>
      </c>
      <c r="J15" s="2">
        <v>5</v>
      </c>
      <c r="K15" s="2"/>
      <c r="L15" s="2"/>
    </row>
    <row r="16" spans="1:12" ht="57.75" customHeight="1" x14ac:dyDescent="0.5">
      <c r="B16" t="s">
        <v>52</v>
      </c>
      <c r="C16" s="2" t="s">
        <v>96</v>
      </c>
      <c r="D16" s="3" t="s">
        <v>178</v>
      </c>
      <c r="E16" s="23">
        <v>1</v>
      </c>
      <c r="F16" s="2">
        <v>25</v>
      </c>
      <c r="G16" s="2">
        <f t="shared" si="0"/>
        <v>25</v>
      </c>
      <c r="H16" s="2">
        <v>3</v>
      </c>
      <c r="I16" s="3" t="s">
        <v>55</v>
      </c>
      <c r="J16" s="2">
        <v>5</v>
      </c>
      <c r="K16" s="3" t="s">
        <v>179</v>
      </c>
      <c r="L16" s="2"/>
    </row>
    <row r="17" spans="1:12" ht="48" customHeight="1" x14ac:dyDescent="0.5">
      <c r="B17" t="s">
        <v>56</v>
      </c>
      <c r="C17" s="2" t="s">
        <v>54</v>
      </c>
      <c r="D17" s="3" t="s">
        <v>177</v>
      </c>
      <c r="E17" s="23">
        <v>1</v>
      </c>
      <c r="F17" s="2">
        <v>100</v>
      </c>
      <c r="G17" s="2">
        <f t="shared" si="0"/>
        <v>100</v>
      </c>
      <c r="H17" s="2">
        <v>3</v>
      </c>
      <c r="I17" s="3" t="s">
        <v>55</v>
      </c>
      <c r="J17" s="2">
        <v>5</v>
      </c>
      <c r="K17" s="2"/>
      <c r="L17" s="2"/>
    </row>
    <row r="18" spans="1:12" ht="48.75" customHeight="1" x14ac:dyDescent="0.5">
      <c r="B18" t="s">
        <v>59</v>
      </c>
      <c r="C18" s="2" t="s">
        <v>57</v>
      </c>
      <c r="D18" s="3" t="s">
        <v>58</v>
      </c>
      <c r="E18" s="23">
        <v>1</v>
      </c>
      <c r="F18" s="2">
        <v>200</v>
      </c>
      <c r="G18" s="2">
        <f t="shared" si="0"/>
        <v>200</v>
      </c>
      <c r="H18" s="2">
        <v>3</v>
      </c>
      <c r="I18" s="3" t="s">
        <v>55</v>
      </c>
      <c r="J18" s="2">
        <v>5</v>
      </c>
      <c r="K18" s="2"/>
      <c r="L18" s="2"/>
    </row>
    <row r="19" spans="1:12" ht="45.75" customHeight="1" x14ac:dyDescent="0.5">
      <c r="B19" t="s">
        <v>60</v>
      </c>
      <c r="C19" s="2" t="s">
        <v>64</v>
      </c>
      <c r="D19" s="19" t="s">
        <v>181</v>
      </c>
      <c r="E19" s="23">
        <v>1</v>
      </c>
      <c r="F19" s="2">
        <v>23</v>
      </c>
      <c r="G19" s="2">
        <f t="shared" si="0"/>
        <v>23</v>
      </c>
      <c r="H19" s="2">
        <v>3</v>
      </c>
      <c r="I19" s="3" t="s">
        <v>38</v>
      </c>
      <c r="J19" s="2">
        <v>5</v>
      </c>
      <c r="K19" s="2"/>
      <c r="L19" s="2"/>
    </row>
    <row r="20" spans="1:12" ht="45.75" customHeight="1" x14ac:dyDescent="0.5">
      <c r="B20" t="s">
        <v>61</v>
      </c>
      <c r="C20" s="2" t="s">
        <v>80</v>
      </c>
      <c r="D20" s="2" t="s">
        <v>176</v>
      </c>
      <c r="E20" s="23">
        <v>1</v>
      </c>
      <c r="F20" s="10">
        <v>20</v>
      </c>
      <c r="G20" s="10">
        <f t="shared" si="0"/>
        <v>20</v>
      </c>
      <c r="H20" s="2">
        <v>1</v>
      </c>
      <c r="I20" s="3" t="s">
        <v>38</v>
      </c>
      <c r="J20" s="2">
        <v>2</v>
      </c>
      <c r="K20" s="2"/>
      <c r="L20" s="2"/>
    </row>
    <row r="21" spans="1:12" ht="48" customHeight="1" x14ac:dyDescent="0.5">
      <c r="B21" t="s">
        <v>62</v>
      </c>
      <c r="C21" s="2" t="s">
        <v>65</v>
      </c>
      <c r="D21" s="3" t="s">
        <v>200</v>
      </c>
      <c r="E21" s="23">
        <v>1</v>
      </c>
      <c r="F21" s="10">
        <v>100</v>
      </c>
      <c r="G21" s="10">
        <f t="shared" si="0"/>
        <v>100</v>
      </c>
      <c r="H21" s="2">
        <v>3</v>
      </c>
      <c r="I21" s="3" t="s">
        <v>38</v>
      </c>
      <c r="J21" s="2">
        <v>5</v>
      </c>
      <c r="K21" s="2"/>
      <c r="L21" s="2"/>
    </row>
    <row r="22" spans="1:12" ht="45" customHeight="1" x14ac:dyDescent="0.5">
      <c r="B22" t="s">
        <v>63</v>
      </c>
      <c r="C22" s="2" t="s">
        <v>66</v>
      </c>
      <c r="D22" s="3" t="s">
        <v>180</v>
      </c>
      <c r="E22" s="23">
        <v>2</v>
      </c>
      <c r="F22" s="2">
        <v>5</v>
      </c>
      <c r="G22" s="2">
        <f t="shared" si="0"/>
        <v>10</v>
      </c>
      <c r="H22" s="2">
        <v>3</v>
      </c>
      <c r="I22" s="3" t="s">
        <v>55</v>
      </c>
      <c r="J22" s="2">
        <v>5</v>
      </c>
      <c r="K22" s="2"/>
      <c r="L22" s="2"/>
    </row>
    <row r="23" spans="1:12" ht="49.5" customHeight="1" x14ac:dyDescent="0.5">
      <c r="B23" t="s">
        <v>67</v>
      </c>
      <c r="C23" s="2" t="s">
        <v>101</v>
      </c>
      <c r="D23" s="3" t="s">
        <v>150</v>
      </c>
      <c r="E23" s="23">
        <v>1</v>
      </c>
      <c r="F23" s="10">
        <v>40</v>
      </c>
      <c r="G23" s="2">
        <f t="shared" si="0"/>
        <v>40</v>
      </c>
      <c r="H23" s="2">
        <v>3</v>
      </c>
      <c r="I23" s="3" t="s">
        <v>55</v>
      </c>
      <c r="J23" s="2">
        <v>4</v>
      </c>
      <c r="K23" s="2"/>
      <c r="L23" s="2"/>
    </row>
    <row r="24" spans="1:12" ht="49.5" customHeight="1" x14ac:dyDescent="0.5">
      <c r="B24" t="s">
        <v>68</v>
      </c>
      <c r="C24" s="3" t="s">
        <v>102</v>
      </c>
      <c r="D24" s="3" t="s">
        <v>151</v>
      </c>
      <c r="E24" s="23">
        <v>5</v>
      </c>
      <c r="F24" s="2">
        <v>2</v>
      </c>
      <c r="G24" s="2">
        <f>$E24*$F24</f>
        <v>10</v>
      </c>
      <c r="H24" s="2">
        <v>3</v>
      </c>
      <c r="I24" s="3" t="s">
        <v>55</v>
      </c>
      <c r="J24" s="2">
        <v>4</v>
      </c>
      <c r="K24" s="2"/>
      <c r="L24" s="2"/>
    </row>
    <row r="25" spans="1:12" ht="54.75" customHeight="1" x14ac:dyDescent="0.5">
      <c r="B25" t="s">
        <v>69</v>
      </c>
      <c r="C25" s="2" t="s">
        <v>100</v>
      </c>
      <c r="D25" s="2" t="s">
        <v>152</v>
      </c>
      <c r="E25" s="23">
        <v>18</v>
      </c>
      <c r="F25" s="2">
        <v>2</v>
      </c>
      <c r="G25" s="2">
        <f t="shared" si="0"/>
        <v>36</v>
      </c>
      <c r="H25" s="2">
        <v>3</v>
      </c>
      <c r="I25" s="3" t="s">
        <v>55</v>
      </c>
      <c r="J25" s="2">
        <v>4</v>
      </c>
      <c r="K25" s="2"/>
      <c r="L25" s="2"/>
    </row>
    <row r="26" spans="1:12" ht="53.25" customHeight="1" x14ac:dyDescent="0.5">
      <c r="B26" t="s">
        <v>70</v>
      </c>
      <c r="C26" s="2" t="s">
        <v>75</v>
      </c>
      <c r="D26" s="2" t="s">
        <v>153</v>
      </c>
      <c r="E26" s="23">
        <v>1</v>
      </c>
      <c r="F26" s="2">
        <v>26</v>
      </c>
      <c r="G26" s="2">
        <f t="shared" si="0"/>
        <v>26</v>
      </c>
      <c r="H26" s="2">
        <v>3</v>
      </c>
      <c r="I26" s="3" t="s">
        <v>55</v>
      </c>
      <c r="J26" s="2">
        <v>5</v>
      </c>
      <c r="K26" s="2"/>
      <c r="L26" s="2"/>
    </row>
    <row r="27" spans="1:12" ht="51" customHeight="1" x14ac:dyDescent="0.5">
      <c r="B27" t="s">
        <v>71</v>
      </c>
      <c r="C27" s="2" t="s">
        <v>103</v>
      </c>
      <c r="D27" s="2" t="s">
        <v>154</v>
      </c>
      <c r="E27" s="23">
        <v>4</v>
      </c>
      <c r="F27" s="2">
        <v>1.5</v>
      </c>
      <c r="G27" s="2">
        <f t="shared" si="0"/>
        <v>6</v>
      </c>
      <c r="H27" s="2">
        <v>3</v>
      </c>
      <c r="I27" s="3" t="s">
        <v>55</v>
      </c>
      <c r="J27" s="2">
        <v>5</v>
      </c>
      <c r="K27" s="2"/>
      <c r="L27" s="2"/>
    </row>
    <row r="28" spans="1:12" ht="62.25" customHeight="1" x14ac:dyDescent="0.5">
      <c r="B28" t="s">
        <v>72</v>
      </c>
      <c r="C28" s="2" t="s">
        <v>78</v>
      </c>
      <c r="D28" s="3" t="s">
        <v>174</v>
      </c>
      <c r="E28" s="23">
        <v>1</v>
      </c>
      <c r="F28" s="2">
        <v>5</v>
      </c>
      <c r="G28" s="2">
        <f t="shared" si="0"/>
        <v>5</v>
      </c>
      <c r="H28" s="2">
        <v>3</v>
      </c>
      <c r="I28" s="3" t="s">
        <v>55</v>
      </c>
      <c r="J28" s="2">
        <v>5</v>
      </c>
      <c r="K28" s="10" t="s">
        <v>155</v>
      </c>
      <c r="L28" s="2"/>
    </row>
    <row r="29" spans="1:12" ht="47.25" customHeight="1" x14ac:dyDescent="0.5">
      <c r="B29" t="s">
        <v>73</v>
      </c>
      <c r="C29" s="2" t="s">
        <v>79</v>
      </c>
      <c r="D29" s="3" t="s">
        <v>175</v>
      </c>
      <c r="E29" s="23">
        <v>1</v>
      </c>
      <c r="F29" s="2">
        <v>10</v>
      </c>
      <c r="G29" s="2">
        <f>$E29*$F29</f>
        <v>10</v>
      </c>
      <c r="H29" s="2">
        <v>3</v>
      </c>
      <c r="I29" s="3" t="s">
        <v>55</v>
      </c>
      <c r="J29" s="2">
        <v>5</v>
      </c>
      <c r="K29" s="10" t="s">
        <v>116</v>
      </c>
      <c r="L29" s="2"/>
    </row>
    <row r="30" spans="1:12" ht="48" customHeight="1" x14ac:dyDescent="0.5">
      <c r="B30" t="s">
        <v>74</v>
      </c>
      <c r="C30" s="2" t="s">
        <v>172</v>
      </c>
      <c r="D30" s="2" t="s">
        <v>173</v>
      </c>
      <c r="E30" s="23">
        <v>1</v>
      </c>
      <c r="F30" s="2">
        <v>116</v>
      </c>
      <c r="G30" s="2">
        <f t="shared" ref="G30" si="1">$E30*$F30</f>
        <v>116</v>
      </c>
      <c r="H30" s="2">
        <v>3</v>
      </c>
      <c r="I30" s="3" t="s">
        <v>38</v>
      </c>
      <c r="J30" s="2">
        <v>5</v>
      </c>
      <c r="K30" s="2"/>
      <c r="L30" s="2"/>
    </row>
    <row r="31" spans="1:12" x14ac:dyDescent="0.5">
      <c r="A31" s="11" t="s">
        <v>104</v>
      </c>
      <c r="C31" s="2"/>
      <c r="D31" s="2"/>
      <c r="E31" s="23"/>
      <c r="F31" s="2"/>
      <c r="G31" s="2"/>
      <c r="H31" s="2"/>
      <c r="I31" s="2"/>
      <c r="J31" s="2"/>
      <c r="K31" s="2"/>
      <c r="L31" s="2"/>
    </row>
    <row r="32" spans="1:12" ht="30.75" customHeight="1" x14ac:dyDescent="0.5">
      <c r="B32" t="s">
        <v>82</v>
      </c>
      <c r="C32" s="2" t="s">
        <v>94</v>
      </c>
      <c r="D32" s="2" t="s">
        <v>156</v>
      </c>
      <c r="E32" s="23">
        <v>8</v>
      </c>
      <c r="F32" s="2">
        <v>3</v>
      </c>
      <c r="G32" s="2">
        <f>$E32*$F32</f>
        <v>24</v>
      </c>
      <c r="H32" s="2">
        <v>3</v>
      </c>
      <c r="I32" s="2"/>
      <c r="J32" s="2">
        <v>4</v>
      </c>
      <c r="K32" s="2"/>
      <c r="L32" s="2"/>
    </row>
    <row r="33" spans="2:12" ht="30.75" customHeight="1" x14ac:dyDescent="0.5">
      <c r="B33" t="s">
        <v>83</v>
      </c>
      <c r="C33" s="2" t="s">
        <v>117</v>
      </c>
      <c r="D33" s="2"/>
      <c r="E33" s="23">
        <v>1</v>
      </c>
      <c r="F33" s="2">
        <v>4</v>
      </c>
      <c r="G33" s="2">
        <f t="shared" ref="G33:G40" si="2">$E33*$F33</f>
        <v>4</v>
      </c>
      <c r="H33" s="2">
        <v>3</v>
      </c>
      <c r="I33" s="2"/>
      <c r="J33" s="2">
        <v>4</v>
      </c>
      <c r="K33" s="2"/>
      <c r="L33" s="2"/>
    </row>
    <row r="34" spans="2:12" ht="29.25" customHeight="1" x14ac:dyDescent="0.5">
      <c r="B34" t="s">
        <v>84</v>
      </c>
      <c r="C34" s="2" t="s">
        <v>95</v>
      </c>
      <c r="D34" s="2" t="s">
        <v>156</v>
      </c>
      <c r="E34" s="23">
        <v>8</v>
      </c>
      <c r="F34" s="2">
        <v>3</v>
      </c>
      <c r="G34" s="2">
        <f t="shared" si="2"/>
        <v>24</v>
      </c>
      <c r="H34" s="2">
        <v>3</v>
      </c>
      <c r="I34" s="2"/>
      <c r="J34" s="2">
        <v>4</v>
      </c>
      <c r="K34" s="2"/>
      <c r="L34" s="2"/>
    </row>
    <row r="35" spans="2:12" ht="27" customHeight="1" x14ac:dyDescent="0.5">
      <c r="B35" t="s">
        <v>85</v>
      </c>
      <c r="C35" s="2" t="s">
        <v>76</v>
      </c>
      <c r="D35" s="2" t="s">
        <v>157</v>
      </c>
      <c r="E35" s="23">
        <v>1</v>
      </c>
      <c r="F35" s="2">
        <v>4</v>
      </c>
      <c r="G35" s="2">
        <f t="shared" si="2"/>
        <v>4</v>
      </c>
      <c r="H35" s="2">
        <v>3</v>
      </c>
      <c r="I35" s="2"/>
      <c r="J35" s="2">
        <v>5</v>
      </c>
      <c r="K35" s="2"/>
      <c r="L35" s="2"/>
    </row>
    <row r="36" spans="2:12" ht="27.75" customHeight="1" x14ac:dyDescent="0.5">
      <c r="B36" t="s">
        <v>86</v>
      </c>
      <c r="C36" s="2" t="s">
        <v>77</v>
      </c>
      <c r="D36" s="2" t="s">
        <v>157</v>
      </c>
      <c r="E36" s="23">
        <v>1</v>
      </c>
      <c r="F36" s="2">
        <v>4</v>
      </c>
      <c r="G36" s="2">
        <f t="shared" si="2"/>
        <v>4</v>
      </c>
      <c r="H36" s="2">
        <v>3</v>
      </c>
      <c r="I36" s="2"/>
      <c r="J36" s="2">
        <v>5</v>
      </c>
      <c r="K36" s="2"/>
      <c r="L36" s="2"/>
    </row>
    <row r="37" spans="2:12" ht="25.5" customHeight="1" x14ac:dyDescent="0.5">
      <c r="B37" t="s">
        <v>87</v>
      </c>
      <c r="C37" s="2" t="s">
        <v>159</v>
      </c>
      <c r="D37" s="2" t="s">
        <v>158</v>
      </c>
      <c r="E37" s="23">
        <v>1</v>
      </c>
      <c r="F37" s="2">
        <v>10</v>
      </c>
      <c r="G37" s="2">
        <f t="shared" si="2"/>
        <v>10</v>
      </c>
      <c r="H37" s="2">
        <v>3</v>
      </c>
      <c r="I37" s="2"/>
      <c r="J37" s="2">
        <v>5</v>
      </c>
      <c r="K37" s="2"/>
      <c r="L37" s="2"/>
    </row>
    <row r="38" spans="2:12" ht="39.75" customHeight="1" x14ac:dyDescent="0.5">
      <c r="B38" t="s">
        <v>88</v>
      </c>
      <c r="C38" s="2" t="s">
        <v>118</v>
      </c>
      <c r="D38" s="2" t="s">
        <v>119</v>
      </c>
      <c r="E38" s="23">
        <v>1</v>
      </c>
      <c r="F38" s="2">
        <v>16</v>
      </c>
      <c r="G38" s="2">
        <f t="shared" si="2"/>
        <v>16</v>
      </c>
      <c r="H38" s="2">
        <v>3</v>
      </c>
      <c r="I38" s="2"/>
      <c r="J38" s="2">
        <v>3</v>
      </c>
      <c r="K38" s="10" t="s">
        <v>120</v>
      </c>
      <c r="L38" s="2"/>
    </row>
    <row r="39" spans="2:12" ht="43" x14ac:dyDescent="0.5">
      <c r="B39" t="s">
        <v>89</v>
      </c>
      <c r="C39" s="2" t="s">
        <v>121</v>
      </c>
      <c r="D39" s="2" t="s">
        <v>160</v>
      </c>
      <c r="E39" s="23">
        <v>1</v>
      </c>
      <c r="F39" s="10">
        <v>50</v>
      </c>
      <c r="G39" s="2">
        <f t="shared" si="2"/>
        <v>50</v>
      </c>
      <c r="H39" s="2">
        <v>1</v>
      </c>
      <c r="I39" s="3" t="s">
        <v>38</v>
      </c>
      <c r="J39" s="2">
        <v>3</v>
      </c>
      <c r="K39" s="2"/>
      <c r="L39" s="2"/>
    </row>
    <row r="40" spans="2:12" ht="43" x14ac:dyDescent="0.5">
      <c r="B40" t="s">
        <v>90</v>
      </c>
      <c r="C40" s="2" t="s">
        <v>122</v>
      </c>
      <c r="D40" s="2" t="s">
        <v>161</v>
      </c>
      <c r="E40" s="23">
        <v>1</v>
      </c>
      <c r="F40" s="2">
        <v>12</v>
      </c>
      <c r="G40" s="2">
        <f t="shared" si="2"/>
        <v>12</v>
      </c>
      <c r="H40" s="2">
        <v>1</v>
      </c>
      <c r="I40" s="3" t="s">
        <v>38</v>
      </c>
      <c r="J40" s="2">
        <v>3</v>
      </c>
      <c r="K40" s="2"/>
      <c r="L40" s="2"/>
    </row>
    <row r="41" spans="2:12" ht="43" x14ac:dyDescent="0.5">
      <c r="B41" t="s">
        <v>91</v>
      </c>
      <c r="C41" s="2" t="s">
        <v>123</v>
      </c>
      <c r="D41" s="2" t="s">
        <v>162</v>
      </c>
      <c r="E41" s="23">
        <v>1</v>
      </c>
      <c r="F41" s="2">
        <v>5</v>
      </c>
      <c r="G41" s="2">
        <f t="shared" ref="G41:G60" si="3">$E41*$F41</f>
        <v>5</v>
      </c>
      <c r="H41" s="2">
        <v>1</v>
      </c>
      <c r="I41" s="3" t="s">
        <v>38</v>
      </c>
      <c r="J41" s="2">
        <v>3</v>
      </c>
      <c r="K41" s="2"/>
      <c r="L41" s="2"/>
    </row>
    <row r="42" spans="2:12" ht="43" x14ac:dyDescent="0.5">
      <c r="B42" t="s">
        <v>92</v>
      </c>
      <c r="C42" s="2" t="s">
        <v>124</v>
      </c>
      <c r="D42" s="2" t="s">
        <v>162</v>
      </c>
      <c r="E42" s="23">
        <v>1</v>
      </c>
      <c r="F42" s="2">
        <v>4</v>
      </c>
      <c r="G42" s="2">
        <f t="shared" si="3"/>
        <v>4</v>
      </c>
      <c r="H42" s="2">
        <v>1</v>
      </c>
      <c r="I42" s="3" t="s">
        <v>38</v>
      </c>
      <c r="J42" s="2">
        <v>3</v>
      </c>
      <c r="K42" s="2"/>
      <c r="L42" s="2"/>
    </row>
    <row r="43" spans="2:12" ht="43" x14ac:dyDescent="0.5">
      <c r="B43" t="s">
        <v>171</v>
      </c>
      <c r="C43" s="2" t="s">
        <v>133</v>
      </c>
      <c r="D43" s="2" t="s">
        <v>162</v>
      </c>
      <c r="E43" s="23">
        <v>1</v>
      </c>
      <c r="F43" s="2">
        <v>10</v>
      </c>
      <c r="G43" s="2">
        <f t="shared" si="3"/>
        <v>10</v>
      </c>
      <c r="H43" s="2">
        <v>1</v>
      </c>
      <c r="I43" s="3" t="s">
        <v>38</v>
      </c>
      <c r="J43" s="2">
        <v>3</v>
      </c>
      <c r="K43" s="2"/>
      <c r="L43" s="2"/>
    </row>
    <row r="44" spans="2:12" ht="43" x14ac:dyDescent="0.5">
      <c r="B44" t="s">
        <v>93</v>
      </c>
      <c r="C44" s="2" t="s">
        <v>134</v>
      </c>
      <c r="D44" s="2" t="s">
        <v>162</v>
      </c>
      <c r="E44" s="23">
        <v>1</v>
      </c>
      <c r="F44" s="2">
        <v>2</v>
      </c>
      <c r="G44" s="2">
        <f t="shared" si="3"/>
        <v>2</v>
      </c>
      <c r="H44" s="2">
        <v>1</v>
      </c>
      <c r="I44" s="3" t="s">
        <v>38</v>
      </c>
      <c r="J44" s="2">
        <v>3</v>
      </c>
      <c r="K44" s="2"/>
      <c r="L44" s="2"/>
    </row>
    <row r="45" spans="2:12" ht="43" x14ac:dyDescent="0.5">
      <c r="B45" t="s">
        <v>125</v>
      </c>
      <c r="C45" s="2" t="s">
        <v>135</v>
      </c>
      <c r="D45" s="2" t="s">
        <v>162</v>
      </c>
      <c r="E45" s="23">
        <v>1</v>
      </c>
      <c r="F45" s="2">
        <v>8</v>
      </c>
      <c r="G45" s="2">
        <f t="shared" si="3"/>
        <v>8</v>
      </c>
      <c r="H45" s="2">
        <v>1</v>
      </c>
      <c r="I45" s="3" t="s">
        <v>38</v>
      </c>
      <c r="J45" s="2">
        <v>3</v>
      </c>
      <c r="K45" s="2"/>
      <c r="L45" s="2"/>
    </row>
    <row r="46" spans="2:12" ht="43" x14ac:dyDescent="0.5">
      <c r="B46" t="s">
        <v>126</v>
      </c>
      <c r="C46" s="2" t="s">
        <v>136</v>
      </c>
      <c r="D46" s="10" t="s">
        <v>186</v>
      </c>
      <c r="E46" s="23">
        <v>1</v>
      </c>
      <c r="F46" s="2">
        <v>25</v>
      </c>
      <c r="G46" s="2">
        <f t="shared" si="3"/>
        <v>25</v>
      </c>
      <c r="H46" s="2">
        <v>1</v>
      </c>
      <c r="I46" s="3" t="s">
        <v>38</v>
      </c>
      <c r="J46" s="2">
        <v>3</v>
      </c>
      <c r="K46" s="2"/>
      <c r="L46" s="2"/>
    </row>
    <row r="47" spans="2:12" ht="43" x14ac:dyDescent="0.5">
      <c r="B47" t="s">
        <v>127</v>
      </c>
      <c r="C47" s="2" t="s">
        <v>137</v>
      </c>
      <c r="D47" s="10" t="s">
        <v>185</v>
      </c>
      <c r="E47" s="23">
        <v>1</v>
      </c>
      <c r="F47" s="2">
        <v>30</v>
      </c>
      <c r="G47" s="2">
        <f t="shared" si="3"/>
        <v>30</v>
      </c>
      <c r="H47" s="2">
        <v>1</v>
      </c>
      <c r="I47" s="3" t="s">
        <v>38</v>
      </c>
      <c r="J47" s="2">
        <v>3</v>
      </c>
      <c r="K47" s="2"/>
      <c r="L47" s="2"/>
    </row>
    <row r="48" spans="2:12" ht="43" x14ac:dyDescent="0.5">
      <c r="B48" t="s">
        <v>128</v>
      </c>
      <c r="C48" s="2" t="s">
        <v>138</v>
      </c>
      <c r="D48" s="2" t="s">
        <v>164</v>
      </c>
      <c r="E48" s="23">
        <v>1</v>
      </c>
      <c r="F48" s="2">
        <v>65</v>
      </c>
      <c r="G48" s="2">
        <f t="shared" si="3"/>
        <v>65</v>
      </c>
      <c r="H48" s="2">
        <v>1</v>
      </c>
      <c r="I48" s="3" t="s">
        <v>38</v>
      </c>
      <c r="J48" s="2">
        <v>3</v>
      </c>
      <c r="K48" s="2"/>
      <c r="L48" s="2"/>
    </row>
    <row r="49" spans="1:12" ht="43" x14ac:dyDescent="0.5">
      <c r="B49" t="s">
        <v>129</v>
      </c>
      <c r="C49" s="2" t="s">
        <v>139</v>
      </c>
      <c r="D49" s="2" t="s">
        <v>163</v>
      </c>
      <c r="E49" s="23">
        <v>1</v>
      </c>
      <c r="F49" s="2">
        <v>25</v>
      </c>
      <c r="G49" s="2">
        <f t="shared" si="3"/>
        <v>25</v>
      </c>
      <c r="H49" s="2">
        <v>1</v>
      </c>
      <c r="I49" s="3" t="s">
        <v>38</v>
      </c>
      <c r="J49" s="2">
        <v>3</v>
      </c>
      <c r="K49" s="2"/>
      <c r="L49" s="2"/>
    </row>
    <row r="50" spans="1:12" ht="43" x14ac:dyDescent="0.5">
      <c r="A50" t="s">
        <v>45</v>
      </c>
      <c r="B50" t="s">
        <v>130</v>
      </c>
      <c r="C50" s="2" t="s">
        <v>140</v>
      </c>
      <c r="D50" s="2" t="s">
        <v>165</v>
      </c>
      <c r="E50" s="23">
        <v>1</v>
      </c>
      <c r="F50" s="2">
        <v>18</v>
      </c>
      <c r="G50" s="2">
        <f t="shared" si="3"/>
        <v>18</v>
      </c>
      <c r="H50" s="2">
        <v>1</v>
      </c>
      <c r="I50" s="3" t="s">
        <v>38</v>
      </c>
      <c r="J50" s="2">
        <v>4</v>
      </c>
      <c r="K50" s="10"/>
      <c r="L50" s="2"/>
    </row>
    <row r="51" spans="1:12" x14ac:dyDescent="0.5">
      <c r="B51" t="s">
        <v>131</v>
      </c>
      <c r="C51" s="2" t="s">
        <v>141</v>
      </c>
      <c r="D51" s="2" t="s">
        <v>166</v>
      </c>
      <c r="E51" s="23">
        <v>1</v>
      </c>
      <c r="F51" s="2">
        <v>9</v>
      </c>
      <c r="G51" s="2">
        <f t="shared" si="3"/>
        <v>9</v>
      </c>
      <c r="H51" s="2">
        <v>2</v>
      </c>
      <c r="I51" s="2" t="s">
        <v>30</v>
      </c>
      <c r="J51" s="2">
        <v>2</v>
      </c>
      <c r="K51" s="2"/>
      <c r="L51" s="2"/>
    </row>
    <row r="52" spans="1:12" x14ac:dyDescent="0.5">
      <c r="B52" t="s">
        <v>132</v>
      </c>
      <c r="C52" s="2" t="s">
        <v>167</v>
      </c>
      <c r="D52" s="2"/>
      <c r="E52" s="23">
        <v>1</v>
      </c>
      <c r="F52" s="2">
        <v>2</v>
      </c>
      <c r="G52" s="2">
        <f t="shared" si="3"/>
        <v>2</v>
      </c>
      <c r="H52" s="2">
        <v>1</v>
      </c>
      <c r="I52" s="2"/>
      <c r="J52" s="2">
        <v>3</v>
      </c>
      <c r="K52" s="2"/>
      <c r="L52" s="2"/>
    </row>
    <row r="53" spans="1:12" x14ac:dyDescent="0.5">
      <c r="A53" s="11" t="s">
        <v>108</v>
      </c>
      <c r="C53" s="2"/>
      <c r="D53" s="2"/>
      <c r="E53" s="23"/>
      <c r="F53" s="2"/>
      <c r="G53" s="2">
        <f t="shared" si="3"/>
        <v>0</v>
      </c>
      <c r="H53" s="2"/>
      <c r="I53" s="2"/>
      <c r="J53" s="2"/>
      <c r="K53" s="2"/>
      <c r="L53" s="2"/>
    </row>
    <row r="54" spans="1:12" ht="43" x14ac:dyDescent="0.5">
      <c r="B54" t="s">
        <v>109</v>
      </c>
      <c r="C54" s="2" t="s">
        <v>142</v>
      </c>
      <c r="D54" s="2" t="s">
        <v>200</v>
      </c>
      <c r="E54" s="23">
        <v>15</v>
      </c>
      <c r="F54" s="2">
        <v>7.5</v>
      </c>
      <c r="G54" s="2">
        <f t="shared" si="3"/>
        <v>112.5</v>
      </c>
      <c r="H54" s="2">
        <v>1</v>
      </c>
      <c r="I54" s="3" t="s">
        <v>38</v>
      </c>
      <c r="J54" s="2">
        <v>1</v>
      </c>
      <c r="K54" s="2"/>
      <c r="L54" s="2"/>
    </row>
    <row r="55" spans="1:12" ht="43" x14ac:dyDescent="0.5">
      <c r="B55" t="s">
        <v>110</v>
      </c>
      <c r="C55" s="2" t="s">
        <v>143</v>
      </c>
      <c r="D55" s="2" t="s">
        <v>168</v>
      </c>
      <c r="E55" s="23">
        <v>4</v>
      </c>
      <c r="F55" s="2">
        <v>8.5</v>
      </c>
      <c r="G55" s="2">
        <f t="shared" si="3"/>
        <v>34</v>
      </c>
      <c r="H55" s="2">
        <v>2</v>
      </c>
      <c r="I55" s="3" t="s">
        <v>38</v>
      </c>
      <c r="J55" s="2">
        <v>1</v>
      </c>
      <c r="K55" s="2"/>
      <c r="L55" s="2"/>
    </row>
    <row r="56" spans="1:12" ht="43" x14ac:dyDescent="0.5">
      <c r="B56" t="s">
        <v>111</v>
      </c>
      <c r="C56" s="2" t="s">
        <v>144</v>
      </c>
      <c r="D56" s="2" t="s">
        <v>169</v>
      </c>
      <c r="E56" s="23">
        <v>1</v>
      </c>
      <c r="F56" s="2">
        <v>6</v>
      </c>
      <c r="G56" s="2">
        <f t="shared" si="3"/>
        <v>6</v>
      </c>
      <c r="H56" s="2">
        <v>1</v>
      </c>
      <c r="I56" s="3" t="s">
        <v>38</v>
      </c>
      <c r="J56" s="2">
        <v>3</v>
      </c>
      <c r="K56" s="2"/>
      <c r="L56" s="2"/>
    </row>
    <row r="57" spans="1:12" ht="43" x14ac:dyDescent="0.5">
      <c r="B57" t="s">
        <v>112</v>
      </c>
      <c r="C57" s="2" t="s">
        <v>145</v>
      </c>
      <c r="D57" s="10" t="s">
        <v>184</v>
      </c>
      <c r="E57" s="23">
        <v>1</v>
      </c>
      <c r="F57" s="2">
        <v>12</v>
      </c>
      <c r="G57" s="2">
        <f t="shared" si="3"/>
        <v>12</v>
      </c>
      <c r="H57" s="2">
        <v>1</v>
      </c>
      <c r="I57" s="3" t="s">
        <v>38</v>
      </c>
      <c r="J57" s="2">
        <v>1</v>
      </c>
      <c r="K57" s="2"/>
      <c r="L57" s="2"/>
    </row>
    <row r="58" spans="1:12" x14ac:dyDescent="0.5">
      <c r="B58" t="s">
        <v>113</v>
      </c>
      <c r="C58" s="2" t="s">
        <v>146</v>
      </c>
      <c r="D58" s="10" t="s">
        <v>196</v>
      </c>
      <c r="E58" s="23">
        <v>1</v>
      </c>
      <c r="F58" s="2">
        <v>10</v>
      </c>
      <c r="G58" s="2">
        <f t="shared" si="3"/>
        <v>10</v>
      </c>
      <c r="H58" s="2">
        <v>2</v>
      </c>
      <c r="I58" s="3" t="s">
        <v>30</v>
      </c>
      <c r="J58" s="2">
        <v>3</v>
      </c>
      <c r="K58" s="2"/>
      <c r="L58" s="2"/>
    </row>
    <row r="59" spans="1:12" ht="43" x14ac:dyDescent="0.5">
      <c r="B59" t="s">
        <v>114</v>
      </c>
      <c r="C59" s="2" t="s">
        <v>147</v>
      </c>
      <c r="D59" s="2" t="s">
        <v>148</v>
      </c>
      <c r="E59" s="23">
        <v>1</v>
      </c>
      <c r="F59" s="2">
        <v>5</v>
      </c>
      <c r="G59" s="2">
        <f t="shared" si="3"/>
        <v>5</v>
      </c>
      <c r="H59" s="2">
        <v>1</v>
      </c>
      <c r="I59" s="3" t="s">
        <v>38</v>
      </c>
      <c r="J59" s="2">
        <v>3</v>
      </c>
      <c r="K59" s="2"/>
      <c r="L59" s="2"/>
    </row>
    <row r="60" spans="1:12" ht="43" x14ac:dyDescent="0.5">
      <c r="B60" t="s">
        <v>115</v>
      </c>
      <c r="C60" s="2" t="s">
        <v>149</v>
      </c>
      <c r="D60" s="2" t="s">
        <v>148</v>
      </c>
      <c r="E60" s="23">
        <v>1</v>
      </c>
      <c r="F60" s="2">
        <v>10</v>
      </c>
      <c r="G60" s="2">
        <f t="shared" si="3"/>
        <v>10</v>
      </c>
      <c r="H60" s="2">
        <v>1</v>
      </c>
      <c r="I60" s="3" t="s">
        <v>38</v>
      </c>
      <c r="J60" s="2">
        <v>3</v>
      </c>
      <c r="K60" s="2"/>
      <c r="L60" s="2"/>
    </row>
    <row r="61" spans="1:12" x14ac:dyDescent="0.5">
      <c r="A61" s="11" t="s">
        <v>187</v>
      </c>
      <c r="C61" s="3"/>
      <c r="D61" s="3"/>
      <c r="E61" s="2"/>
      <c r="F61" s="2"/>
      <c r="G61" s="2"/>
      <c r="H61" s="2"/>
      <c r="I61" s="2"/>
      <c r="J61" s="2"/>
    </row>
    <row r="62" spans="1:12" x14ac:dyDescent="0.5">
      <c r="B62" t="s">
        <v>188</v>
      </c>
      <c r="C62" s="3" t="s">
        <v>189</v>
      </c>
      <c r="D62" s="3" t="s">
        <v>190</v>
      </c>
      <c r="E62" s="2">
        <v>1</v>
      </c>
      <c r="F62" s="2">
        <v>92</v>
      </c>
      <c r="G62" s="2">
        <f t="shared" ref="G62:G64" si="4">$E62*$F62</f>
        <v>92</v>
      </c>
      <c r="H62" s="2">
        <v>3</v>
      </c>
      <c r="I62" s="2"/>
      <c r="J62" s="2">
        <v>5</v>
      </c>
    </row>
    <row r="63" spans="1:12" x14ac:dyDescent="0.5">
      <c r="B63" t="s">
        <v>191</v>
      </c>
      <c r="C63" s="2" t="s">
        <v>193</v>
      </c>
      <c r="D63" s="2" t="s">
        <v>195</v>
      </c>
      <c r="E63" s="23">
        <v>1</v>
      </c>
      <c r="F63" s="2">
        <v>12</v>
      </c>
      <c r="G63" s="2">
        <f t="shared" si="4"/>
        <v>12</v>
      </c>
      <c r="H63" s="2">
        <v>3</v>
      </c>
      <c r="I63" s="2"/>
      <c r="J63" s="2">
        <v>5</v>
      </c>
    </row>
    <row r="64" spans="1:12" x14ac:dyDescent="0.5">
      <c r="B64" t="s">
        <v>192</v>
      </c>
      <c r="C64" s="2" t="s">
        <v>194</v>
      </c>
      <c r="D64" s="2" t="s">
        <v>195</v>
      </c>
      <c r="E64" s="23">
        <v>1</v>
      </c>
      <c r="F64" s="2">
        <v>53</v>
      </c>
      <c r="G64" s="2">
        <f t="shared" si="4"/>
        <v>53</v>
      </c>
      <c r="H64" s="2">
        <v>3</v>
      </c>
      <c r="I64" s="2"/>
      <c r="J64" s="2">
        <v>5</v>
      </c>
    </row>
    <row r="65" spans="7:7" x14ac:dyDescent="0.5">
      <c r="G65" s="26">
        <f>SUM(G4:G64)</f>
        <v>2506.5</v>
      </c>
    </row>
    <row r="1048576" spans="7:7" x14ac:dyDescent="0.5">
      <c r="G1048576">
        <f>SUM(G1:G1048575)</f>
        <v>5013</v>
      </c>
    </row>
  </sheetData>
  <autoFilter ref="B3:L65" xr:uid="{5F9058FE-EB14-4C6B-AE5B-9D2A26C07C6E}">
    <sortState xmlns:xlrd2="http://schemas.microsoft.com/office/spreadsheetml/2017/richdata2" ref="B4:L7">
      <sortCondition ref="B3"/>
    </sortState>
  </autoFilter>
  <phoneticPr fontId="5" type="noConversion"/>
  <conditionalFormatting sqref="H4:H597">
    <cfRule type="expression" dxfId="7" priority="6">
      <formula>$H4=3</formula>
    </cfRule>
    <cfRule type="expression" dxfId="6" priority="7">
      <formula>$H4=1</formula>
    </cfRule>
    <cfRule type="expression" dxfId="5" priority="8">
      <formula>$H4=2</formula>
    </cfRule>
  </conditionalFormatting>
  <conditionalFormatting sqref="J4:J597">
    <cfRule type="expression" dxfId="4" priority="1">
      <formula>$J4=5</formula>
    </cfRule>
    <cfRule type="expression" dxfId="3" priority="2">
      <formula>$J4=4</formula>
    </cfRule>
    <cfRule type="expression" dxfId="2" priority="3">
      <formula>$J4=3</formula>
    </cfRule>
    <cfRule type="expression" dxfId="1" priority="4">
      <formula>$J4=2</formula>
    </cfRule>
    <cfRule type="expression" dxfId="0" priority="5">
      <formula>$J4=1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3C7MSF5VRPTR-1886941069-80434</_dlc_DocId>
    <_dlc_DocIdUrl xmlns="e0fe86de-6c6b-486e-a46f-008c5918b725">
      <Url>https://katwijkzh.sharepoint.com/sites/TKV_Inkoop/_layouts/15/DocIdRedir.aspx?ID=3C7MSF5VRPTR-1886941069-80434</Url>
      <Description>3C7MSF5VRPTR-1886941069-80434</Description>
    </_dlc_DocIdUrl>
  </documentManagement>
</p:properties>
</file>

<file path=customXml/itemProps1.xml><?xml version="1.0" encoding="utf-8"?>
<ds:datastoreItem xmlns:ds="http://schemas.openxmlformats.org/officeDocument/2006/customXml" ds:itemID="{E0288E10-883A-48C9-BBAC-CE0BE8777972}"/>
</file>

<file path=customXml/itemProps2.xml><?xml version="1.0" encoding="utf-8"?>
<ds:datastoreItem xmlns:ds="http://schemas.openxmlformats.org/officeDocument/2006/customXml" ds:itemID="{0574C798-E4C0-4190-A2C0-A44511D0FFC1}"/>
</file>

<file path=customXml/itemProps3.xml><?xml version="1.0" encoding="utf-8"?>
<ds:datastoreItem xmlns:ds="http://schemas.openxmlformats.org/officeDocument/2006/customXml" ds:itemID="{41CB7C82-2D60-4621-A11B-194FFD56236D}"/>
</file>

<file path=customXml/itemProps4.xml><?xml version="1.0" encoding="utf-8"?>
<ds:datastoreItem xmlns:ds="http://schemas.openxmlformats.org/officeDocument/2006/customXml" ds:itemID="{86D38D8E-A986-4106-9111-EA40FD4DA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Jael Noordhof | Mirato</dc:creator>
  <cp:lastModifiedBy>Jael Noordhof | Mirato</cp:lastModifiedBy>
  <dcterms:created xsi:type="dcterms:W3CDTF">2023-11-17T08:02:46Z</dcterms:created>
  <dcterms:modified xsi:type="dcterms:W3CDTF">2024-06-19T14:53:10Z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_dlc_DocIdItemGuid">
    <vt:lpwstr>5049923a-6ddd-4f6e-bdad-f995b37dd417</vt:lpwstr>
  </property>
</Properties>
</file>