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435" windowWidth="17400" windowHeight="11640"/>
  </bookViews>
  <sheets>
    <sheet name="Prijsblad REV" sheetId="4" r:id="rId1"/>
  </sheets>
  <definedNames>
    <definedName name="_xlnm.Print_Area" localSheetId="0">'Prijsblad REV'!$A$1:$E$78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4" l="1"/>
  <c r="E46" i="4" s="1"/>
  <c r="B31" i="4" l="1"/>
  <c r="E18" i="4"/>
  <c r="B29" i="4" l="1"/>
  <c r="B27" i="4"/>
  <c r="B26" i="4"/>
  <c r="B12" i="4" l="1"/>
  <c r="B24" i="4" s="1"/>
  <c r="B30" i="4"/>
  <c r="E30" i="4" s="1"/>
  <c r="E26" i="4"/>
  <c r="E27" i="4"/>
  <c r="E31" i="4"/>
  <c r="B39" i="4"/>
  <c r="E29" i="4"/>
  <c r="E38" i="4"/>
  <c r="E37" i="4"/>
  <c r="E11" i="4"/>
  <c r="E10" i="4"/>
  <c r="B17" i="4" l="1"/>
  <c r="E12" i="4"/>
  <c r="E39" i="4"/>
  <c r="E17" i="4" l="1"/>
  <c r="E19" i="4" s="1"/>
  <c r="B19" i="4"/>
  <c r="E24" i="4"/>
  <c r="E32" i="4" s="1"/>
  <c r="E52" i="4" l="1"/>
</calcChain>
</file>

<file path=xl/sharedStrings.xml><?xml version="1.0" encoding="utf-8"?>
<sst xmlns="http://schemas.openxmlformats.org/spreadsheetml/2006/main" count="70" uniqueCount="54">
  <si>
    <t xml:space="preserve">De inschrijver verklaart dat: deze inschrijving wordt gedaan overeenkomstig de bepalingen en gegevens van </t>
  </si>
  <si>
    <t>de eventuele nota(‘s) van inlichtingen waarbij de laatst genoemde leidend is/zijn.</t>
  </si>
  <si>
    <t>Het betreft allemaal all-in tarieven. Verder kunnen er ook geen aanvullende kosten in rekening gebracht</t>
  </si>
  <si>
    <t>worden in welke vorm dan ook, zoals reis- en transportkosten, aan- en afvoerkosten, rapportagekosten,</t>
  </si>
  <si>
    <t>Deze verklaring is door de inschrijver naar waarheid ingevuld en rechtsgeldig ondertekend.</t>
  </si>
  <si>
    <t>Plaats:</t>
  </si>
  <si>
    <t xml:space="preserve">Datum: </t>
  </si>
  <si>
    <t xml:space="preserve">Naam ondertekenaar: </t>
  </si>
  <si>
    <t xml:space="preserve">Functie: </t>
  </si>
  <si>
    <t>Inschrijver:</t>
  </si>
  <si>
    <t>Handtekening:</t>
  </si>
  <si>
    <t>Totalen (A x B)</t>
  </si>
  <si>
    <t>(deze staat ingevuld, enkel de 'zeeblauw' gemarkeerde cellen, en rechtsgeldig ondertekend meezenden met de inschrijving.</t>
  </si>
  <si>
    <t>Laadobject met 1 'socket'</t>
  </si>
  <si>
    <t>Laadobject met 2 'sockets'</t>
  </si>
  <si>
    <t>TOTAAL (FICTIEVE INSCHRIJVINGSOM)</t>
  </si>
  <si>
    <t>tol- en veergelden, kantoorkosten, e.d.</t>
  </si>
  <si>
    <t>Totalen (A x B x C)</t>
  </si>
  <si>
    <t>Onderdeel 1</t>
  </si>
  <si>
    <t>Levering laadobjecten</t>
  </si>
  <si>
    <t>Onderdeel 2</t>
  </si>
  <si>
    <t>Onderdeel 3</t>
  </si>
  <si>
    <t>Onderdeel 4</t>
  </si>
  <si>
    <t>Subtotaal:</t>
  </si>
  <si>
    <t>Beheer en onderhoud</t>
  </si>
  <si>
    <t>Kenmerk: C2135689</t>
  </si>
  <si>
    <t>Beschrijvend Document met kenmerk C2135689 inclusief bijbehorende bijlagen en</t>
  </si>
  <si>
    <t>C
Aantal maanden</t>
  </si>
  <si>
    <t>Leveren en plaatsen flespaal (E04) met verkeersbord (onderbord)</t>
  </si>
  <si>
    <t>A
Aantal
(indicatief)</t>
  </si>
  <si>
    <t>B
Eenheidstarief
per stuk in EUR</t>
  </si>
  <si>
    <t>B
Eenheidstarief
per stuk per maand in EUR</t>
  </si>
  <si>
    <t>Leveren en plaatsen aanrijdbeveiliging:</t>
  </si>
  <si>
    <t>Leveren en aanbrengen parkeervakmarkeringen:</t>
  </si>
  <si>
    <t xml:space="preserve">Inrichting van het parkeervak </t>
  </si>
  <si>
    <t>Keuze 1: wit omlijnd parkeervak met gekleurde opvulling</t>
  </si>
  <si>
    <t xml:space="preserve">Keuze 2: witte markering rond het vak en een kruis in het vak </t>
  </si>
  <si>
    <t>Aanbesteding ‘Fase A2: uitbreiding publieke laadfunctionaliteit met 155 laadobjecten’</t>
  </si>
  <si>
    <t>Keuze 1: biggenrug 
(2 zijden rond, minimaal 90x10x20)</t>
  </si>
  <si>
    <t xml:space="preserve">Keuze 2: halfronde boombeugel
(of vergelijkbaar) </t>
  </si>
  <si>
    <t>Keuze 3: diamantkop-palen
(140x15x15 cm)</t>
  </si>
  <si>
    <t>Plaatsing en aansluiting
(in 1 arbeidsgang)</t>
  </si>
  <si>
    <t>Laadobject*
(ongeacht met enkele of dubbele 'socket')</t>
  </si>
  <si>
    <t>Leveren en slaan van een aardelektrode
(indien van toepassing)</t>
  </si>
  <si>
    <t>* Inschrijver dient, op verzoek van opdrachtgever, na gunning een deugdelijke open begroting (prijsspecificatie) aan te leveren betreffende de kosten voor plaatsing en aansluiting (uitsplitsing inzichtelijk maken).</t>
  </si>
  <si>
    <t>Onderdeel 5</t>
  </si>
  <si>
    <t>Beheer en onderhoud (correctief)</t>
  </si>
  <si>
    <t>(excl. b.t.w. en  D.D.P. locatie van het laadobject) van onderdelen/componenten van het laadobject. Zie verder de Nota van inlichtingen d.d. 2 juli 2014.</t>
  </si>
  <si>
    <t>Dit urtarief  is tevens van toepassing voor bijvoorbeeld het reinigen van het oplaadobject (graffiti/verontreinigingen). Zie verder de Nota van inlichtingen d.d. 2 juli 2014.</t>
  </si>
  <si>
    <t xml:space="preserve">** Uurtarief (excl. b.t.w. en incl. reiskosten): Dit betreft arbeid ten behoeve van montage/reparatiewerkzaamheden (diensten). </t>
  </si>
  <si>
    <t xml:space="preserve">*** Inschrijver dient zelf achter het prijsblad een lijst (max. 1 A4 - die het meest voorkomen ten behoeve van vervanging) toe te voegen met leveringstarieven </t>
  </si>
  <si>
    <t>Uurtarief**</t>
  </si>
  <si>
    <t>Onderdelen/componenten (leveringen)***</t>
  </si>
  <si>
    <t>Bijlage 8     Prijsblad    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</si>
</sst>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00_-"/>
    <numFmt numFmtId="165" formatCode="&quot;€&quot;\ #,##0.00_-"/>
  </numFmts>
  <fonts count="20" x14ac:knownFonts="1">
    <font>
      <sz val="11"/>
      <color theme="1"/>
      <name val="Baskerville MT"/>
      <family val="2"/>
    </font>
    <font>
      <sz val="8"/>
      <name val="Baskerville MT"/>
      <family val="2"/>
    </font>
    <font>
      <sz val="10"/>
      <color indexed="8"/>
      <name val="Futura Book"/>
      <family val="2"/>
    </font>
    <font>
      <b/>
      <sz val="12"/>
      <color indexed="8"/>
      <name val="Futura Book"/>
      <family val="2"/>
    </font>
    <font>
      <sz val="12"/>
      <color indexed="8"/>
      <name val="Futura Book"/>
      <family val="2"/>
    </font>
    <font>
      <i/>
      <sz val="11"/>
      <color indexed="8"/>
      <name val="Futura Book"/>
      <family val="2"/>
    </font>
    <font>
      <sz val="11"/>
      <color indexed="8"/>
      <name val="Futura Book"/>
      <family val="2"/>
    </font>
    <font>
      <b/>
      <sz val="11"/>
      <color indexed="8"/>
      <name val="Futura Book"/>
      <family val="2"/>
    </font>
    <font>
      <sz val="11"/>
      <name val="Futura Book"/>
      <family val="2"/>
    </font>
    <font>
      <b/>
      <sz val="12"/>
      <name val="Futura Book"/>
      <family val="2"/>
    </font>
    <font>
      <b/>
      <sz val="11"/>
      <name val="Futura Book"/>
      <family val="2"/>
    </font>
    <font>
      <b/>
      <sz val="18"/>
      <color indexed="8"/>
      <name val="Futura Book"/>
      <family val="2"/>
    </font>
    <font>
      <b/>
      <sz val="18"/>
      <color rgb="FFFF0000"/>
      <name val="Futura Book"/>
      <family val="2"/>
    </font>
    <font>
      <sz val="18"/>
      <color indexed="8"/>
      <name val="Futura Book"/>
      <family val="2"/>
    </font>
    <font>
      <i/>
      <sz val="11"/>
      <name val="Futura Book"/>
      <family val="2"/>
    </font>
    <font>
      <sz val="12"/>
      <name val="Futura Book"/>
      <family val="2"/>
    </font>
    <font>
      <b/>
      <sz val="12"/>
      <color rgb="FFFF0000"/>
      <name val="Futura Book"/>
      <family val="2"/>
    </font>
    <font>
      <sz val="12"/>
      <color rgb="FFFF0000"/>
      <name val="Futura Book"/>
      <family val="2"/>
    </font>
    <font>
      <sz val="10"/>
      <name val="Futura Book"/>
      <family val="2"/>
    </font>
    <font>
      <b/>
      <sz val="18"/>
      <name val="Futura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165" fontId="8" fillId="2" borderId="4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165" fontId="8" fillId="3" borderId="3" xfId="0" applyNumberFormat="1" applyFont="1" applyFill="1" applyBorder="1" applyAlignment="1" applyProtection="1">
      <alignment horizontal="center" vertical="center"/>
      <protection locked="0"/>
    </xf>
    <xf numFmtId="165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77"/>
  <sheetViews>
    <sheetView tabSelected="1" view="pageBreakPreview" zoomScale="70" zoomScaleNormal="130" zoomScaleSheetLayoutView="70" zoomScalePageLayoutView="130" workbookViewId="0">
      <selection activeCell="A12" sqref="A12"/>
    </sheetView>
  </sheetViews>
  <sheetFormatPr defaultColWidth="8.625" defaultRowHeight="15" x14ac:dyDescent="0.25"/>
  <cols>
    <col min="1" max="1" width="41.75" style="33" customWidth="1"/>
    <col min="2" max="2" width="17" style="33" customWidth="1"/>
    <col min="3" max="3" width="28.625" style="73" customWidth="1"/>
    <col min="4" max="4" width="18.625" style="33" bestFit="1" customWidth="1"/>
    <col min="5" max="5" width="36.25" style="33" customWidth="1"/>
    <col min="6" max="16384" width="8.625" style="33"/>
  </cols>
  <sheetData>
    <row r="1" spans="1:5" s="6" customFormat="1" ht="27" x14ac:dyDescent="0.25">
      <c r="A1" s="67" t="s">
        <v>53</v>
      </c>
      <c r="B1" s="5"/>
      <c r="C1" s="67"/>
      <c r="D1" s="5"/>
      <c r="E1" s="59"/>
    </row>
    <row r="2" spans="1:5" s="8" customFormat="1" ht="16.5" customHeight="1" x14ac:dyDescent="0.25">
      <c r="A2" s="41"/>
      <c r="B2" s="7"/>
      <c r="C2" s="68"/>
      <c r="D2" s="7"/>
      <c r="E2" s="52"/>
    </row>
    <row r="3" spans="1:5" s="51" customFormat="1" ht="16.5" customHeight="1" x14ac:dyDescent="0.25">
      <c r="A3" s="50" t="s">
        <v>37</v>
      </c>
      <c r="E3" s="53"/>
    </row>
    <row r="4" spans="1:5" s="8" customFormat="1" ht="16.5" customHeight="1" x14ac:dyDescent="0.25">
      <c r="A4" s="42" t="s">
        <v>25</v>
      </c>
      <c r="C4" s="51"/>
    </row>
    <row r="5" spans="1:5" s="8" customFormat="1" ht="16.5" customHeight="1" x14ac:dyDescent="0.25">
      <c r="A5" s="41"/>
      <c r="B5" s="7"/>
      <c r="C5" s="68"/>
      <c r="D5" s="7"/>
    </row>
    <row r="6" spans="1:5" s="1" customFormat="1" ht="16.5" customHeight="1" x14ac:dyDescent="0.25">
      <c r="A6" s="43" t="s">
        <v>12</v>
      </c>
      <c r="C6" s="69"/>
    </row>
    <row r="7" spans="1:5" s="1" customFormat="1" ht="16.5" customHeight="1" x14ac:dyDescent="0.25">
      <c r="C7" s="69"/>
    </row>
    <row r="8" spans="1:5" s="1" customFormat="1" ht="18.75" x14ac:dyDescent="0.25">
      <c r="A8" s="40" t="s">
        <v>18</v>
      </c>
      <c r="C8" s="69"/>
    </row>
    <row r="9" spans="1:5" s="9" customFormat="1" ht="56.25" x14ac:dyDescent="0.25">
      <c r="A9" s="35" t="s">
        <v>19</v>
      </c>
      <c r="B9" s="2" t="s">
        <v>29</v>
      </c>
      <c r="C9" s="2" t="s">
        <v>30</v>
      </c>
      <c r="D9" s="2"/>
      <c r="E9" s="2" t="s">
        <v>11</v>
      </c>
    </row>
    <row r="10" spans="1:5" s="13" customFormat="1" ht="16.5" x14ac:dyDescent="0.25">
      <c r="A10" s="39" t="s">
        <v>13</v>
      </c>
      <c r="B10" s="10">
        <v>15</v>
      </c>
      <c r="C10" s="74"/>
      <c r="D10" s="11"/>
      <c r="E10" s="12">
        <f>B10*C10</f>
        <v>0</v>
      </c>
    </row>
    <row r="11" spans="1:5" s="13" customFormat="1" ht="16.5" x14ac:dyDescent="0.25">
      <c r="A11" s="39" t="s">
        <v>14</v>
      </c>
      <c r="B11" s="14">
        <v>140</v>
      </c>
      <c r="C11" s="74"/>
      <c r="D11" s="11"/>
      <c r="E11" s="12">
        <f>B11*C11</f>
        <v>0</v>
      </c>
    </row>
    <row r="12" spans="1:5" s="19" customFormat="1" ht="18.75" x14ac:dyDescent="0.25">
      <c r="A12" s="37" t="s">
        <v>23</v>
      </c>
      <c r="B12" s="15">
        <f>SUM(B10:B11)</f>
        <v>155</v>
      </c>
      <c r="C12" s="16"/>
      <c r="D12" s="17"/>
      <c r="E12" s="18">
        <f>SUM(E10:E11)</f>
        <v>0</v>
      </c>
    </row>
    <row r="13" spans="1:5" s="13" customFormat="1" ht="16.5" x14ac:dyDescent="0.25">
      <c r="A13" s="20"/>
      <c r="B13" s="21"/>
      <c r="C13" s="22"/>
      <c r="D13" s="22"/>
      <c r="E13" s="23"/>
    </row>
    <row r="14" spans="1:5" s="13" customFormat="1" ht="16.5" x14ac:dyDescent="0.25">
      <c r="A14" s="20"/>
      <c r="B14" s="21"/>
      <c r="C14" s="22"/>
      <c r="D14" s="22"/>
      <c r="E14" s="23"/>
    </row>
    <row r="15" spans="1:5" s="13" customFormat="1" ht="18.75" x14ac:dyDescent="0.25">
      <c r="A15" s="34" t="s">
        <v>20</v>
      </c>
      <c r="B15" s="21"/>
      <c r="C15" s="22"/>
      <c r="D15" s="22"/>
      <c r="E15" s="23"/>
    </row>
    <row r="16" spans="1:5" s="24" customFormat="1" ht="56.25" x14ac:dyDescent="0.25">
      <c r="A16" s="35" t="s">
        <v>41</v>
      </c>
      <c r="B16" s="2" t="s">
        <v>29</v>
      </c>
      <c r="C16" s="2" t="s">
        <v>30</v>
      </c>
      <c r="D16" s="2"/>
      <c r="E16" s="2" t="s">
        <v>11</v>
      </c>
    </row>
    <row r="17" spans="1:5" s="13" customFormat="1" ht="39.75" customHeight="1" x14ac:dyDescent="0.25">
      <c r="A17" s="36" t="s">
        <v>42</v>
      </c>
      <c r="B17" s="10">
        <f>B12</f>
        <v>155</v>
      </c>
      <c r="C17" s="74"/>
      <c r="D17" s="25"/>
      <c r="E17" s="12">
        <f>B17*C17</f>
        <v>0</v>
      </c>
    </row>
    <row r="18" spans="1:5" s="13" customFormat="1" ht="33" x14ac:dyDescent="0.25">
      <c r="A18" s="55" t="s">
        <v>43</v>
      </c>
      <c r="B18" s="10">
        <v>75</v>
      </c>
      <c r="C18" s="75"/>
      <c r="D18" s="56"/>
      <c r="E18" s="12">
        <f>B18*C18</f>
        <v>0</v>
      </c>
    </row>
    <row r="19" spans="1:5" s="19" customFormat="1" ht="18.75" x14ac:dyDescent="0.25">
      <c r="A19" s="37" t="s">
        <v>23</v>
      </c>
      <c r="B19" s="15">
        <f>SUM(B17:B17)</f>
        <v>155</v>
      </c>
      <c r="C19" s="16"/>
      <c r="D19" s="17"/>
      <c r="E19" s="18">
        <f>SUM(E17:E18)</f>
        <v>0</v>
      </c>
    </row>
    <row r="20" spans="1:5" s="19" customFormat="1" ht="36.75" customHeight="1" x14ac:dyDescent="0.25">
      <c r="A20" s="63" t="s">
        <v>44</v>
      </c>
      <c r="B20" s="63"/>
      <c r="C20" s="63"/>
      <c r="D20" s="63"/>
      <c r="E20" s="63"/>
    </row>
    <row r="21" spans="1:5" s="13" customFormat="1" ht="16.5" x14ac:dyDescent="0.25">
      <c r="A21" s="20"/>
      <c r="B21" s="21"/>
      <c r="C21" s="22"/>
      <c r="D21" s="22"/>
      <c r="E21" s="23"/>
    </row>
    <row r="22" spans="1:5" s="13" customFormat="1" ht="18.75" x14ac:dyDescent="0.25">
      <c r="A22" s="34" t="s">
        <v>21</v>
      </c>
      <c r="B22" s="21"/>
      <c r="C22" s="22"/>
      <c r="D22" s="22"/>
      <c r="E22" s="23"/>
    </row>
    <row r="23" spans="1:5" s="24" customFormat="1" ht="56.25" x14ac:dyDescent="0.25">
      <c r="A23" s="35" t="s">
        <v>34</v>
      </c>
      <c r="B23" s="2" t="s">
        <v>29</v>
      </c>
      <c r="C23" s="2" t="s">
        <v>30</v>
      </c>
      <c r="D23" s="2"/>
      <c r="E23" s="2" t="s">
        <v>11</v>
      </c>
    </row>
    <row r="24" spans="1:5" s="24" customFormat="1" ht="33" x14ac:dyDescent="0.25">
      <c r="A24" s="36" t="s">
        <v>28</v>
      </c>
      <c r="B24" s="47">
        <f>B12*75%</f>
        <v>116.25</v>
      </c>
      <c r="C24" s="76"/>
      <c r="D24" s="3"/>
      <c r="E24" s="12">
        <f t="shared" ref="E24:E31" si="0">B24*C24</f>
        <v>0</v>
      </c>
    </row>
    <row r="25" spans="1:5" s="24" customFormat="1" ht="18.75" x14ac:dyDescent="0.25">
      <c r="A25" s="54" t="s">
        <v>33</v>
      </c>
      <c r="B25" s="4"/>
      <c r="C25" s="70"/>
      <c r="D25" s="2"/>
      <c r="E25" s="12"/>
    </row>
    <row r="26" spans="1:5" s="24" customFormat="1" ht="33" x14ac:dyDescent="0.25">
      <c r="A26" s="36" t="s">
        <v>35</v>
      </c>
      <c r="B26" s="47">
        <f>75%*((($B$11*2)+($B$10))*25%)</f>
        <v>55.3125</v>
      </c>
      <c r="C26" s="76"/>
      <c r="D26" s="3"/>
      <c r="E26" s="12">
        <f t="shared" si="0"/>
        <v>0</v>
      </c>
    </row>
    <row r="27" spans="1:5" s="24" customFormat="1" ht="33" x14ac:dyDescent="0.25">
      <c r="A27" s="36" t="s">
        <v>36</v>
      </c>
      <c r="B27" s="47">
        <f>75%*((($B$11*2)+($B$10))*75%)</f>
        <v>165.9375</v>
      </c>
      <c r="C27" s="76"/>
      <c r="D27" s="3"/>
      <c r="E27" s="12">
        <f t="shared" ref="E27" si="1">B27*C27</f>
        <v>0</v>
      </c>
    </row>
    <row r="28" spans="1:5" s="24" customFormat="1" ht="18.75" x14ac:dyDescent="0.25">
      <c r="A28" s="46" t="s">
        <v>32</v>
      </c>
      <c r="B28" s="4"/>
      <c r="C28" s="70"/>
      <c r="D28" s="2"/>
      <c r="E28" s="12"/>
    </row>
    <row r="29" spans="1:5" s="24" customFormat="1" ht="33" x14ac:dyDescent="0.25">
      <c r="A29" s="36" t="s">
        <v>38</v>
      </c>
      <c r="B29" s="47">
        <f>75%*((($B$11*2)+($B$10))/3)</f>
        <v>73.75</v>
      </c>
      <c r="C29" s="76"/>
      <c r="D29" s="3"/>
      <c r="E29" s="12">
        <f t="shared" si="0"/>
        <v>0</v>
      </c>
    </row>
    <row r="30" spans="1:5" s="24" customFormat="1" ht="33" x14ac:dyDescent="0.25">
      <c r="A30" s="36" t="s">
        <v>39</v>
      </c>
      <c r="B30" s="47">
        <f>75%*((($B$11*2)+($B$10))/3)</f>
        <v>73.75</v>
      </c>
      <c r="C30" s="76"/>
      <c r="D30" s="3"/>
      <c r="E30" s="12">
        <f t="shared" si="0"/>
        <v>0</v>
      </c>
    </row>
    <row r="31" spans="1:5" s="24" customFormat="1" ht="33" x14ac:dyDescent="0.25">
      <c r="A31" s="36" t="s">
        <v>40</v>
      </c>
      <c r="B31" s="47">
        <f>75%*((($B$11*2)+($B$10))/3)*2</f>
        <v>147.5</v>
      </c>
      <c r="C31" s="76"/>
      <c r="D31" s="3"/>
      <c r="E31" s="12">
        <f t="shared" si="0"/>
        <v>0</v>
      </c>
    </row>
    <row r="32" spans="1:5" s="19" customFormat="1" ht="18.75" x14ac:dyDescent="0.25">
      <c r="A32" s="37" t="s">
        <v>23</v>
      </c>
      <c r="B32" s="15"/>
      <c r="C32" s="16"/>
      <c r="D32" s="17"/>
      <c r="E32" s="18">
        <f>SUM(E24:E31)</f>
        <v>0</v>
      </c>
    </row>
    <row r="33" spans="1:5" s="13" customFormat="1" ht="16.5" x14ac:dyDescent="0.25">
      <c r="A33" s="20"/>
      <c r="B33" s="21"/>
      <c r="C33" s="22"/>
      <c r="D33" s="22"/>
      <c r="E33" s="22"/>
    </row>
    <row r="34" spans="1:5" s="13" customFormat="1" ht="16.5" x14ac:dyDescent="0.25">
      <c r="A34" s="20"/>
      <c r="B34" s="21"/>
      <c r="C34" s="22"/>
      <c r="D34" s="22"/>
      <c r="E34" s="22"/>
    </row>
    <row r="35" spans="1:5" s="13" customFormat="1" ht="18.75" x14ac:dyDescent="0.25">
      <c r="A35" s="38" t="s">
        <v>22</v>
      </c>
      <c r="B35" s="21"/>
      <c r="C35" s="22"/>
      <c r="D35" s="22"/>
      <c r="E35" s="22"/>
    </row>
    <row r="36" spans="1:5" s="24" customFormat="1" ht="71.25" customHeight="1" x14ac:dyDescent="0.25">
      <c r="A36" s="35" t="s">
        <v>24</v>
      </c>
      <c r="B36" s="2" t="s">
        <v>29</v>
      </c>
      <c r="C36" s="2" t="s">
        <v>31</v>
      </c>
      <c r="D36" s="2" t="s">
        <v>27</v>
      </c>
      <c r="E36" s="2" t="s">
        <v>17</v>
      </c>
    </row>
    <row r="37" spans="1:5" s="13" customFormat="1" ht="16.5" x14ac:dyDescent="0.25">
      <c r="A37" s="39" t="s">
        <v>13</v>
      </c>
      <c r="B37" s="10">
        <v>15</v>
      </c>
      <c r="C37" s="74"/>
      <c r="D37" s="26">
        <v>24</v>
      </c>
      <c r="E37" s="12">
        <f>B37*C37*D37</f>
        <v>0</v>
      </c>
    </row>
    <row r="38" spans="1:5" s="13" customFormat="1" ht="16.5" x14ac:dyDescent="0.25">
      <c r="A38" s="39" t="s">
        <v>14</v>
      </c>
      <c r="B38" s="14">
        <v>140</v>
      </c>
      <c r="C38" s="74"/>
      <c r="D38" s="26">
        <v>24</v>
      </c>
      <c r="E38" s="12">
        <f>B38*C38*D38</f>
        <v>0</v>
      </c>
    </row>
    <row r="39" spans="1:5" s="19" customFormat="1" ht="18.75" x14ac:dyDescent="0.25">
      <c r="A39" s="37" t="s">
        <v>23</v>
      </c>
      <c r="B39" s="15">
        <f>SUM(B37:B38)</f>
        <v>155</v>
      </c>
      <c r="C39" s="16"/>
      <c r="D39" s="17"/>
      <c r="E39" s="18">
        <f>SUM(E37:E38)</f>
        <v>0</v>
      </c>
    </row>
    <row r="40" spans="1:5" s="13" customFormat="1" ht="16.5" x14ac:dyDescent="0.25">
      <c r="A40" s="48"/>
      <c r="B40" s="21"/>
      <c r="C40" s="22"/>
      <c r="D40" s="23"/>
      <c r="E40" s="23"/>
    </row>
    <row r="41" spans="1:5" s="13" customFormat="1" ht="16.5" x14ac:dyDescent="0.25">
      <c r="A41" s="48"/>
      <c r="B41" s="21"/>
      <c r="C41" s="22"/>
      <c r="D41" s="23"/>
      <c r="E41" s="23"/>
    </row>
    <row r="42" spans="1:5" s="13" customFormat="1" ht="18.75" x14ac:dyDescent="0.25">
      <c r="A42" s="35" t="s">
        <v>45</v>
      </c>
      <c r="B42" s="64"/>
      <c r="C42" s="22"/>
      <c r="D42" s="22"/>
      <c r="E42" s="22"/>
    </row>
    <row r="43" spans="1:5" s="24" customFormat="1" ht="56.25" x14ac:dyDescent="0.25">
      <c r="A43" s="35" t="s">
        <v>46</v>
      </c>
      <c r="B43" s="2" t="s">
        <v>29</v>
      </c>
      <c r="C43" s="2" t="s">
        <v>30</v>
      </c>
      <c r="D43" s="2"/>
      <c r="E43" s="2" t="s">
        <v>17</v>
      </c>
    </row>
    <row r="44" spans="1:5" s="13" customFormat="1" ht="16.5" x14ac:dyDescent="0.25">
      <c r="A44" s="36" t="s">
        <v>51</v>
      </c>
      <c r="B44" s="10">
        <v>50</v>
      </c>
      <c r="C44" s="74"/>
      <c r="D44" s="58"/>
      <c r="E44" s="12">
        <f t="shared" ref="E44" si="2">B44*C44</f>
        <v>0</v>
      </c>
    </row>
    <row r="45" spans="1:5" s="57" customFormat="1" ht="16.5" x14ac:dyDescent="0.25">
      <c r="A45" s="36" t="s">
        <v>52</v>
      </c>
      <c r="B45" s="60"/>
      <c r="C45" s="62"/>
      <c r="D45" s="61"/>
      <c r="E45" s="62"/>
    </row>
    <row r="46" spans="1:5" s="19" customFormat="1" ht="18.75" x14ac:dyDescent="0.25">
      <c r="A46" s="35" t="s">
        <v>23</v>
      </c>
      <c r="B46" s="65"/>
      <c r="C46" s="18"/>
      <c r="D46" s="18"/>
      <c r="E46" s="18">
        <f>E44</f>
        <v>0</v>
      </c>
    </row>
    <row r="47" spans="1:5" s="13" customFormat="1" ht="16.5" x14ac:dyDescent="0.25">
      <c r="A47" s="66" t="s">
        <v>49</v>
      </c>
      <c r="B47" s="66"/>
      <c r="C47" s="66"/>
      <c r="D47" s="66"/>
      <c r="E47" s="66"/>
    </row>
    <row r="48" spans="1:5" s="13" customFormat="1" ht="16.5" x14ac:dyDescent="0.25">
      <c r="A48" s="48" t="s">
        <v>48</v>
      </c>
      <c r="B48" s="48"/>
      <c r="C48" s="48"/>
      <c r="D48" s="48"/>
      <c r="E48" s="48"/>
    </row>
    <row r="49" spans="1:5" s="20" customFormat="1" ht="16.5" x14ac:dyDescent="0.25">
      <c r="A49" s="48" t="s">
        <v>50</v>
      </c>
    </row>
    <row r="50" spans="1:5" s="20" customFormat="1" ht="16.5" x14ac:dyDescent="0.25">
      <c r="A50" s="48" t="s">
        <v>47</v>
      </c>
    </row>
    <row r="51" spans="1:5" s="13" customFormat="1" ht="16.5" x14ac:dyDescent="0.25">
      <c r="A51" s="48"/>
      <c r="B51" s="21"/>
      <c r="C51" s="22"/>
      <c r="D51" s="23"/>
      <c r="E51" s="23"/>
    </row>
    <row r="52" spans="1:5" s="31" customFormat="1" ht="19.5" x14ac:dyDescent="0.25">
      <c r="A52" s="49" t="s">
        <v>15</v>
      </c>
      <c r="B52" s="27"/>
      <c r="C52" s="28"/>
      <c r="D52" s="29"/>
      <c r="E52" s="30">
        <f>E12+E19+E32+E39+E46</f>
        <v>0</v>
      </c>
    </row>
    <row r="53" spans="1:5" s="1" customFormat="1" ht="16.5" x14ac:dyDescent="0.25">
      <c r="A53" s="44"/>
      <c r="C53" s="71"/>
      <c r="D53" s="32"/>
    </row>
    <row r="54" spans="1:5" s="1" customFormat="1" ht="16.5" x14ac:dyDescent="0.25">
      <c r="A54" s="44"/>
      <c r="C54" s="69"/>
    </row>
    <row r="55" spans="1:5" s="1" customFormat="1" ht="16.5" x14ac:dyDescent="0.25">
      <c r="A55" s="45" t="s">
        <v>0</v>
      </c>
      <c r="C55" s="69"/>
    </row>
    <row r="56" spans="1:5" s="1" customFormat="1" ht="16.5" x14ac:dyDescent="0.25">
      <c r="A56" s="45" t="s">
        <v>26</v>
      </c>
      <c r="C56" s="69"/>
    </row>
    <row r="57" spans="1:5" s="1" customFormat="1" ht="16.5" x14ac:dyDescent="0.25">
      <c r="A57" s="45" t="s">
        <v>1</v>
      </c>
      <c r="C57" s="69"/>
    </row>
    <row r="58" spans="1:5" s="1" customFormat="1" ht="16.5" x14ac:dyDescent="0.25">
      <c r="A58" s="45"/>
      <c r="C58" s="69"/>
    </row>
    <row r="59" spans="1:5" s="1" customFormat="1" ht="16.5" x14ac:dyDescent="0.25">
      <c r="A59" s="45" t="s">
        <v>2</v>
      </c>
      <c r="C59" s="69"/>
    </row>
    <row r="60" spans="1:5" s="1" customFormat="1" ht="16.5" x14ac:dyDescent="0.25">
      <c r="A60" s="45" t="s">
        <v>3</v>
      </c>
      <c r="C60" s="69"/>
    </row>
    <row r="61" spans="1:5" s="1" customFormat="1" ht="16.5" x14ac:dyDescent="0.25">
      <c r="A61" s="45" t="s">
        <v>16</v>
      </c>
      <c r="C61" s="69"/>
    </row>
    <row r="62" spans="1:5" s="1" customFormat="1" ht="16.5" x14ac:dyDescent="0.25">
      <c r="A62" s="45"/>
      <c r="C62" s="69"/>
    </row>
    <row r="63" spans="1:5" s="1" customFormat="1" ht="16.5" x14ac:dyDescent="0.25">
      <c r="A63" s="44"/>
      <c r="C63" s="69"/>
    </row>
    <row r="64" spans="1:5" s="1" customFormat="1" ht="16.5" x14ac:dyDescent="0.25">
      <c r="A64" s="45" t="s">
        <v>4</v>
      </c>
      <c r="C64" s="69"/>
    </row>
    <row r="65" spans="1:4" s="1" customFormat="1" ht="16.5" x14ac:dyDescent="0.25">
      <c r="A65" s="45"/>
      <c r="C65" s="69"/>
    </row>
    <row r="66" spans="1:4" s="1" customFormat="1" ht="16.5" x14ac:dyDescent="0.25">
      <c r="A66" s="45"/>
      <c r="C66" s="69"/>
    </row>
    <row r="67" spans="1:4" s="1" customFormat="1" ht="16.5" x14ac:dyDescent="0.25">
      <c r="A67" s="45" t="s">
        <v>9</v>
      </c>
      <c r="B67" s="77"/>
      <c r="C67" s="78"/>
      <c r="D67" s="79"/>
    </row>
    <row r="68" spans="1:4" s="1" customFormat="1" ht="16.5" x14ac:dyDescent="0.25">
      <c r="A68" s="45"/>
      <c r="B68" s="44"/>
      <c r="C68" s="72"/>
    </row>
    <row r="69" spans="1:4" s="1" customFormat="1" ht="16.5" x14ac:dyDescent="0.25">
      <c r="A69" s="45" t="s">
        <v>5</v>
      </c>
      <c r="B69" s="77"/>
      <c r="C69" s="78"/>
      <c r="D69" s="79"/>
    </row>
    <row r="70" spans="1:4" s="1" customFormat="1" ht="16.5" x14ac:dyDescent="0.25">
      <c r="A70" s="45"/>
      <c r="B70" s="44"/>
      <c r="C70" s="72"/>
    </row>
    <row r="71" spans="1:4" s="1" customFormat="1" ht="16.5" x14ac:dyDescent="0.25">
      <c r="A71" s="45" t="s">
        <v>6</v>
      </c>
      <c r="B71" s="77"/>
      <c r="C71" s="78"/>
      <c r="D71" s="79"/>
    </row>
    <row r="72" spans="1:4" s="1" customFormat="1" ht="16.5" x14ac:dyDescent="0.25">
      <c r="A72" s="45"/>
      <c r="B72" s="44"/>
      <c r="C72" s="72"/>
    </row>
    <row r="73" spans="1:4" s="1" customFormat="1" ht="16.5" x14ac:dyDescent="0.25">
      <c r="A73" s="45" t="s">
        <v>7</v>
      </c>
      <c r="B73" s="77"/>
      <c r="C73" s="78"/>
      <c r="D73" s="79"/>
    </row>
    <row r="74" spans="1:4" s="1" customFormat="1" ht="16.5" x14ac:dyDescent="0.25">
      <c r="A74" s="45"/>
      <c r="B74" s="44"/>
      <c r="C74" s="72"/>
    </row>
    <row r="75" spans="1:4" s="1" customFormat="1" ht="16.5" x14ac:dyDescent="0.25">
      <c r="A75" s="45" t="s">
        <v>8</v>
      </c>
      <c r="B75" s="77"/>
      <c r="C75" s="78"/>
      <c r="D75" s="79"/>
    </row>
    <row r="76" spans="1:4" s="1" customFormat="1" ht="16.5" x14ac:dyDescent="0.25">
      <c r="A76" s="45"/>
      <c r="B76" s="44"/>
      <c r="C76" s="72"/>
    </row>
    <row r="77" spans="1:4" s="1" customFormat="1" ht="78.75" customHeight="1" x14ac:dyDescent="0.25">
      <c r="A77" s="44" t="s">
        <v>10</v>
      </c>
      <c r="B77" s="77"/>
      <c r="C77" s="78"/>
      <c r="D77" s="79"/>
    </row>
  </sheetData>
  <sheetProtection password="B716" sheet="1" objects="1" scenarios="1"/>
  <mergeCells count="8">
    <mergeCell ref="B75:D75"/>
    <mergeCell ref="B77:D77"/>
    <mergeCell ref="A47:E47"/>
    <mergeCell ref="A20:E20"/>
    <mergeCell ref="B67:D67"/>
    <mergeCell ref="B69:D69"/>
    <mergeCell ref="B71:D71"/>
    <mergeCell ref="B73:D73"/>
  </mergeCells>
  <phoneticPr fontId="1" type="noConversion"/>
  <pageMargins left="0.70866141732283472" right="0.51181102362204722" top="0.55118110236220474" bottom="0.35433070866141736" header="0.31496062992125984" footer="0.31496062992125984"/>
  <pageSetup paperSize="9" scale="48" orientation="portrait" r:id="rId1"/>
  <colBreaks count="1" manualBreakCount="1">
    <brk id="4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 REV</vt:lpstr>
      <vt:lpstr>'Prijsblad REV'!Afdrukbereik</vt:lpstr>
    </vt:vector>
  </TitlesOfParts>
  <Company>Provincie Noord-Brabant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B.M. (Brigit) van Moergestel</dc:creator>
  <cp:lastModifiedBy>Pietrik Man</cp:lastModifiedBy>
  <cp:lastPrinted>2014-07-02T14:58:38Z</cp:lastPrinted>
  <dcterms:created xsi:type="dcterms:W3CDTF">2013-04-22T12:33:12Z</dcterms:created>
  <dcterms:modified xsi:type="dcterms:W3CDTF">2014-07-02T15:03:06Z</dcterms:modified>
</cp:coreProperties>
</file>