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datadfs.frd.shsdir.nl\orgData\BZK\RVB\TP\ICM\Inkoop Projecten A\Werkmap Lars Capota\01 Projecten\36626 Den Bosch, RvdR, Herstel daken en dakkapellen\Adviesopdracht publicatie\Aanbestedingsdocumenten\"/>
    </mc:Choice>
  </mc:AlternateContent>
  <xr:revisionPtr revIDLastSave="0" documentId="13_ncr:1_{709499FB-7FBC-4E0A-AB9D-E39D9B76448F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Invulsheet" sheetId="2" r:id="rId1"/>
    <sheet name="Rekensheet (niet bewerken)" sheetId="5" r:id="rId2"/>
  </sheets>
  <definedNames>
    <definedName name="_xlnm.Print_Area" localSheetId="0">Invulsheet!$A$1:$G$24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E14" i="5" s="1"/>
  <c r="D15" i="5"/>
  <c r="E15" i="5" s="1"/>
  <c r="D16" i="5"/>
  <c r="E16" i="5" s="1"/>
  <c r="D6" i="5"/>
  <c r="E6" i="5" s="1"/>
  <c r="D7" i="5"/>
  <c r="E7" i="5" s="1"/>
  <c r="D8" i="5"/>
  <c r="E8" i="5" s="1"/>
  <c r="D9" i="5"/>
  <c r="E9" i="5" s="1"/>
  <c r="D10" i="5"/>
  <c r="E10" i="5" s="1"/>
  <c r="D11" i="5"/>
  <c r="E11" i="5" s="1"/>
  <c r="D12" i="5"/>
  <c r="E12" i="5" s="1"/>
  <c r="D13" i="5"/>
  <c r="E13" i="5" s="1"/>
  <c r="E17" i="5" l="1"/>
  <c r="H10" i="2" s="1"/>
  <c r="S91" i="2"/>
  <c r="W91" i="2"/>
  <c r="W95" i="2"/>
  <c r="O96" i="2"/>
  <c r="S96" i="2"/>
  <c r="W96" i="2"/>
  <c r="O98" i="2"/>
  <c r="S98" i="2"/>
  <c r="W98" i="2"/>
  <c r="W99" i="2"/>
  <c r="W100" i="2"/>
  <c r="W101" i="2"/>
  <c r="W102" i="2"/>
  <c r="O104" i="2"/>
  <c r="S104" i="2"/>
  <c r="W104" i="2"/>
  <c r="O82" i="2"/>
  <c r="S99" i="2" l="1"/>
  <c r="O100" i="2"/>
  <c r="O87" i="2"/>
  <c r="O101" i="2"/>
  <c r="S101" i="2"/>
  <c r="O102" i="2"/>
  <c r="S102" i="2"/>
  <c r="O95" i="2"/>
  <c r="S95" i="2"/>
  <c r="O99" i="2"/>
  <c r="O85" i="2"/>
  <c r="S100" i="2"/>
  <c r="O88" i="2"/>
  <c r="O90" i="2"/>
  <c r="O86" i="2"/>
  <c r="W105" i="2"/>
  <c r="O81" i="2"/>
  <c r="O84" i="2"/>
  <c r="S105" i="2" l="1"/>
  <c r="O105" i="2"/>
  <c r="O91" i="2"/>
  <c r="M108" i="2" l="1"/>
</calcChain>
</file>

<file path=xl/sharedStrings.xml><?xml version="1.0" encoding="utf-8"?>
<sst xmlns="http://schemas.openxmlformats.org/spreadsheetml/2006/main" count="123" uniqueCount="41">
  <si>
    <t>Constructie</t>
  </si>
  <si>
    <t>Geotechniek</t>
  </si>
  <si>
    <t xml:space="preserve">Veiligheid &amp; Gezondheid </t>
  </si>
  <si>
    <t>Kostenadvies</t>
  </si>
  <si>
    <t>Installaties (o.a. Werktuigkunde, Elektrotechniek, ICT, Transport, Beveiliging)</t>
  </si>
  <si>
    <t>Technisch management</t>
  </si>
  <si>
    <t>0-meting en diagnoserapport</t>
  </si>
  <si>
    <t>architectuur en huisvesting door RVB zelf</t>
  </si>
  <si>
    <t>Bouwfysica, Duurzaamheid, Akoestiek, Brandveiligheid</t>
  </si>
  <si>
    <t>Vastgesteld IPvE (niet in de lijst?)</t>
  </si>
  <si>
    <t>Ambitiedocument</t>
  </si>
  <si>
    <t>Definitiedocument</t>
  </si>
  <si>
    <t>Vraagspecificatie</t>
  </si>
  <si>
    <t>Gunningsadvies</t>
  </si>
  <si>
    <t>Uren</t>
  </si>
  <si>
    <t>Uurtarief</t>
  </si>
  <si>
    <t>Totaal</t>
  </si>
  <si>
    <t>Totaal per product</t>
  </si>
  <si>
    <t>Bouwkundig adviseur</t>
  </si>
  <si>
    <t>Wat is het verschil tussen bouwkunde en constuctie? Ander specialist en avies?</t>
  </si>
  <si>
    <t>Totaal:</t>
  </si>
  <si>
    <t xml:space="preserve">Maakt het gunningsadvies onderdeel uit van de vast scope?
</t>
  </si>
  <si>
    <t>Datum van invullen</t>
  </si>
  <si>
    <t>Bijlage Inschrijvingsbiljet</t>
  </si>
  <si>
    <t xml:space="preserve">Capota:
Vastgesteld IPvE en Ambitiedocument staan niet afzonderlijk benoemd. Komt dit terug in 1 van de 4 projectfase-uren?
</t>
  </si>
  <si>
    <t>Advieopdracht</t>
  </si>
  <si>
    <t>Naam Inschrijvende partij</t>
  </si>
  <si>
    <t>Projecten</t>
  </si>
  <si>
    <t>*Dezelfde uurtarieven opnemen in Staat van Verrekenprijzen</t>
  </si>
  <si>
    <r>
      <t>Inschrijfprijs totaal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opnemen in Staat van Verrekenprijzen en op Inschrijvingsbiljet</t>
    </r>
  </si>
  <si>
    <r>
      <t xml:space="preserve">Uurtarief </t>
    </r>
    <r>
      <rPr>
        <b/>
        <sz val="10"/>
        <color rgb="FFFF0000"/>
        <rFont val="Calibri"/>
        <family val="2"/>
        <scheme val="minor"/>
      </rPr>
      <t>(in te vullen door Inschrijver)</t>
    </r>
    <r>
      <rPr>
        <b/>
        <sz val="10"/>
        <color theme="1"/>
        <rFont val="Calibri"/>
        <family val="2"/>
        <scheme val="minor"/>
      </rPr>
      <t>*</t>
    </r>
  </si>
  <si>
    <t>Architectuur</t>
  </si>
  <si>
    <t>Bouwkundig modelleur</t>
  </si>
  <si>
    <t>Rekensheet adviesproducten</t>
  </si>
  <si>
    <t>Paleis van Justitie Den Bosch, Herstel daken &amp; vervangen dakkapellen</t>
  </si>
  <si>
    <t>Uurtarief per advies discipline</t>
  </si>
  <si>
    <t>Directievoering</t>
  </si>
  <si>
    <t>Toezichthouder</t>
  </si>
  <si>
    <t>Veiligheid &amp; Gezondheid</t>
  </si>
  <si>
    <t>Discipline</t>
  </si>
  <si>
    <t>Niet bewerken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</si>
</sst>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0" fillId="3" borderId="0" xfId="0" applyFont="1" applyFill="1" applyBorder="1"/>
    <xf numFmtId="0" fontId="3" fillId="3" borderId="2" xfId="0" applyFont="1" applyFill="1" applyBorder="1"/>
    <xf numFmtId="0" fontId="0" fillId="3" borderId="3" xfId="0" applyFont="1" applyFill="1" applyBorder="1"/>
    <xf numFmtId="0" fontId="1" fillId="3" borderId="3" xfId="0" applyFont="1" applyFill="1" applyBorder="1" applyAlignment="1"/>
    <xf numFmtId="0" fontId="3" fillId="3" borderId="5" xfId="0" applyFont="1" applyFill="1" applyBorder="1"/>
    <xf numFmtId="0" fontId="0" fillId="3" borderId="0" xfId="0" applyFont="1" applyFill="1" applyBorder="1" applyAlignment="1">
      <alignment horizontal="left"/>
    </xf>
    <xf numFmtId="14" fontId="1" fillId="3" borderId="0" xfId="0" applyNumberFormat="1" applyFont="1" applyFill="1" applyBorder="1" applyAlignment="1"/>
    <xf numFmtId="0" fontId="1" fillId="3" borderId="3" xfId="0" applyFont="1" applyFill="1" applyBorder="1" applyAlignment="1">
      <alignment horizontal="left"/>
    </xf>
    <xf numFmtId="0" fontId="0" fillId="0" borderId="1" xfId="0" applyFont="1" applyBorder="1"/>
    <xf numFmtId="0" fontId="2" fillId="0" borderId="7" xfId="0" applyFont="1" applyBorder="1"/>
    <xf numFmtId="0" fontId="0" fillId="0" borderId="8" xfId="0" applyFont="1" applyBorder="1"/>
    <xf numFmtId="0" fontId="0" fillId="0" borderId="9" xfId="0" applyFont="1" applyFill="1" applyBorder="1"/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0" fillId="0" borderId="13" xfId="0" applyFont="1" applyBorder="1"/>
    <xf numFmtId="0" fontId="1" fillId="0" borderId="15" xfId="0" applyFont="1" applyBorder="1"/>
    <xf numFmtId="0" fontId="0" fillId="0" borderId="16" xfId="0" applyFont="1" applyBorder="1"/>
    <xf numFmtId="0" fontId="0" fillId="0" borderId="0" xfId="0" applyFont="1" applyAlignment="1">
      <alignment wrapText="1"/>
    </xf>
    <xf numFmtId="164" fontId="0" fillId="0" borderId="1" xfId="0" applyNumberFormat="1" applyFont="1" applyBorder="1"/>
    <xf numFmtId="164" fontId="0" fillId="0" borderId="11" xfId="0" applyNumberFormat="1" applyFont="1" applyBorder="1"/>
    <xf numFmtId="164" fontId="0" fillId="0" borderId="16" xfId="0" applyNumberFormat="1" applyFont="1" applyBorder="1"/>
    <xf numFmtId="164" fontId="0" fillId="0" borderId="13" xfId="0" applyNumberFormat="1" applyFont="1" applyBorder="1"/>
    <xf numFmtId="164" fontId="0" fillId="0" borderId="14" xfId="0" applyNumberFormat="1" applyFont="1" applyBorder="1"/>
    <xf numFmtId="164" fontId="2" fillId="0" borderId="0" xfId="0" applyNumberFormat="1" applyFont="1"/>
    <xf numFmtId="0" fontId="4" fillId="0" borderId="0" xfId="0" applyFont="1" applyAlignment="1">
      <alignment vertical="top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2" fillId="4" borderId="7" xfId="0" applyFont="1" applyFill="1" applyBorder="1"/>
    <xf numFmtId="0" fontId="0" fillId="4" borderId="8" xfId="0" applyFont="1" applyFill="1" applyBorder="1"/>
    <xf numFmtId="0" fontId="0" fillId="4" borderId="9" xfId="0" applyFont="1" applyFill="1" applyBorder="1"/>
    <xf numFmtId="0" fontId="1" fillId="4" borderId="10" xfId="0" applyFont="1" applyFill="1" applyBorder="1"/>
    <xf numFmtId="0" fontId="0" fillId="4" borderId="1" xfId="0" applyFont="1" applyFill="1" applyBorder="1"/>
    <xf numFmtId="164" fontId="0" fillId="4" borderId="1" xfId="0" applyNumberFormat="1" applyFont="1" applyFill="1" applyBorder="1"/>
    <xf numFmtId="164" fontId="0" fillId="4" borderId="11" xfId="0" applyNumberFormat="1" applyFont="1" applyFill="1" applyBorder="1"/>
    <xf numFmtId="0" fontId="1" fillId="4" borderId="10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0" fontId="1" fillId="4" borderId="15" xfId="0" applyFont="1" applyFill="1" applyBorder="1"/>
    <xf numFmtId="0" fontId="0" fillId="4" borderId="16" xfId="0" applyFont="1" applyFill="1" applyBorder="1"/>
    <xf numFmtId="164" fontId="0" fillId="4" borderId="16" xfId="0" applyNumberFormat="1" applyFont="1" applyFill="1" applyBorder="1"/>
    <xf numFmtId="164" fontId="0" fillId="4" borderId="17" xfId="0" applyNumberFormat="1" applyFont="1" applyFill="1" applyBorder="1"/>
    <xf numFmtId="0" fontId="3" fillId="4" borderId="12" xfId="0" applyFont="1" applyFill="1" applyBorder="1" applyAlignment="1">
      <alignment vertical="center"/>
    </xf>
    <xf numFmtId="0" fontId="0" fillId="4" borderId="13" xfId="0" applyFont="1" applyFill="1" applyBorder="1"/>
    <xf numFmtId="164" fontId="0" fillId="4" borderId="13" xfId="0" applyNumberFormat="1" applyFont="1" applyFill="1" applyBorder="1"/>
    <xf numFmtId="164" fontId="0" fillId="4" borderId="14" xfId="0" applyNumberFormat="1" applyFont="1" applyFill="1" applyBorder="1"/>
    <xf numFmtId="0" fontId="1" fillId="0" borderId="15" xfId="0" applyFont="1" applyBorder="1" applyAlignment="1">
      <alignment wrapText="1"/>
    </xf>
    <xf numFmtId="164" fontId="0" fillId="0" borderId="11" xfId="0" applyNumberFormat="1" applyFont="1" applyBorder="1" applyAlignment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0" xfId="0" applyFont="1" applyBorder="1"/>
    <xf numFmtId="0" fontId="1" fillId="0" borderId="21" xfId="0" applyFont="1" applyBorder="1"/>
    <xf numFmtId="0" fontId="3" fillId="0" borderId="0" xfId="0" applyFont="1" applyBorder="1"/>
    <xf numFmtId="0" fontId="1" fillId="0" borderId="22" xfId="0" applyFont="1" applyBorder="1"/>
    <xf numFmtId="0" fontId="3" fillId="2" borderId="1" xfId="0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left" vertical="top" wrapText="1"/>
    </xf>
    <xf numFmtId="0" fontId="1" fillId="0" borderId="12" xfId="0" applyFont="1" applyBorder="1"/>
    <xf numFmtId="0" fontId="1" fillId="0" borderId="14" xfId="0" applyFont="1" applyBorder="1"/>
    <xf numFmtId="0" fontId="1" fillId="0" borderId="0" xfId="0" applyFont="1"/>
    <xf numFmtId="0" fontId="6" fillId="0" borderId="13" xfId="0" applyFont="1" applyBorder="1"/>
    <xf numFmtId="165" fontId="1" fillId="4" borderId="1" xfId="0" applyNumberFormat="1" applyFont="1" applyFill="1" applyBorder="1" applyAlignment="1">
      <alignment horizontal="center"/>
    </xf>
    <xf numFmtId="0" fontId="9" fillId="0" borderId="13" xfId="0" applyFont="1" applyBorder="1"/>
    <xf numFmtId="0" fontId="1" fillId="0" borderId="7" xfId="0" applyFont="1" applyBorder="1" applyAlignment="1">
      <alignment wrapText="1"/>
    </xf>
    <xf numFmtId="164" fontId="0" fillId="0" borderId="9" xfId="0" applyNumberFormat="1" applyFont="1" applyBorder="1" applyAlignment="1"/>
    <xf numFmtId="164" fontId="0" fillId="0" borderId="17" xfId="0" applyNumberFormat="1" applyFont="1" applyBorder="1" applyAlignment="1"/>
    <xf numFmtId="0" fontId="1" fillId="0" borderId="26" xfId="0" applyFont="1" applyBorder="1" applyAlignment="1">
      <alignment wrapText="1"/>
    </xf>
    <xf numFmtId="0" fontId="7" fillId="0" borderId="0" xfId="0" applyFont="1"/>
    <xf numFmtId="0" fontId="10" fillId="0" borderId="0" xfId="0" applyFont="1"/>
    <xf numFmtId="0" fontId="0" fillId="3" borderId="4" xfId="0" applyFont="1" applyFill="1" applyBorder="1"/>
    <xf numFmtId="0" fontId="0" fillId="3" borderId="6" xfId="0" applyFont="1" applyFill="1" applyBorder="1"/>
    <xf numFmtId="0" fontId="0" fillId="3" borderId="28" xfId="0" applyFont="1" applyFill="1" applyBorder="1"/>
    <xf numFmtId="0" fontId="0" fillId="3" borderId="29" xfId="0" applyFont="1" applyFill="1" applyBorder="1"/>
    <xf numFmtId="0" fontId="0" fillId="3" borderId="30" xfId="0" applyFont="1" applyFill="1" applyBorder="1"/>
    <xf numFmtId="164" fontId="0" fillId="4" borderId="8" xfId="0" applyNumberFormat="1" applyFont="1" applyFill="1" applyBorder="1" applyAlignment="1"/>
    <xf numFmtId="164" fontId="0" fillId="4" borderId="1" xfId="0" applyNumberFormat="1" applyFont="1" applyFill="1" applyBorder="1" applyAlignment="1"/>
    <xf numFmtId="164" fontId="0" fillId="4" borderId="16" xfId="0" applyNumberFormat="1" applyFont="1" applyFill="1" applyBorder="1" applyAlignment="1"/>
    <xf numFmtId="0" fontId="3" fillId="2" borderId="12" xfId="0" applyFont="1" applyFill="1" applyBorder="1" applyAlignment="1">
      <alignment vertical="center" wrapText="1"/>
    </xf>
    <xf numFmtId="0" fontId="0" fillId="2" borderId="13" xfId="0" applyFont="1" applyFill="1" applyBorder="1" applyAlignment="1"/>
    <xf numFmtId="164" fontId="0" fillId="2" borderId="13" xfId="0" applyNumberFormat="1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/>
    <xf numFmtId="0" fontId="1" fillId="0" borderId="31" xfId="0" applyFont="1" applyBorder="1" applyAlignment="1">
      <alignment vertical="center" wrapText="1"/>
    </xf>
    <xf numFmtId="164" fontId="0" fillId="4" borderId="33" xfId="0" applyNumberFormat="1" applyFont="1" applyFill="1" applyBorder="1" applyAlignment="1"/>
    <xf numFmtId="0" fontId="0" fillId="2" borderId="8" xfId="0" applyFont="1" applyFill="1" applyBorder="1" applyAlignment="1"/>
    <xf numFmtId="0" fontId="0" fillId="2" borderId="27" xfId="0" applyFont="1" applyFill="1" applyBorder="1" applyAlignment="1"/>
    <xf numFmtId="0" fontId="0" fillId="2" borderId="1" xfId="0" applyFont="1" applyFill="1" applyBorder="1" applyAlignment="1"/>
    <xf numFmtId="0" fontId="0" fillId="2" borderId="32" xfId="0" applyFont="1" applyFill="1" applyBorder="1" applyAlignment="1"/>
    <xf numFmtId="0" fontId="0" fillId="2" borderId="16" xfId="0" applyFont="1" applyFill="1" applyBorder="1" applyAlignment="1"/>
    <xf numFmtId="0" fontId="3" fillId="2" borderId="23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165" fontId="7" fillId="4" borderId="16" xfId="0" applyNumberFormat="1" applyFont="1" applyFill="1" applyBorder="1" applyAlignment="1">
      <alignment horizontal="center" vertical="center"/>
    </xf>
    <xf numFmtId="165" fontId="7" fillId="4" borderId="17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/>
    </xf>
    <xf numFmtId="14" fontId="1" fillId="3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tabSelected="1" zoomScale="92" zoomScaleNormal="100" workbookViewId="0">
      <selection activeCell="C5" sqref="C5:G5"/>
    </sheetView>
  </sheetViews>
  <sheetFormatPr defaultColWidth="8.7265625" defaultRowHeight="14.5" x14ac:dyDescent="0.35"/>
  <cols>
    <col min="1" max="1" width="3.453125" style="2" customWidth="1"/>
    <col min="2" max="2" width="38.26953125" style="2" customWidth="1"/>
    <col min="3" max="3" width="20.1796875" style="2" customWidth="1"/>
    <col min="4" max="5" width="4.54296875" style="2" customWidth="1"/>
    <col min="6" max="6" width="70.81640625" style="2" customWidth="1"/>
    <col min="7" max="7" width="4.54296875" style="2" customWidth="1"/>
    <col min="8" max="8" width="20.453125" style="2" customWidth="1"/>
    <col min="9" max="9" width="0.54296875" style="2" customWidth="1"/>
    <col min="10" max="10" width="38.26953125" style="2" bestFit="1" customWidth="1"/>
    <col min="11" max="11" width="8.7265625" style="2"/>
    <col min="12" max="12" width="27.54296875" style="2" bestFit="1" customWidth="1"/>
    <col min="13" max="13" width="13.7265625" style="2" customWidth="1"/>
    <col min="14" max="14" width="8.453125" style="2" bestFit="1" customWidth="1"/>
    <col min="15" max="15" width="22" style="2" customWidth="1"/>
    <col min="16" max="16" width="29" style="2" bestFit="1" customWidth="1"/>
    <col min="17" max="17" width="10.453125" style="2" bestFit="1" customWidth="1"/>
    <col min="18" max="18" width="8.453125" style="2" bestFit="1" customWidth="1"/>
    <col min="19" max="19" width="24.54296875" style="2" customWidth="1"/>
    <col min="20" max="20" width="27.54296875" style="2" bestFit="1" customWidth="1"/>
    <col min="21" max="21" width="10.453125" style="2" bestFit="1" customWidth="1"/>
    <col min="22" max="22" width="8.453125" style="2" bestFit="1" customWidth="1"/>
    <col min="23" max="23" width="16.453125" style="2" customWidth="1"/>
    <col min="24" max="24" width="31.26953125" style="2" customWidth="1"/>
    <col min="25" max="16384" width="8.7265625" style="2"/>
  </cols>
  <sheetData>
    <row r="1" spans="1:9" ht="50.5" customHeight="1" x14ac:dyDescent="0.35">
      <c r="A1" s="31" t="s">
        <v>23</v>
      </c>
    </row>
    <row r="2" spans="1:9" x14ac:dyDescent="0.35">
      <c r="A2" s="5" t="s">
        <v>25</v>
      </c>
      <c r="B2" s="6"/>
      <c r="C2" s="11" t="s">
        <v>34</v>
      </c>
      <c r="D2" s="7"/>
      <c r="E2" s="7"/>
      <c r="F2" s="6"/>
      <c r="G2" s="6"/>
      <c r="H2" s="77"/>
      <c r="I2" s="6"/>
    </row>
    <row r="3" spans="1:9" x14ac:dyDescent="0.35">
      <c r="A3" s="8" t="s">
        <v>27</v>
      </c>
      <c r="B3" s="4"/>
      <c r="C3" s="102">
        <v>36626</v>
      </c>
      <c r="D3" s="102"/>
      <c r="E3" s="9"/>
      <c r="F3" s="4"/>
      <c r="G3" s="4"/>
      <c r="H3" s="78"/>
      <c r="I3" s="4"/>
    </row>
    <row r="4" spans="1:9" x14ac:dyDescent="0.35">
      <c r="A4" s="8" t="s">
        <v>22</v>
      </c>
      <c r="B4" s="4"/>
      <c r="C4" s="103"/>
      <c r="D4" s="103"/>
      <c r="E4" s="10"/>
      <c r="F4" s="4"/>
      <c r="G4" s="4"/>
      <c r="H4" s="78"/>
      <c r="I4" s="4"/>
    </row>
    <row r="5" spans="1:9" x14ac:dyDescent="0.35">
      <c r="A5" s="8" t="s">
        <v>26</v>
      </c>
      <c r="B5" s="4"/>
      <c r="C5" s="102"/>
      <c r="D5" s="102"/>
      <c r="E5" s="102"/>
      <c r="F5" s="102"/>
      <c r="G5" s="102"/>
      <c r="H5" s="78"/>
      <c r="I5" s="4"/>
    </row>
    <row r="6" spans="1:9" x14ac:dyDescent="0.35">
      <c r="A6" s="79"/>
      <c r="B6" s="80"/>
      <c r="C6" s="80"/>
      <c r="D6" s="80"/>
      <c r="E6" s="80"/>
      <c r="F6" s="80"/>
      <c r="G6" s="80"/>
      <c r="H6" s="81"/>
      <c r="I6" s="4"/>
    </row>
    <row r="7" spans="1:9" ht="15" thickBot="1" x14ac:dyDescent="0.4">
      <c r="E7" s="3"/>
      <c r="F7" s="3"/>
    </row>
    <row r="8" spans="1:9" x14ac:dyDescent="0.35">
      <c r="A8" s="56"/>
      <c r="B8" s="57"/>
      <c r="C8" s="57"/>
      <c r="D8" s="58"/>
      <c r="E8" s="59"/>
      <c r="F8" s="3"/>
    </row>
    <row r="9" spans="1:9" x14ac:dyDescent="0.35">
      <c r="A9" s="60"/>
      <c r="B9" s="61" t="s">
        <v>35</v>
      </c>
      <c r="C9" s="59"/>
      <c r="D9" s="62"/>
      <c r="E9" s="59"/>
      <c r="F9" s="3"/>
    </row>
    <row r="10" spans="1:9" ht="26.5" thickBot="1" x14ac:dyDescent="0.4">
      <c r="A10" s="60"/>
      <c r="B10" s="63" t="s">
        <v>39</v>
      </c>
      <c r="C10" s="64" t="s">
        <v>30</v>
      </c>
      <c r="D10" s="62"/>
      <c r="E10" s="59"/>
      <c r="F10" s="98" t="s">
        <v>29</v>
      </c>
      <c r="G10" s="99"/>
      <c r="H10" s="100">
        <f>'Rekensheet (niet bewerken)'!E17</f>
        <v>0</v>
      </c>
      <c r="I10" s="101"/>
    </row>
    <row r="11" spans="1:9" x14ac:dyDescent="0.35">
      <c r="A11" s="60"/>
      <c r="B11" s="32" t="s">
        <v>5</v>
      </c>
      <c r="C11" s="69">
        <v>0</v>
      </c>
      <c r="D11" s="62"/>
      <c r="E11" s="59"/>
      <c r="F11" s="3"/>
    </row>
    <row r="12" spans="1:9" x14ac:dyDescent="0.35">
      <c r="A12" s="60"/>
      <c r="B12" s="32" t="s">
        <v>31</v>
      </c>
      <c r="C12" s="69">
        <v>0</v>
      </c>
      <c r="D12" s="62"/>
      <c r="E12" s="59"/>
      <c r="F12" s="3"/>
    </row>
    <row r="13" spans="1:9" x14ac:dyDescent="0.35">
      <c r="A13" s="60"/>
      <c r="B13" s="33" t="s">
        <v>18</v>
      </c>
      <c r="C13" s="69">
        <v>0</v>
      </c>
      <c r="D13" s="62"/>
      <c r="E13" s="59"/>
      <c r="F13" s="3"/>
    </row>
    <row r="14" spans="1:9" x14ac:dyDescent="0.35">
      <c r="A14" s="60"/>
      <c r="B14" s="33" t="s">
        <v>32</v>
      </c>
      <c r="C14" s="69">
        <v>0</v>
      </c>
      <c r="D14" s="62"/>
      <c r="E14" s="59"/>
      <c r="F14" s="3"/>
    </row>
    <row r="15" spans="1:9" x14ac:dyDescent="0.35">
      <c r="A15" s="60"/>
      <c r="B15" s="34" t="s">
        <v>3</v>
      </c>
      <c r="C15" s="69">
        <v>0</v>
      </c>
      <c r="D15" s="62"/>
      <c r="E15" s="59"/>
      <c r="F15" s="3"/>
    </row>
    <row r="16" spans="1:9" ht="31.15" customHeight="1" x14ac:dyDescent="0.35">
      <c r="A16" s="60"/>
      <c r="B16" s="35" t="s">
        <v>8</v>
      </c>
      <c r="C16" s="69">
        <v>0</v>
      </c>
      <c r="D16" s="62"/>
      <c r="E16" s="59"/>
      <c r="F16" s="3"/>
    </row>
    <row r="17" spans="1:6" x14ac:dyDescent="0.35">
      <c r="A17" s="60"/>
      <c r="B17" s="34" t="s">
        <v>0</v>
      </c>
      <c r="C17" s="69">
        <v>0</v>
      </c>
      <c r="D17" s="62"/>
      <c r="E17" s="59"/>
      <c r="F17" s="3"/>
    </row>
    <row r="18" spans="1:6" ht="26" x14ac:dyDescent="0.35">
      <c r="A18" s="60"/>
      <c r="B18" s="35" t="s">
        <v>4</v>
      </c>
      <c r="C18" s="69">
        <v>0</v>
      </c>
      <c r="D18" s="62"/>
      <c r="E18" s="59"/>
      <c r="F18" s="3"/>
    </row>
    <row r="19" spans="1:6" x14ac:dyDescent="0.35">
      <c r="A19" s="60"/>
      <c r="B19" s="32" t="s">
        <v>2</v>
      </c>
      <c r="C19" s="69">
        <v>0</v>
      </c>
      <c r="D19" s="62"/>
      <c r="E19" s="59"/>
      <c r="F19" s="3"/>
    </row>
    <row r="20" spans="1:6" x14ac:dyDescent="0.35">
      <c r="A20" s="60"/>
      <c r="B20" s="32" t="s">
        <v>36</v>
      </c>
      <c r="C20" s="69">
        <v>0</v>
      </c>
      <c r="D20" s="62"/>
      <c r="E20" s="59"/>
      <c r="F20" s="3"/>
    </row>
    <row r="21" spans="1:6" x14ac:dyDescent="0.35">
      <c r="A21" s="60"/>
      <c r="B21" s="32" t="s">
        <v>37</v>
      </c>
      <c r="C21" s="69">
        <v>0</v>
      </c>
      <c r="D21" s="62"/>
      <c r="E21" s="59"/>
      <c r="F21" s="3"/>
    </row>
    <row r="22" spans="1:6" x14ac:dyDescent="0.35">
      <c r="A22" s="60"/>
      <c r="D22" s="62"/>
      <c r="E22" s="59"/>
      <c r="F22" s="3"/>
    </row>
    <row r="23" spans="1:6" ht="15" thickBot="1" x14ac:dyDescent="0.4">
      <c r="A23" s="65"/>
      <c r="B23" s="70" t="s">
        <v>28</v>
      </c>
      <c r="C23" s="68"/>
      <c r="D23" s="66"/>
      <c r="E23" s="59"/>
      <c r="F23" s="3"/>
    </row>
    <row r="24" spans="1:6" x14ac:dyDescent="0.35">
      <c r="A24" s="67"/>
      <c r="B24" s="67"/>
      <c r="C24" s="67"/>
      <c r="D24" s="67"/>
      <c r="E24" s="59"/>
      <c r="F24" s="3"/>
    </row>
    <row r="25" spans="1:6" x14ac:dyDescent="0.35">
      <c r="E25" s="3"/>
      <c r="F25" s="3"/>
    </row>
    <row r="79" spans="12:24" ht="15" thickBot="1" x14ac:dyDescent="0.4"/>
    <row r="80" spans="12:24" ht="101.5" x14ac:dyDescent="0.35">
      <c r="L80" s="13" t="s">
        <v>6</v>
      </c>
      <c r="M80" s="14" t="s">
        <v>14</v>
      </c>
      <c r="N80" s="14" t="s">
        <v>15</v>
      </c>
      <c r="O80" s="15" t="s">
        <v>16</v>
      </c>
      <c r="P80" s="36" t="s">
        <v>9</v>
      </c>
      <c r="Q80" s="37" t="s">
        <v>14</v>
      </c>
      <c r="R80" s="37" t="s">
        <v>15</v>
      </c>
      <c r="S80" s="38" t="s">
        <v>16</v>
      </c>
      <c r="T80" s="36" t="s">
        <v>10</v>
      </c>
      <c r="U80" s="37" t="s">
        <v>14</v>
      </c>
      <c r="V80" s="37" t="s">
        <v>15</v>
      </c>
      <c r="W80" s="38" t="s">
        <v>16</v>
      </c>
      <c r="X80" s="24" t="s">
        <v>24</v>
      </c>
    </row>
    <row r="81" spans="12:24" x14ac:dyDescent="0.35">
      <c r="L81" s="16" t="s">
        <v>5</v>
      </c>
      <c r="M81" s="12">
        <v>320</v>
      </c>
      <c r="N81" s="25">
        <v>120</v>
      </c>
      <c r="O81" s="26">
        <f>N81*M81</f>
        <v>38400</v>
      </c>
      <c r="P81" s="39" t="s">
        <v>5</v>
      </c>
      <c r="Q81" s="40"/>
      <c r="R81" s="41"/>
      <c r="S81" s="42"/>
      <c r="T81" s="39" t="s">
        <v>5</v>
      </c>
      <c r="U81" s="40"/>
      <c r="V81" s="41"/>
      <c r="W81" s="42"/>
    </row>
    <row r="82" spans="12:24" x14ac:dyDescent="0.35">
      <c r="L82" s="17" t="s">
        <v>18</v>
      </c>
      <c r="M82" s="12">
        <v>120</v>
      </c>
      <c r="N82" s="25">
        <v>120</v>
      </c>
      <c r="O82" s="26">
        <f>N82*M82</f>
        <v>14400</v>
      </c>
      <c r="P82" s="43" t="s">
        <v>18</v>
      </c>
      <c r="Q82" s="40"/>
      <c r="R82" s="41"/>
      <c r="S82" s="42"/>
      <c r="T82" s="43" t="s">
        <v>18</v>
      </c>
      <c r="U82" s="40"/>
      <c r="V82" s="41"/>
      <c r="W82" s="42"/>
      <c r="X82" s="2" t="s">
        <v>7</v>
      </c>
    </row>
    <row r="83" spans="12:24" x14ac:dyDescent="0.35">
      <c r="L83" s="18"/>
      <c r="M83" s="12"/>
      <c r="N83" s="25"/>
      <c r="O83" s="26"/>
      <c r="P83" s="44"/>
      <c r="Q83" s="40"/>
      <c r="R83" s="41"/>
      <c r="S83" s="42"/>
      <c r="T83" s="44"/>
      <c r="U83" s="40"/>
      <c r="V83" s="41"/>
      <c r="W83" s="42"/>
    </row>
    <row r="84" spans="12:24" x14ac:dyDescent="0.35">
      <c r="L84" s="18" t="s">
        <v>3</v>
      </c>
      <c r="M84" s="12">
        <v>40</v>
      </c>
      <c r="N84" s="25">
        <v>120</v>
      </c>
      <c r="O84" s="26">
        <f>N84*M84</f>
        <v>4800</v>
      </c>
      <c r="P84" s="44" t="s">
        <v>3</v>
      </c>
      <c r="Q84" s="40"/>
      <c r="R84" s="41"/>
      <c r="S84" s="42"/>
      <c r="T84" s="44" t="s">
        <v>3</v>
      </c>
      <c r="U84" s="40"/>
      <c r="V84" s="41"/>
      <c r="W84" s="42"/>
    </row>
    <row r="85" spans="12:24" ht="26" x14ac:dyDescent="0.35">
      <c r="L85" s="19" t="s">
        <v>8</v>
      </c>
      <c r="M85" s="12">
        <v>160</v>
      </c>
      <c r="N85" s="25">
        <v>120</v>
      </c>
      <c r="O85" s="26">
        <f>N85*M85</f>
        <v>19200</v>
      </c>
      <c r="P85" s="45" t="s">
        <v>8</v>
      </c>
      <c r="Q85" s="40"/>
      <c r="R85" s="41"/>
      <c r="S85" s="42"/>
      <c r="T85" s="45" t="s">
        <v>8</v>
      </c>
      <c r="U85" s="40"/>
      <c r="V85" s="41"/>
      <c r="W85" s="42"/>
    </row>
    <row r="86" spans="12:24" ht="43.5" x14ac:dyDescent="0.35">
      <c r="L86" s="18" t="s">
        <v>0</v>
      </c>
      <c r="M86" s="12">
        <v>80</v>
      </c>
      <c r="N86" s="25">
        <v>120</v>
      </c>
      <c r="O86" s="26">
        <f>N86*M86</f>
        <v>9600</v>
      </c>
      <c r="P86" s="44" t="s">
        <v>0</v>
      </c>
      <c r="Q86" s="40"/>
      <c r="R86" s="41"/>
      <c r="S86" s="42"/>
      <c r="T86" s="44" t="s">
        <v>0</v>
      </c>
      <c r="U86" s="40"/>
      <c r="V86" s="41"/>
      <c r="W86" s="42"/>
      <c r="X86" s="24" t="s">
        <v>19</v>
      </c>
    </row>
    <row r="87" spans="12:24" ht="39" x14ac:dyDescent="0.35">
      <c r="L87" s="19" t="s">
        <v>4</v>
      </c>
      <c r="M87" s="12">
        <v>320</v>
      </c>
      <c r="N87" s="25">
        <v>120</v>
      </c>
      <c r="O87" s="26">
        <f>N87*M87</f>
        <v>38400</v>
      </c>
      <c r="P87" s="45" t="s">
        <v>4</v>
      </c>
      <c r="Q87" s="40"/>
      <c r="R87" s="41"/>
      <c r="S87" s="42"/>
      <c r="T87" s="45" t="s">
        <v>4</v>
      </c>
      <c r="U87" s="40"/>
      <c r="V87" s="41"/>
      <c r="W87" s="42"/>
    </row>
    <row r="88" spans="12:24" x14ac:dyDescent="0.35">
      <c r="L88" s="18" t="s">
        <v>1</v>
      </c>
      <c r="M88" s="12">
        <v>40</v>
      </c>
      <c r="N88" s="25">
        <v>120</v>
      </c>
      <c r="O88" s="26">
        <f>N88*M88</f>
        <v>4800</v>
      </c>
      <c r="P88" s="44" t="s">
        <v>1</v>
      </c>
      <c r="Q88" s="40"/>
      <c r="R88" s="41"/>
      <c r="S88" s="42"/>
      <c r="T88" s="44" t="s">
        <v>1</v>
      </c>
      <c r="U88" s="40"/>
      <c r="V88" s="41"/>
      <c r="W88" s="42"/>
    </row>
    <row r="89" spans="12:24" x14ac:dyDescent="0.35">
      <c r="L89" s="18"/>
      <c r="M89" s="12"/>
      <c r="N89" s="25"/>
      <c r="O89" s="26"/>
      <c r="P89" s="44"/>
      <c r="Q89" s="40"/>
      <c r="R89" s="41"/>
      <c r="S89" s="42"/>
      <c r="T89" s="44"/>
      <c r="U89" s="40"/>
      <c r="V89" s="41"/>
      <c r="W89" s="42"/>
    </row>
    <row r="90" spans="12:24" ht="15" thickBot="1" x14ac:dyDescent="0.4">
      <c r="L90" s="22" t="s">
        <v>2</v>
      </c>
      <c r="M90" s="23">
        <v>40</v>
      </c>
      <c r="N90" s="27">
        <v>120</v>
      </c>
      <c r="O90" s="26">
        <f>N90*M90</f>
        <v>4800</v>
      </c>
      <c r="P90" s="46" t="s">
        <v>2</v>
      </c>
      <c r="Q90" s="47"/>
      <c r="R90" s="48"/>
      <c r="S90" s="49"/>
      <c r="T90" s="46" t="s">
        <v>2</v>
      </c>
      <c r="U90" s="47"/>
      <c r="V90" s="48"/>
      <c r="W90" s="49"/>
    </row>
    <row r="91" spans="12:24" ht="15" thickBot="1" x14ac:dyDescent="0.4">
      <c r="L91" s="20" t="s">
        <v>17</v>
      </c>
      <c r="M91" s="21"/>
      <c r="N91" s="28"/>
      <c r="O91" s="29">
        <f>SUM(O81:O90)</f>
        <v>134400</v>
      </c>
      <c r="P91" s="50" t="s">
        <v>17</v>
      </c>
      <c r="Q91" s="51"/>
      <c r="R91" s="52"/>
      <c r="S91" s="53">
        <f>SUM(S81:S90)</f>
        <v>0</v>
      </c>
      <c r="T91" s="50" t="s">
        <v>17</v>
      </c>
      <c r="U91" s="51"/>
      <c r="V91" s="52"/>
      <c r="W91" s="53">
        <f>SUM(W81:W90)</f>
        <v>0</v>
      </c>
    </row>
    <row r="93" spans="12:24" ht="15" thickBot="1" x14ac:dyDescent="0.4"/>
    <row r="94" spans="12:24" ht="43.5" x14ac:dyDescent="0.35">
      <c r="L94" s="13" t="s">
        <v>11</v>
      </c>
      <c r="M94" s="14" t="s">
        <v>14</v>
      </c>
      <c r="N94" s="14" t="s">
        <v>15</v>
      </c>
      <c r="O94" s="15" t="s">
        <v>16</v>
      </c>
      <c r="P94" s="13" t="s">
        <v>12</v>
      </c>
      <c r="Q94" s="14" t="s">
        <v>14</v>
      </c>
      <c r="R94" s="14" t="s">
        <v>15</v>
      </c>
      <c r="S94" s="15" t="s">
        <v>16</v>
      </c>
      <c r="T94" s="13" t="s">
        <v>13</v>
      </c>
      <c r="U94" s="14" t="s">
        <v>14</v>
      </c>
      <c r="V94" s="14" t="s">
        <v>15</v>
      </c>
      <c r="W94" s="15" t="s">
        <v>16</v>
      </c>
      <c r="X94" s="24" t="s">
        <v>21</v>
      </c>
    </row>
    <row r="95" spans="12:24" x14ac:dyDescent="0.35">
      <c r="L95" s="16" t="s">
        <v>5</v>
      </c>
      <c r="M95" s="12">
        <v>480</v>
      </c>
      <c r="N95" s="25">
        <v>120</v>
      </c>
      <c r="O95" s="26">
        <f>N95*M95</f>
        <v>57600</v>
      </c>
      <c r="P95" s="16" t="s">
        <v>5</v>
      </c>
      <c r="Q95" s="12">
        <v>640</v>
      </c>
      <c r="R95" s="25">
        <v>120</v>
      </c>
      <c r="S95" s="26">
        <f>R95*Q95</f>
        <v>76800</v>
      </c>
      <c r="T95" s="16" t="s">
        <v>5</v>
      </c>
      <c r="U95" s="12">
        <v>192</v>
      </c>
      <c r="V95" s="25">
        <v>120</v>
      </c>
      <c r="W95" s="26">
        <f>V95*U95</f>
        <v>23040</v>
      </c>
    </row>
    <row r="96" spans="12:24" x14ac:dyDescent="0.35">
      <c r="L96" s="17" t="s">
        <v>18</v>
      </c>
      <c r="M96" s="12">
        <v>160</v>
      </c>
      <c r="N96" s="25">
        <v>120</v>
      </c>
      <c r="O96" s="26">
        <f>N96*M96</f>
        <v>19200</v>
      </c>
      <c r="P96" s="17" t="s">
        <v>18</v>
      </c>
      <c r="Q96" s="12">
        <v>240</v>
      </c>
      <c r="R96" s="25">
        <v>120</v>
      </c>
      <c r="S96" s="26">
        <f>R96*Q96</f>
        <v>28800</v>
      </c>
      <c r="T96" s="17" t="s">
        <v>18</v>
      </c>
      <c r="U96" s="12">
        <v>96</v>
      </c>
      <c r="V96" s="25">
        <v>120</v>
      </c>
      <c r="W96" s="26">
        <f>V96*U96</f>
        <v>11520</v>
      </c>
    </row>
    <row r="97" spans="12:23" x14ac:dyDescent="0.35">
      <c r="L97" s="18"/>
      <c r="M97" s="12"/>
      <c r="N97" s="25"/>
      <c r="O97" s="26"/>
      <c r="P97" s="18"/>
      <c r="Q97" s="12"/>
      <c r="R97" s="25"/>
      <c r="S97" s="26"/>
      <c r="T97" s="18"/>
      <c r="U97" s="12"/>
      <c r="V97" s="25"/>
      <c r="W97" s="26"/>
    </row>
    <row r="98" spans="12:23" x14ac:dyDescent="0.35">
      <c r="L98" s="18" t="s">
        <v>3</v>
      </c>
      <c r="M98" s="12">
        <v>80</v>
      </c>
      <c r="N98" s="25">
        <v>120</v>
      </c>
      <c r="O98" s="26">
        <f>N98*M98</f>
        <v>9600</v>
      </c>
      <c r="P98" s="18" t="s">
        <v>3</v>
      </c>
      <c r="Q98" s="12">
        <v>80</v>
      </c>
      <c r="R98" s="25">
        <v>120</v>
      </c>
      <c r="S98" s="26">
        <f>R98*Q98</f>
        <v>9600</v>
      </c>
      <c r="T98" s="18" t="s">
        <v>3</v>
      </c>
      <c r="U98" s="12">
        <v>72</v>
      </c>
      <c r="V98" s="25">
        <v>120</v>
      </c>
      <c r="W98" s="26">
        <f>V98*U98</f>
        <v>8640</v>
      </c>
    </row>
    <row r="99" spans="12:23" ht="26" x14ac:dyDescent="0.35">
      <c r="L99" s="19" t="s">
        <v>8</v>
      </c>
      <c r="M99" s="12">
        <v>360</v>
      </c>
      <c r="N99" s="25">
        <v>120</v>
      </c>
      <c r="O99" s="26">
        <f>N99*M99</f>
        <v>43200</v>
      </c>
      <c r="P99" s="19" t="s">
        <v>8</v>
      </c>
      <c r="Q99" s="12">
        <v>480</v>
      </c>
      <c r="R99" s="25">
        <v>120</v>
      </c>
      <c r="S99" s="26">
        <f>R99*Q99</f>
        <v>57600</v>
      </c>
      <c r="T99" s="19" t="s">
        <v>8</v>
      </c>
      <c r="U99" s="12">
        <v>144</v>
      </c>
      <c r="V99" s="25">
        <v>120</v>
      </c>
      <c r="W99" s="26">
        <f>V99*U99</f>
        <v>17280</v>
      </c>
    </row>
    <row r="100" spans="12:23" x14ac:dyDescent="0.35">
      <c r="L100" s="18" t="s">
        <v>0</v>
      </c>
      <c r="M100" s="12">
        <v>120</v>
      </c>
      <c r="N100" s="25">
        <v>120</v>
      </c>
      <c r="O100" s="26">
        <f>N100*M100</f>
        <v>14400</v>
      </c>
      <c r="P100" s="18" t="s">
        <v>0</v>
      </c>
      <c r="Q100" s="12">
        <v>160</v>
      </c>
      <c r="R100" s="25">
        <v>120</v>
      </c>
      <c r="S100" s="26">
        <f>R100*Q100</f>
        <v>19200</v>
      </c>
      <c r="T100" s="18" t="s">
        <v>0</v>
      </c>
      <c r="U100" s="12">
        <v>48</v>
      </c>
      <c r="V100" s="25">
        <v>120</v>
      </c>
      <c r="W100" s="26">
        <f>V100*U100</f>
        <v>5760</v>
      </c>
    </row>
    <row r="101" spans="12:23" ht="39" x14ac:dyDescent="0.35">
      <c r="L101" s="19" t="s">
        <v>4</v>
      </c>
      <c r="M101" s="12">
        <v>480</v>
      </c>
      <c r="N101" s="25">
        <v>120</v>
      </c>
      <c r="O101" s="26">
        <f>N101*M101</f>
        <v>57600</v>
      </c>
      <c r="P101" s="19" t="s">
        <v>4</v>
      </c>
      <c r="Q101" s="12">
        <v>640</v>
      </c>
      <c r="R101" s="25">
        <v>120</v>
      </c>
      <c r="S101" s="26">
        <f>R101*Q101</f>
        <v>76800</v>
      </c>
      <c r="T101" s="19" t="s">
        <v>4</v>
      </c>
      <c r="U101" s="12">
        <v>96</v>
      </c>
      <c r="V101" s="25">
        <v>120</v>
      </c>
      <c r="W101" s="26">
        <f>V101*U101</f>
        <v>11520</v>
      </c>
    </row>
    <row r="102" spans="12:23" x14ac:dyDescent="0.35">
      <c r="L102" s="18" t="s">
        <v>1</v>
      </c>
      <c r="M102" s="12">
        <v>40</v>
      </c>
      <c r="N102" s="25">
        <v>120</v>
      </c>
      <c r="O102" s="26">
        <f>N102*M102</f>
        <v>4800</v>
      </c>
      <c r="P102" s="18" t="s">
        <v>1</v>
      </c>
      <c r="Q102" s="12">
        <v>80</v>
      </c>
      <c r="R102" s="25">
        <v>120</v>
      </c>
      <c r="S102" s="26">
        <f>R102*Q102</f>
        <v>9600</v>
      </c>
      <c r="T102" s="18" t="s">
        <v>1</v>
      </c>
      <c r="U102" s="12">
        <v>24</v>
      </c>
      <c r="V102" s="25">
        <v>120</v>
      </c>
      <c r="W102" s="26">
        <f>V102*U102</f>
        <v>2880</v>
      </c>
    </row>
    <row r="103" spans="12:23" x14ac:dyDescent="0.35">
      <c r="L103" s="18"/>
      <c r="M103" s="12"/>
      <c r="N103" s="25"/>
      <c r="O103" s="26"/>
      <c r="P103" s="18"/>
      <c r="Q103" s="12"/>
      <c r="R103" s="25"/>
      <c r="S103" s="26"/>
      <c r="T103" s="18"/>
      <c r="U103" s="12"/>
      <c r="V103" s="25"/>
      <c r="W103" s="26"/>
    </row>
    <row r="104" spans="12:23" ht="15" thickBot="1" x14ac:dyDescent="0.4">
      <c r="L104" s="22" t="s">
        <v>2</v>
      </c>
      <c r="M104" s="23">
        <v>40</v>
      </c>
      <c r="N104" s="27">
        <v>120</v>
      </c>
      <c r="O104" s="26">
        <f>N104*M104</f>
        <v>4800</v>
      </c>
      <c r="P104" s="22" t="s">
        <v>2</v>
      </c>
      <c r="Q104" s="23">
        <v>80</v>
      </c>
      <c r="R104" s="27">
        <v>120</v>
      </c>
      <c r="S104" s="26">
        <f>R104*Q104</f>
        <v>9600</v>
      </c>
      <c r="T104" s="22" t="s">
        <v>2</v>
      </c>
      <c r="U104" s="12">
        <v>24</v>
      </c>
      <c r="V104" s="27">
        <v>120</v>
      </c>
      <c r="W104" s="26">
        <f>V104*U104</f>
        <v>2880</v>
      </c>
    </row>
    <row r="105" spans="12:23" ht="15" thickBot="1" x14ac:dyDescent="0.4">
      <c r="L105" s="20" t="s">
        <v>17</v>
      </c>
      <c r="M105" s="21"/>
      <c r="N105" s="28"/>
      <c r="O105" s="29">
        <f>SUM(O95:O104)</f>
        <v>211200</v>
      </c>
      <c r="P105" s="20" t="s">
        <v>17</v>
      </c>
      <c r="Q105" s="21"/>
      <c r="R105" s="28"/>
      <c r="S105" s="29">
        <f>SUM(S95:S104)</f>
        <v>288000</v>
      </c>
      <c r="T105" s="20" t="s">
        <v>17</v>
      </c>
      <c r="U105" s="21"/>
      <c r="V105" s="28"/>
      <c r="W105" s="29">
        <f>SUM(W95:W104)</f>
        <v>83520</v>
      </c>
    </row>
    <row r="108" spans="12:23" x14ac:dyDescent="0.35">
      <c r="L108" s="1" t="s">
        <v>20</v>
      </c>
      <c r="M108" s="30">
        <f>O91+O105+S105+W105</f>
        <v>717120</v>
      </c>
    </row>
  </sheetData>
  <mergeCells count="5">
    <mergeCell ref="F10:G10"/>
    <mergeCell ref="H10:I10"/>
    <mergeCell ref="C3:D3"/>
    <mergeCell ref="C4:D4"/>
    <mergeCell ref="C5:G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8BDE-F8FA-4FD0-9034-6E3749E38197}">
  <dimension ref="B2:E17"/>
  <sheetViews>
    <sheetView workbookViewId="0">
      <selection activeCell="C20" sqref="C20"/>
    </sheetView>
  </sheetViews>
  <sheetFormatPr defaultRowHeight="14.5" x14ac:dyDescent="0.35"/>
  <cols>
    <col min="2" max="2" width="27.1796875" customWidth="1"/>
    <col min="3" max="5" width="15.7265625" customWidth="1"/>
  </cols>
  <sheetData>
    <row r="2" spans="2:5" ht="15.5" x14ac:dyDescent="0.35">
      <c r="B2" s="76" t="s">
        <v>33</v>
      </c>
    </row>
    <row r="3" spans="2:5" x14ac:dyDescent="0.35">
      <c r="B3" s="75" t="s">
        <v>40</v>
      </c>
    </row>
    <row r="4" spans="2:5" ht="15" thickBot="1" x14ac:dyDescent="0.4"/>
    <row r="5" spans="2:5" ht="15" thickBot="1" x14ac:dyDescent="0.4">
      <c r="B5" s="97" t="s">
        <v>39</v>
      </c>
      <c r="C5" s="88" t="s">
        <v>14</v>
      </c>
      <c r="D5" s="88" t="s">
        <v>15</v>
      </c>
      <c r="E5" s="89" t="s">
        <v>16</v>
      </c>
    </row>
    <row r="6" spans="2:5" x14ac:dyDescent="0.35">
      <c r="B6" s="71" t="s">
        <v>5</v>
      </c>
      <c r="C6" s="92">
        <v>50</v>
      </c>
      <c r="D6" s="82">
        <f>Invulsheet!C11</f>
        <v>0</v>
      </c>
      <c r="E6" s="72">
        <f t="shared" ref="E6:E16" si="0">D6*C6</f>
        <v>0</v>
      </c>
    </row>
    <row r="7" spans="2:5" x14ac:dyDescent="0.35">
      <c r="B7" s="74" t="s">
        <v>31</v>
      </c>
      <c r="C7" s="93">
        <v>50</v>
      </c>
      <c r="D7" s="83">
        <f>Invulsheet!C12</f>
        <v>0</v>
      </c>
      <c r="E7" s="55">
        <f t="shared" ref="E7:E9" si="1">D7*C7</f>
        <v>0</v>
      </c>
    </row>
    <row r="8" spans="2:5" x14ac:dyDescent="0.35">
      <c r="B8" s="17" t="s">
        <v>18</v>
      </c>
      <c r="C8" s="94">
        <v>300</v>
      </c>
      <c r="D8" s="83">
        <f>Invulsheet!C13</f>
        <v>0</v>
      </c>
      <c r="E8" s="55">
        <f t="shared" si="1"/>
        <v>0</v>
      </c>
    </row>
    <row r="9" spans="2:5" x14ac:dyDescent="0.35">
      <c r="B9" s="17" t="s">
        <v>32</v>
      </c>
      <c r="C9" s="94">
        <v>175</v>
      </c>
      <c r="D9" s="83">
        <f>Invulsheet!C14</f>
        <v>0</v>
      </c>
      <c r="E9" s="55">
        <f t="shared" si="1"/>
        <v>0</v>
      </c>
    </row>
    <row r="10" spans="2:5" x14ac:dyDescent="0.35">
      <c r="B10" s="19" t="s">
        <v>3</v>
      </c>
      <c r="C10" s="94">
        <v>45</v>
      </c>
      <c r="D10" s="83">
        <f>Invulsheet!C15</f>
        <v>0</v>
      </c>
      <c r="E10" s="55">
        <f t="shared" si="0"/>
        <v>0</v>
      </c>
    </row>
    <row r="11" spans="2:5" ht="26" x14ac:dyDescent="0.35">
      <c r="B11" s="19" t="s">
        <v>8</v>
      </c>
      <c r="C11" s="94">
        <v>35</v>
      </c>
      <c r="D11" s="83">
        <f>Invulsheet!C16</f>
        <v>0</v>
      </c>
      <c r="E11" s="55">
        <f t="shared" si="0"/>
        <v>0</v>
      </c>
    </row>
    <row r="12" spans="2:5" x14ac:dyDescent="0.35">
      <c r="B12" s="19" t="s">
        <v>0</v>
      </c>
      <c r="C12" s="94">
        <v>35</v>
      </c>
      <c r="D12" s="83">
        <f>Invulsheet!C17</f>
        <v>0</v>
      </c>
      <c r="E12" s="55">
        <f t="shared" si="0"/>
        <v>0</v>
      </c>
    </row>
    <row r="13" spans="2:5" ht="39" x14ac:dyDescent="0.35">
      <c r="B13" s="19" t="s">
        <v>4</v>
      </c>
      <c r="C13" s="94">
        <v>35</v>
      </c>
      <c r="D13" s="83">
        <f>Invulsheet!C18</f>
        <v>0</v>
      </c>
      <c r="E13" s="55">
        <f t="shared" si="0"/>
        <v>0</v>
      </c>
    </row>
    <row r="14" spans="2:5" x14ac:dyDescent="0.35">
      <c r="B14" s="90" t="s">
        <v>38</v>
      </c>
      <c r="C14" s="95">
        <v>250</v>
      </c>
      <c r="D14" s="83">
        <f>Invulsheet!C19</f>
        <v>0</v>
      </c>
      <c r="E14" s="55">
        <f t="shared" ref="E14:E15" si="2">D14*C14</f>
        <v>0</v>
      </c>
    </row>
    <row r="15" spans="2:5" x14ac:dyDescent="0.35">
      <c r="B15" s="90" t="s">
        <v>36</v>
      </c>
      <c r="C15" s="95">
        <v>360</v>
      </c>
      <c r="D15" s="83">
        <f>Invulsheet!C20</f>
        <v>0</v>
      </c>
      <c r="E15" s="55">
        <f t="shared" si="2"/>
        <v>0</v>
      </c>
    </row>
    <row r="16" spans="2:5" ht="15" thickBot="1" x14ac:dyDescent="0.4">
      <c r="B16" s="54" t="s">
        <v>37</v>
      </c>
      <c r="C16" s="96">
        <v>2600</v>
      </c>
      <c r="D16" s="84">
        <f>Invulsheet!C21</f>
        <v>0</v>
      </c>
      <c r="E16" s="73">
        <f t="shared" si="0"/>
        <v>0</v>
      </c>
    </row>
    <row r="17" spans="2:5" ht="15" thickBot="1" x14ac:dyDescent="0.4">
      <c r="B17" s="85" t="s">
        <v>16</v>
      </c>
      <c r="C17" s="86"/>
      <c r="D17" s="87"/>
      <c r="E17" s="91">
        <f>SUM(E6:E16)</f>
        <v>0</v>
      </c>
    </row>
  </sheetData>
  <sheetProtection algorithmName="SHA-512" hashValue="CbQ0iicYEZVX2348PcCFCkKf4WW0P+gx/Ze+eP1O7DoOUhRD0s+ChY+vvOYSshn4DolUNH+Y39/ZFkYgaNShNw==" saltValue="5pdWunmIwniqEFrtPTYP3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Invulsheet</vt:lpstr>
      <vt:lpstr>Rekensheet (niet bewerken)</vt:lpstr>
      <vt:lpstr>Invulsheet!Afdrukbereik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Asseldonk, Jeroen van</dc:creator>
  <cp:lastModifiedBy>Capota, Lars</cp:lastModifiedBy>
  <dcterms:created xsi:type="dcterms:W3CDTF">2021-02-11T11:14:30Z</dcterms:created>
  <dcterms:modified xsi:type="dcterms:W3CDTF">2024-07-05T14:06:35Z</dcterms:modified>
</cp:coreProperties>
</file>