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328"/>
  <workbookPr filterPrivacy="1" defaultThemeVersion="124226"/>
  <xr:revisionPtr revIDLastSave="13" documentId="8_{FC1379BC-E127-4184-8682-459907D76B2E}" xr6:coauthVersionLast="47" xr6:coauthVersionMax="47" xr10:uidLastSave="{911C3969-F88A-4649-9650-7BFC486A85C1}"/>
  <bookViews>
    <workbookView xWindow="-110" yWindow="-110" windowWidth="19420" windowHeight="10420" xr2:uid="{00000000-000D-0000-FFFF-FFFF00000000}"/>
  </bookViews>
  <sheets>
    <sheet name="Prijzenblad" sheetId="5" r:id="rId1"/>
  </sheets>
  <definedNames>
    <definedName name="_xlnm.Print_Area" localSheetId="0">Prijzenblad!$A$1:$D$87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66" i="5" l="1"/>
  <c r="B38" i="5"/>
  <c r="B23" i="5"/>
  <c r="C23" i="5" s="1"/>
  <c r="D23" i="5" s="1"/>
  <c r="B43" i="5"/>
  <c r="B54" i="5"/>
  <c r="B30" i="5"/>
  <c r="B49" i="5"/>
  <c r="B58" i="5" l="1"/>
  <c r="C58" i="5" s="1"/>
  <c r="D58" i="5" s="1"/>
  <c r="B69" i="5" l="1"/>
  <c r="C69" i="5" s="1"/>
  <c r="D69" i="5" s="1"/>
</calcChain>
</file>

<file path=xl/sharedStrings.xml><?xml version="1.0" encoding="utf-8"?>
<sst xmlns="http://schemas.openxmlformats.org/spreadsheetml/2006/main" count="90" uniqueCount="79">
  <si>
    <t>Bijlage H Prijzenblad</t>
  </si>
  <si>
    <t>Referentie: 20240312/KB-wma</t>
  </si>
  <si>
    <t>Door Inschrijver in te vullen</t>
  </si>
  <si>
    <t>Toelichting: Het is Inschrijvers toegestaan om regels toe te voegen om kosten te benoemen die niet op één van de bestaande regels ingevuld kunnen worden.</t>
  </si>
  <si>
    <t>Indien bepaalde regels niet van toepassing zijn, dan hoeven deze niet ingevuld te worden. Alle kosten die betrekking hebben op de Opdracht zoals omschreven in het Beschrijvend document en Programma van Eisen dienen te zijn opgenomen.</t>
  </si>
  <si>
    <t>EENMALIGE KOSTEN</t>
  </si>
  <si>
    <t xml:space="preserve">Implementatie </t>
  </si>
  <si>
    <t>Eenmalige kosten excl. BTW</t>
  </si>
  <si>
    <t>Aantal in te zetten uren</t>
  </si>
  <si>
    <t>Eventuele toelichting / onderbouwing kosten</t>
  </si>
  <si>
    <t>Implementatiekosten (incl. migratiekosten, inrichtingskosten en projectleiding, enz.)</t>
  </si>
  <si>
    <t>Opleiding / training</t>
  </si>
  <si>
    <t>Koppelingskosten (voor applicaties opgenomen in Programma van Eisen)</t>
  </si>
  <si>
    <t>Vrij in te vullen indien van toepassing</t>
  </si>
  <si>
    <t>Het inrichten en ondersteunen van de HR-en salarisadministratie werkprocessen gebaseerd op de Oplossing door Sr. functioneel Consultant(s)</t>
  </si>
  <si>
    <t>Ondersteuning door een collega -technisch Consultant</t>
  </si>
  <si>
    <t xml:space="preserve">Verandermanagement </t>
  </si>
  <si>
    <t>Tarief excl. BTW per uur</t>
  </si>
  <si>
    <t>Rekenkundig aantal uren</t>
  </si>
  <si>
    <t>Sr. Consultant(s)</t>
  </si>
  <si>
    <t>BTW</t>
  </si>
  <si>
    <t>Totaal inclusief BTW (let op plafondbedrag)</t>
  </si>
  <si>
    <t>Totaal eenmalige kosten implementatie, migratie en verandermanagement excl. BTW</t>
  </si>
  <si>
    <t>JAARLIJKS STRUCTURELE KOSTEN</t>
  </si>
  <si>
    <t>Jaarlijkse structurele kosten voor preventief, perfectief en correctief onderhoud (SLA fee):</t>
  </si>
  <si>
    <t>Kosten excl. BTW per jaar</t>
  </si>
  <si>
    <t>Structurele kosten dienstverlening. Onder de jaarlijkse structurele kosten verstaat Opdrachtgever alle kosten om de Oplossing te laten werken inclusief de noodzakelijke achterliggende / onderliggende basis licenties, licenties van derden, Cloud kosten / hostingkosten, acceptatie-, test- en instructie omgevingen, helpdesk, mailwisseling, eventueel auditkosten voor ISO normering, het up-to-date houden, veilig houden en het blijvend laten voldoen aan Europese / Nederlandse wet- en regelgeving en de CBS indexaties.</t>
  </si>
  <si>
    <t>Totaal structurele kosten over 12 jaar excl. BTW</t>
  </si>
  <si>
    <t xml:space="preserve">Aantal jaren </t>
  </si>
  <si>
    <t>Licentiekosten (voor de aangeboden applicatie(s))</t>
  </si>
  <si>
    <t xml:space="preserve">Module </t>
  </si>
  <si>
    <t>De basislicenties zijn voor de HR- en salarisadministratie applicatie inclusief ondersteuning (prijs voor de opties als Werving &amp; Selectie / Medewerkertransities / Verzuimregistratie (poortwachter) niet inbegrepen)</t>
  </si>
  <si>
    <t>Tarief excl. BTW per jaar per medewerker op basis van named users</t>
  </si>
  <si>
    <t>Aantal medewerkers (named users per jaar)</t>
  </si>
  <si>
    <t>Aantal medewerkers (concurrent users per dag)</t>
  </si>
  <si>
    <t>Licentiekosten Functioneel beheerders/HR-medewerkers vanaf start Overeenkomst (key users/heavy users)</t>
  </si>
  <si>
    <t>Licentiekosten Functionel beheerders/Salarisadministratie vanaf start Overeenkomst (key users/heavy users)</t>
  </si>
  <si>
    <t>Totaal licentiekosten over 12 jaar excl. BTW</t>
  </si>
  <si>
    <t>Jaarlijkse opleidingskosten</t>
  </si>
  <si>
    <t>Tarief excl. BTW per opleidingsdag</t>
  </si>
  <si>
    <t xml:space="preserve">Rekenkundig aantal uur per jaar (2 dagen) </t>
  </si>
  <si>
    <t>Aantal jaren</t>
  </si>
  <si>
    <t>Kosten jaarlijkse herhaal-/verdiepingstraining voor functioneel beheerders, HR medewerkers / Salarisadminstratie (key - en heavy users), 2 dagen a 17 personen.</t>
  </si>
  <si>
    <t>Totaal opleidingskosten over 12 jaar excl. BTW</t>
  </si>
  <si>
    <t>Exit kosten</t>
  </si>
  <si>
    <t>eventuele toelichting / onderbouwing kosten</t>
  </si>
  <si>
    <t>Exitkosten bij beëindiging Overeenkomst.</t>
  </si>
  <si>
    <t>Totaal eenmalige Exitkosten excl. BTW</t>
  </si>
  <si>
    <t>NB. Hier mag 0,- euro worden ingevuld indien u geen kosten in rekening wilt brengen</t>
  </si>
  <si>
    <t>Tarieven inzet voor: adaptief onderhoud en consultancy op verzoek</t>
  </si>
  <si>
    <t>Rekenkundig aantal uren per jaar</t>
  </si>
  <si>
    <t>Senior Consultant</t>
  </si>
  <si>
    <t>Medior Consultant</t>
  </si>
  <si>
    <t>Totaal eenmalige kosten Verandermanagement excl. BTW</t>
  </si>
  <si>
    <t xml:space="preserve">Subtotaal kosten over 12 jaar excl. BTW </t>
  </si>
  <si>
    <t>EENMALIGE EN STRUCTURELE KOSTEN TBV DE GEVRAAGDE OPTIES</t>
  </si>
  <si>
    <t>Optionele applicaties</t>
  </si>
  <si>
    <t>Implementatiekosten module Inschrijver (of middels onderaanneming)</t>
  </si>
  <si>
    <t>Jaarlijks structurele kosten voor preventief, perfectief en correctief onderhoud (SLA fee):</t>
  </si>
  <si>
    <t>Per 25 licenties, named users, per jaar</t>
  </si>
  <si>
    <t>Licentiekosten per medewerker per jaar voor module: Verzuimregistratie</t>
  </si>
  <si>
    <t>Licentiekosten per medewerker per jaar voor module: Medewerkertransities functionaliteit</t>
  </si>
  <si>
    <t xml:space="preserve">Wordt berekend in het totaalbedrag en komt boven op het plafondbedrag </t>
  </si>
  <si>
    <t>periode 11 jaar</t>
  </si>
  <si>
    <t>Voor akkoord</t>
  </si>
  <si>
    <t>NB.</t>
  </si>
  <si>
    <t>Organisatie</t>
  </si>
  <si>
    <t>Aan de opgegeven rekenkundige uren kunnen geen rechten worden ontleend</t>
  </si>
  <si>
    <t>Naam rechtsgeldig vertegenwoordiger</t>
  </si>
  <si>
    <t>Functie rechtsgeldig vertegenwoordiger</t>
  </si>
  <si>
    <t>Datum</t>
  </si>
  <si>
    <t>Handtekening</t>
  </si>
  <si>
    <t>Totaal en eenmalige implementatiekosten en licentiekosten voor de optionele applicaties excl. BTW over 12 jaar</t>
  </si>
  <si>
    <t>Totaal kosten over 12 jaar excl. BTW voor gunning</t>
  </si>
  <si>
    <t xml:space="preserve">NB. Let op plafondbedrag voor de structurele kosten van €1.800.000 inclusief BTW </t>
  </si>
  <si>
    <t>NB. Let op plafondbedrag voor de eenmalige kosten van €300.000 inclusief BTW tbv implementatie en verandermanagement</t>
  </si>
  <si>
    <t>Licentiekosten per medewerker per jaar vanaf 1 januari 2025 voor module: Salarisadministratie na implementatie</t>
  </si>
  <si>
    <t>Licentiekosten per medewerker per jaar vanaf 1 januari 2025 voor module: HR (incl. ZZPers en uitzendkrachten) na implementatie</t>
  </si>
  <si>
    <t>Licentiekosten per medewerker per jaar voor module: Werving en Selectie (nvt)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</si>
</sst>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9" x14ac:knownFonts="1">
    <font>
      <sz val="10"/>
      <name val="Arial"/>
    </font>
    <font>
      <sz val="10"/>
      <name val="Arial"/>
      <family val="2"/>
    </font>
    <font>
      <b/>
      <sz val="10"/>
      <name val="Verdana"/>
      <family val="2"/>
    </font>
    <font>
      <sz val="10"/>
      <name val="Verdana"/>
      <family val="2"/>
    </font>
    <font>
      <b/>
      <u/>
      <sz val="11"/>
      <color theme="1"/>
      <name val="Verdana"/>
      <family val="2"/>
    </font>
    <font>
      <b/>
      <sz val="11"/>
      <name val="Verdana"/>
      <family val="2"/>
    </font>
    <font>
      <b/>
      <u/>
      <sz val="10"/>
      <color theme="0"/>
      <name val="Verdana"/>
      <family val="2"/>
    </font>
    <font>
      <sz val="11"/>
      <name val="Verdana"/>
      <family val="2"/>
    </font>
    <font>
      <i/>
      <sz val="8"/>
      <name val="Verdana"/>
      <family val="2"/>
    </font>
    <font>
      <i/>
      <u/>
      <sz val="10"/>
      <name val="Verdana"/>
      <family val="2"/>
    </font>
    <font>
      <sz val="8"/>
      <name val="Verdana"/>
      <family val="2"/>
    </font>
    <font>
      <sz val="9"/>
      <name val="Verdana"/>
      <family val="2"/>
    </font>
    <font>
      <b/>
      <sz val="9.5"/>
      <color theme="0"/>
      <name val="Arial"/>
      <family val="2"/>
    </font>
    <font>
      <sz val="9.5"/>
      <color theme="1"/>
      <name val="Arial"/>
      <family val="2"/>
    </font>
    <font>
      <b/>
      <sz val="10"/>
      <color rgb="FFFF0000"/>
      <name val="Verdana"/>
      <family val="2"/>
    </font>
    <font>
      <sz val="10"/>
      <color theme="0"/>
      <name val="Verdana"/>
      <family val="2"/>
    </font>
    <font>
      <sz val="10"/>
      <color rgb="FFFF0000"/>
      <name val="Verdana"/>
      <family val="2"/>
    </font>
    <font>
      <b/>
      <u/>
      <sz val="10"/>
      <name val="Verdana"/>
      <family val="2"/>
    </font>
    <font>
      <b/>
      <sz val="9"/>
      <name val="Verdana"/>
      <family val="2"/>
    </font>
  </fonts>
  <fills count="12">
    <fill>
      <patternFill patternType="none"/>
    </fill>
    <fill>
      <patternFill patternType="gray125"/>
    </fill>
    <fill>
      <patternFill patternType="solid">
        <fgColor rgb="FFFFC000"/>
        <bgColor indexed="64"/>
      </patternFill>
    </fill>
    <fill>
      <patternFill patternType="solid">
        <fgColor rgb="FF0000FF"/>
        <bgColor indexed="64"/>
      </patternFill>
    </fill>
    <fill>
      <patternFill patternType="solid">
        <fgColor rgb="FFCBA052"/>
        <bgColor indexed="64"/>
      </patternFill>
    </fill>
    <fill>
      <patternFill patternType="solid">
        <fgColor theme="8" tint="0.59999389629810485"/>
        <bgColor indexed="64"/>
      </patternFill>
    </fill>
    <fill>
      <patternFill patternType="solid">
        <fgColor rgb="FFFFFF00"/>
        <bgColor indexed="64"/>
      </patternFill>
    </fill>
    <fill>
      <patternFill patternType="solid">
        <fgColor rgb="FF92D050"/>
        <bgColor indexed="64"/>
      </patternFill>
    </fill>
    <fill>
      <patternFill patternType="solid">
        <fgColor theme="6" tint="0.39997558519241921"/>
        <bgColor indexed="64"/>
      </patternFill>
    </fill>
    <fill>
      <patternFill patternType="solid">
        <fgColor theme="2" tint="-9.9978637043366805E-2"/>
        <bgColor indexed="64"/>
      </patternFill>
    </fill>
    <fill>
      <patternFill patternType="solid">
        <fgColor theme="1"/>
        <bgColor indexed="64"/>
      </patternFill>
    </fill>
    <fill>
      <patternFill patternType="solid">
        <fgColor theme="0"/>
        <bgColor indexed="64"/>
      </patternFill>
    </fill>
  </fills>
  <borders count="3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thin">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medium">
        <color indexed="64"/>
      </bottom>
      <diagonal/>
    </border>
    <border>
      <left style="medium">
        <color indexed="64"/>
      </left>
      <right/>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bottom/>
      <diagonal/>
    </border>
    <border>
      <left style="medium">
        <color indexed="64"/>
      </left>
      <right/>
      <top style="thin">
        <color indexed="64"/>
      </top>
      <bottom style="thin">
        <color indexed="64"/>
      </bottom>
      <diagonal/>
    </border>
    <border>
      <left/>
      <right/>
      <top style="medium">
        <color indexed="64"/>
      </top>
      <bottom style="thin">
        <color indexed="64"/>
      </bottom>
      <diagonal/>
    </border>
    <border>
      <left/>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right style="medium">
        <color indexed="64"/>
      </right>
      <top/>
      <bottom style="medium">
        <color indexed="64"/>
      </bottom>
      <diagonal/>
    </border>
    <border>
      <left style="thin">
        <color indexed="64"/>
      </left>
      <right style="thin">
        <color indexed="64"/>
      </right>
      <top style="medium">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s>
  <cellStyleXfs count="2">
    <xf numFmtId="0" fontId="0" fillId="0" borderId="0"/>
    <xf numFmtId="44" fontId="1" fillId="0" borderId="0" applyFont="0" applyFill="0" applyBorder="0" applyAlignment="0" applyProtection="0"/>
  </cellStyleXfs>
  <cellXfs count="110">
    <xf numFmtId="0" fontId="0" fillId="0" borderId="0" xfId="0"/>
    <xf numFmtId="0" fontId="1" fillId="0" borderId="0" xfId="0" applyFont="1"/>
    <xf numFmtId="0" fontId="0" fillId="0" borderId="0" xfId="0" applyAlignment="1">
      <alignment wrapText="1"/>
    </xf>
    <xf numFmtId="0" fontId="0" fillId="0" borderId="0" xfId="0" applyAlignment="1">
      <alignment horizontal="center" vertical="center"/>
    </xf>
    <xf numFmtId="0" fontId="2" fillId="0" borderId="0" xfId="0" applyFont="1" applyAlignment="1">
      <alignment vertical="top"/>
    </xf>
    <xf numFmtId="0" fontId="3" fillId="0" borderId="0" xfId="0" applyFont="1" applyAlignment="1">
      <alignment wrapText="1"/>
    </xf>
    <xf numFmtId="0" fontId="3" fillId="0" borderId="0" xfId="0" applyFont="1" applyAlignment="1">
      <alignment horizontal="center" vertical="center" wrapText="1"/>
    </xf>
    <xf numFmtId="0" fontId="3" fillId="0" borderId="0" xfId="0" applyFont="1"/>
    <xf numFmtId="0" fontId="4" fillId="0" borderId="0" xfId="0" applyFont="1"/>
    <xf numFmtId="0" fontId="3" fillId="0" borderId="0" xfId="0" applyFont="1" applyAlignment="1">
      <alignment horizontal="center" vertical="center"/>
    </xf>
    <xf numFmtId="44" fontId="7" fillId="0" borderId="0" xfId="1" applyFont="1" applyFill="1" applyBorder="1"/>
    <xf numFmtId="44" fontId="3" fillId="0" borderId="0" xfId="1" applyFont="1" applyBorder="1"/>
    <xf numFmtId="0" fontId="2" fillId="0" borderId="0" xfId="0" applyFont="1" applyAlignment="1">
      <alignment horizontal="center"/>
    </xf>
    <xf numFmtId="0" fontId="6" fillId="3" borderId="1" xfId="0" applyFont="1" applyFill="1" applyBorder="1" applyAlignment="1">
      <alignment vertical="center"/>
    </xf>
    <xf numFmtId="0" fontId="6" fillId="3" borderId="1" xfId="0" applyFont="1" applyFill="1" applyBorder="1" applyAlignment="1">
      <alignment horizontal="center" vertical="center"/>
    </xf>
    <xf numFmtId="0" fontId="9" fillId="0" borderId="0" xfId="0" applyFont="1"/>
    <xf numFmtId="0" fontId="10" fillId="0" borderId="0" xfId="0" applyFont="1"/>
    <xf numFmtId="0" fontId="6" fillId="3" borderId="7" xfId="0" applyFont="1" applyFill="1" applyBorder="1" applyAlignment="1">
      <alignment vertical="center"/>
    </xf>
    <xf numFmtId="0" fontId="6" fillId="3" borderId="6" xfId="0" applyFont="1" applyFill="1" applyBorder="1" applyAlignment="1">
      <alignment vertical="center"/>
    </xf>
    <xf numFmtId="0" fontId="2" fillId="2" borderId="5" xfId="0" applyFont="1" applyFill="1" applyBorder="1" applyAlignment="1">
      <alignment horizontal="center" vertical="center"/>
    </xf>
    <xf numFmtId="0" fontId="6" fillId="3" borderId="2" xfId="0" applyFont="1" applyFill="1" applyBorder="1" applyAlignment="1">
      <alignment vertical="center"/>
    </xf>
    <xf numFmtId="0" fontId="11" fillId="0" borderId="1" xfId="0" applyFont="1" applyBorder="1" applyAlignment="1">
      <alignment horizontal="center" vertical="center"/>
    </xf>
    <xf numFmtId="0" fontId="11" fillId="0" borderId="1" xfId="0" applyFont="1" applyBorder="1" applyAlignment="1">
      <alignment vertical="center"/>
    </xf>
    <xf numFmtId="0" fontId="2" fillId="0" borderId="0" xfId="0" applyFont="1" applyAlignment="1">
      <alignment vertical="center"/>
    </xf>
    <xf numFmtId="0" fontId="11" fillId="0" borderId="0" xfId="0" applyFont="1" applyAlignment="1">
      <alignment horizontal="center" vertical="center"/>
    </xf>
    <xf numFmtId="0" fontId="13" fillId="0" borderId="10" xfId="0" applyFont="1" applyBorder="1" applyAlignment="1">
      <alignment horizontal="left" vertical="center" wrapText="1"/>
    </xf>
    <xf numFmtId="0" fontId="13" fillId="0" borderId="12" xfId="0" applyFont="1" applyBorder="1" applyAlignment="1">
      <alignment horizontal="left" vertical="top" wrapText="1"/>
    </xf>
    <xf numFmtId="0" fontId="12" fillId="4" borderId="15" xfId="0" applyFont="1" applyFill="1" applyBorder="1" applyAlignment="1">
      <alignment vertical="center" wrapText="1"/>
    </xf>
    <xf numFmtId="0" fontId="12" fillId="4" borderId="16" xfId="0" applyFont="1" applyFill="1" applyBorder="1" applyAlignment="1">
      <alignment vertical="center" wrapText="1"/>
    </xf>
    <xf numFmtId="0" fontId="2" fillId="0" borderId="0" xfId="0" applyFont="1" applyAlignment="1">
      <alignment horizontal="center" vertical="center"/>
    </xf>
    <xf numFmtId="44" fontId="3" fillId="0" borderId="0" xfId="1" applyFont="1" applyFill="1" applyBorder="1" applyAlignment="1">
      <alignment vertical="center"/>
    </xf>
    <xf numFmtId="0" fontId="14" fillId="0" borderId="0" xfId="0" applyFont="1"/>
    <xf numFmtId="0" fontId="14" fillId="0" borderId="0" xfId="0" applyFont="1" applyAlignment="1">
      <alignment wrapText="1"/>
    </xf>
    <xf numFmtId="0" fontId="6" fillId="3" borderId="1" xfId="0" applyFont="1" applyFill="1" applyBorder="1" applyAlignment="1">
      <alignment vertical="center" wrapText="1"/>
    </xf>
    <xf numFmtId="0" fontId="6" fillId="3" borderId="1" xfId="0" applyFont="1" applyFill="1" applyBorder="1" applyAlignment="1">
      <alignment horizontal="center" vertical="center" wrapText="1"/>
    </xf>
    <xf numFmtId="0" fontId="2" fillId="0" borderId="6" xfId="0" applyFont="1" applyBorder="1" applyAlignment="1">
      <alignment horizontal="center"/>
    </xf>
    <xf numFmtId="44" fontId="7" fillId="0" borderId="7" xfId="1" applyFont="1" applyFill="1" applyBorder="1"/>
    <xf numFmtId="0" fontId="6" fillId="3" borderId="19" xfId="0" applyFont="1" applyFill="1" applyBorder="1" applyAlignment="1">
      <alignment horizontal="center" vertical="center"/>
    </xf>
    <xf numFmtId="0" fontId="3" fillId="0" borderId="18" xfId="0" applyFont="1" applyBorder="1"/>
    <xf numFmtId="44" fontId="3" fillId="0" borderId="23" xfId="1" applyFont="1" applyBorder="1"/>
    <xf numFmtId="0" fontId="6" fillId="3" borderId="24" xfId="0" applyFont="1" applyFill="1" applyBorder="1" applyAlignment="1">
      <alignment vertical="center"/>
    </xf>
    <xf numFmtId="0" fontId="6" fillId="3" borderId="8" xfId="0" applyFont="1" applyFill="1" applyBorder="1" applyAlignment="1">
      <alignment vertical="center"/>
    </xf>
    <xf numFmtId="0" fontId="11" fillId="0" borderId="10" xfId="0" applyFont="1" applyBorder="1" applyAlignment="1">
      <alignment vertical="center" wrapText="1"/>
    </xf>
    <xf numFmtId="0" fontId="6" fillId="3" borderId="10" xfId="0" applyFont="1" applyFill="1" applyBorder="1" applyAlignment="1">
      <alignment horizontal="center" vertical="center"/>
    </xf>
    <xf numFmtId="0" fontId="6" fillId="3" borderId="15" xfId="0" applyFont="1" applyFill="1" applyBorder="1" applyAlignment="1">
      <alignment vertical="center"/>
    </xf>
    <xf numFmtId="0" fontId="6" fillId="3" borderId="21" xfId="0" applyFont="1" applyFill="1" applyBorder="1" applyAlignment="1">
      <alignment vertical="center"/>
    </xf>
    <xf numFmtId="0" fontId="6" fillId="3" borderId="13" xfId="0" applyFont="1" applyFill="1" applyBorder="1" applyAlignment="1">
      <alignment horizontal="center" vertical="center"/>
    </xf>
    <xf numFmtId="0" fontId="6" fillId="3" borderId="25" xfId="0" applyFont="1" applyFill="1" applyBorder="1" applyAlignment="1">
      <alignment vertical="center"/>
    </xf>
    <xf numFmtId="0" fontId="15" fillId="3" borderId="24" xfId="0" applyFont="1" applyFill="1" applyBorder="1" applyAlignment="1">
      <alignment vertical="center" wrapText="1"/>
    </xf>
    <xf numFmtId="0" fontId="6" fillId="3" borderId="19" xfId="0" applyFont="1" applyFill="1" applyBorder="1" applyAlignment="1">
      <alignment horizontal="center" vertical="center" wrapText="1"/>
    </xf>
    <xf numFmtId="0" fontId="11" fillId="0" borderId="10" xfId="0" applyFont="1" applyBorder="1" applyAlignment="1">
      <alignment vertical="center"/>
    </xf>
    <xf numFmtId="0" fontId="11" fillId="0" borderId="19" xfId="0" applyFont="1" applyBorder="1" applyAlignment="1">
      <alignment horizontal="center" vertical="center"/>
    </xf>
    <xf numFmtId="0" fontId="3" fillId="0" borderId="23" xfId="0" applyFont="1" applyBorder="1"/>
    <xf numFmtId="0" fontId="6" fillId="3" borderId="27" xfId="0" applyFont="1" applyFill="1" applyBorder="1" applyAlignment="1">
      <alignment horizontal="center" vertical="center"/>
    </xf>
    <xf numFmtId="44" fontId="3" fillId="0" borderId="30" xfId="1" applyFont="1" applyBorder="1"/>
    <xf numFmtId="0" fontId="6" fillId="3" borderId="14" xfId="0" applyFont="1" applyFill="1" applyBorder="1" applyAlignment="1">
      <alignment horizontal="center" vertical="center" wrapText="1"/>
    </xf>
    <xf numFmtId="0" fontId="6" fillId="3" borderId="21" xfId="0" applyFont="1" applyFill="1" applyBorder="1" applyAlignment="1">
      <alignment horizontal="center" vertical="center"/>
    </xf>
    <xf numFmtId="0" fontId="6" fillId="3" borderId="31" xfId="0" applyFont="1" applyFill="1" applyBorder="1" applyAlignment="1">
      <alignment horizontal="center" vertical="center"/>
    </xf>
    <xf numFmtId="44" fontId="3" fillId="0" borderId="26" xfId="0" applyNumberFormat="1" applyFont="1" applyBorder="1"/>
    <xf numFmtId="0" fontId="3" fillId="0" borderId="32" xfId="0" applyFont="1" applyBorder="1"/>
    <xf numFmtId="0" fontId="6" fillId="3" borderId="15" xfId="0" applyFont="1" applyFill="1" applyBorder="1" applyAlignment="1">
      <alignment vertical="center" wrapText="1"/>
    </xf>
    <xf numFmtId="0" fontId="2" fillId="8" borderId="5" xfId="0" applyFont="1" applyFill="1" applyBorder="1" applyAlignment="1">
      <alignment horizontal="center" vertical="center"/>
    </xf>
    <xf numFmtId="44" fontId="2" fillId="8" borderId="17" xfId="1" applyFont="1" applyFill="1" applyBorder="1" applyAlignment="1">
      <alignment horizontal="left" vertical="center"/>
    </xf>
    <xf numFmtId="44" fontId="2" fillId="8" borderId="17" xfId="1" applyFont="1" applyFill="1" applyBorder="1" applyAlignment="1">
      <alignment horizontal="center" vertical="center"/>
    </xf>
    <xf numFmtId="44" fontId="2" fillId="8" borderId="5" xfId="1" applyFont="1" applyFill="1" applyBorder="1" applyAlignment="1">
      <alignment horizontal="center" vertical="center"/>
    </xf>
    <xf numFmtId="44" fontId="5" fillId="8" borderId="5" xfId="1" applyFont="1" applyFill="1" applyBorder="1" applyAlignment="1">
      <alignment vertical="center"/>
    </xf>
    <xf numFmtId="0" fontId="9" fillId="0" borderId="0" xfId="0" applyFont="1" applyAlignment="1">
      <alignment wrapText="1"/>
    </xf>
    <xf numFmtId="0" fontId="6" fillId="3" borderId="33" xfId="0" applyFont="1" applyFill="1" applyBorder="1" applyAlignment="1">
      <alignment horizontal="center" vertical="center"/>
    </xf>
    <xf numFmtId="0" fontId="8" fillId="5" borderId="10" xfId="0" applyFont="1" applyFill="1" applyBorder="1" applyAlignment="1">
      <alignment vertical="center"/>
    </xf>
    <xf numFmtId="44" fontId="11" fillId="5" borderId="1" xfId="1" applyFont="1" applyFill="1" applyBorder="1" applyAlignment="1">
      <alignment vertical="center"/>
    </xf>
    <xf numFmtId="0" fontId="11" fillId="5" borderId="19" xfId="0" applyFont="1" applyFill="1" applyBorder="1" applyAlignment="1">
      <alignment vertical="center" wrapText="1"/>
    </xf>
    <xf numFmtId="44" fontId="2" fillId="2" borderId="5" xfId="1" applyFont="1" applyFill="1" applyBorder="1" applyAlignment="1">
      <alignment vertical="center"/>
    </xf>
    <xf numFmtId="0" fontId="18" fillId="0" borderId="28" xfId="0" applyFont="1" applyBorder="1" applyAlignment="1">
      <alignment horizontal="center" vertical="center"/>
    </xf>
    <xf numFmtId="0" fontId="18" fillId="0" borderId="20" xfId="0" applyFont="1" applyBorder="1" applyAlignment="1">
      <alignment horizontal="center" vertical="center"/>
    </xf>
    <xf numFmtId="0" fontId="14" fillId="0" borderId="29" xfId="0" applyFont="1" applyBorder="1" applyAlignment="1">
      <alignment horizontal="left" vertical="center"/>
    </xf>
    <xf numFmtId="0" fontId="2" fillId="2" borderId="5" xfId="0" applyFont="1" applyFill="1" applyBorder="1" applyAlignment="1">
      <alignment horizontal="center" vertical="center" wrapText="1"/>
    </xf>
    <xf numFmtId="0" fontId="11" fillId="5" borderId="1" xfId="0" applyFont="1" applyFill="1" applyBorder="1" applyAlignment="1">
      <alignment vertical="center"/>
    </xf>
    <xf numFmtId="0" fontId="8" fillId="9" borderId="10" xfId="0" applyFont="1" applyFill="1" applyBorder="1" applyAlignment="1">
      <alignment vertical="center"/>
    </xf>
    <xf numFmtId="44" fontId="11" fillId="9" borderId="1" xfId="1" applyFont="1" applyFill="1" applyBorder="1" applyAlignment="1">
      <alignment vertical="center"/>
    </xf>
    <xf numFmtId="0" fontId="11" fillId="9" borderId="1" xfId="0" applyFont="1" applyFill="1" applyBorder="1" applyAlignment="1">
      <alignment horizontal="center" vertical="center" wrapText="1"/>
    </xf>
    <xf numFmtId="0" fontId="11" fillId="9" borderId="19" xfId="0" applyFont="1" applyFill="1" applyBorder="1" applyAlignment="1">
      <alignment vertical="center" wrapText="1"/>
    </xf>
    <xf numFmtId="0" fontId="11" fillId="5" borderId="1" xfId="0" applyFont="1" applyFill="1" applyBorder="1" applyAlignment="1">
      <alignment horizontal="center" vertical="center"/>
    </xf>
    <xf numFmtId="0" fontId="6" fillId="3" borderId="21" xfId="0" applyFont="1" applyFill="1" applyBorder="1" applyAlignment="1">
      <alignment horizontal="center" vertical="center" wrapText="1"/>
    </xf>
    <xf numFmtId="0" fontId="14" fillId="0" borderId="0" xfId="0" applyFont="1" applyAlignment="1">
      <alignment vertical="center"/>
    </xf>
    <xf numFmtId="0" fontId="3" fillId="0" borderId="7" xfId="0" applyFont="1" applyBorder="1" applyAlignment="1">
      <alignment horizontal="center" vertical="center"/>
    </xf>
    <xf numFmtId="0" fontId="17" fillId="6" borderId="30" xfId="0" applyFont="1" applyFill="1" applyBorder="1" applyAlignment="1">
      <alignment horizontal="center" vertical="center" wrapText="1"/>
    </xf>
    <xf numFmtId="0" fontId="16" fillId="6" borderId="17" xfId="0" applyFont="1" applyFill="1" applyBorder="1" applyAlignment="1">
      <alignment vertical="center" wrapText="1"/>
    </xf>
    <xf numFmtId="0" fontId="11" fillId="10" borderId="1" xfId="0" applyFont="1" applyFill="1" applyBorder="1" applyAlignment="1">
      <alignment horizontal="center" vertical="center" wrapText="1"/>
    </xf>
    <xf numFmtId="0" fontId="11" fillId="11" borderId="19" xfId="0" applyFont="1" applyFill="1" applyBorder="1" applyAlignment="1">
      <alignment vertical="center" wrapText="1"/>
    </xf>
    <xf numFmtId="0" fontId="18" fillId="0" borderId="1" xfId="0" applyFont="1" applyBorder="1" applyAlignment="1">
      <alignment horizontal="center" vertical="center"/>
    </xf>
    <xf numFmtId="0" fontId="11" fillId="11" borderId="19" xfId="0" applyFont="1" applyFill="1" applyBorder="1" applyAlignment="1">
      <alignment horizontal="center" vertical="center"/>
    </xf>
    <xf numFmtId="0" fontId="11" fillId="0" borderId="34" xfId="0" applyFont="1" applyBorder="1" applyAlignment="1">
      <alignment vertical="center"/>
    </xf>
    <xf numFmtId="44" fontId="11" fillId="5" borderId="35" xfId="1" applyFont="1" applyFill="1" applyBorder="1" applyAlignment="1">
      <alignment vertical="center"/>
    </xf>
    <xf numFmtId="0" fontId="11" fillId="0" borderId="35" xfId="0" applyFont="1" applyBorder="1" applyAlignment="1">
      <alignment horizontal="center" vertical="center"/>
    </xf>
    <xf numFmtId="0" fontId="11" fillId="11" borderId="36" xfId="0" applyFont="1" applyFill="1" applyBorder="1" applyAlignment="1">
      <alignment horizontal="center" vertical="center"/>
    </xf>
    <xf numFmtId="0" fontId="11" fillId="0" borderId="28" xfId="0" applyFont="1" applyBorder="1" applyAlignment="1">
      <alignment horizontal="center" vertical="center"/>
    </xf>
    <xf numFmtId="44" fontId="11" fillId="10" borderId="1" xfId="1" applyFont="1" applyFill="1" applyBorder="1" applyAlignment="1">
      <alignment vertical="center"/>
    </xf>
    <xf numFmtId="0" fontId="14" fillId="0" borderId="25" xfId="0" applyFont="1" applyBorder="1" applyAlignment="1">
      <alignment horizontal="center" vertical="center" wrapText="1"/>
    </xf>
    <xf numFmtId="0" fontId="14" fillId="0" borderId="16" xfId="0" applyFont="1" applyBorder="1" applyAlignment="1">
      <alignment horizontal="center" vertical="center" wrapText="1"/>
    </xf>
    <xf numFmtId="0" fontId="11" fillId="5" borderId="2" xfId="0" applyFont="1" applyFill="1" applyBorder="1" applyAlignment="1">
      <alignment horizontal="center" vertical="center" wrapText="1"/>
    </xf>
    <xf numFmtId="0" fontId="11" fillId="5" borderId="11" xfId="0" applyFont="1" applyFill="1" applyBorder="1" applyAlignment="1">
      <alignment vertical="center" wrapText="1"/>
    </xf>
    <xf numFmtId="0" fontId="2" fillId="7" borderId="26" xfId="0" applyFont="1" applyFill="1" applyBorder="1" applyAlignment="1">
      <alignment horizontal="center"/>
    </xf>
    <xf numFmtId="0" fontId="2" fillId="5" borderId="2" xfId="0" applyFont="1" applyFill="1" applyBorder="1" applyAlignment="1">
      <alignment horizontal="left"/>
    </xf>
    <xf numFmtId="0" fontId="2" fillId="5" borderId="3" xfId="0" applyFont="1" applyFill="1" applyBorder="1" applyAlignment="1">
      <alignment horizontal="left"/>
    </xf>
    <xf numFmtId="0" fontId="6" fillId="3" borderId="7" xfId="0" applyFont="1" applyFill="1" applyBorder="1" applyAlignment="1">
      <alignment horizontal="center" vertical="center"/>
    </xf>
    <xf numFmtId="0" fontId="3" fillId="0" borderId="8" xfId="0" applyFont="1" applyBorder="1" applyAlignment="1">
      <alignment horizontal="center"/>
    </xf>
    <xf numFmtId="0" fontId="11" fillId="5" borderId="4" xfId="0" applyFont="1" applyFill="1" applyBorder="1" applyAlignment="1">
      <alignment horizontal="center" vertical="center" wrapText="1"/>
    </xf>
    <xf numFmtId="0" fontId="11" fillId="5" borderId="9" xfId="0" applyFont="1" applyFill="1" applyBorder="1" applyAlignment="1">
      <alignment vertical="center" wrapText="1"/>
    </xf>
    <xf numFmtId="0" fontId="6" fillId="3" borderId="22" xfId="0" applyFont="1" applyFill="1" applyBorder="1" applyAlignment="1">
      <alignment horizontal="center" vertical="center"/>
    </xf>
    <xf numFmtId="0" fontId="6" fillId="3" borderId="16" xfId="0" applyFont="1" applyFill="1" applyBorder="1" applyAlignment="1">
      <alignment horizontal="center" vertical="center"/>
    </xf>
  </cellXfs>
  <cellStyles count="2">
    <cellStyle name="Standaard" xfId="0" builtinId="0"/>
    <cellStyle name="Valuta" xfId="1" builtinId="4"/>
  </cellStyles>
  <dxfs count="0"/>
  <tableStyles count="0" defaultTableStyle="TableStyleMedium9" defaultPivotStyle="PivotStyleLight16"/>
  <colors>
    <mruColors>
      <color rgb="FF66FFFF"/>
      <color rgb="FF0000FF"/>
      <color rgb="FF5C25F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50"/>
    <pageSetUpPr fitToPage="1"/>
  </sheetPr>
  <dimension ref="A1:K77"/>
  <sheetViews>
    <sheetView tabSelected="1" zoomScale="80" zoomScaleNormal="80" zoomScaleSheetLayoutView="100" workbookViewId="0"/>
  </sheetViews>
  <sheetFormatPr defaultRowHeight="12.5" x14ac:dyDescent="0.25"/>
  <cols>
    <col min="1" max="1" width="113" customWidth="1"/>
    <col min="2" max="2" width="51.453125" customWidth="1"/>
    <col min="3" max="3" width="48.1796875" customWidth="1"/>
    <col min="4" max="4" width="73.1796875" customWidth="1"/>
    <col min="5" max="5" width="15.54296875" style="3" customWidth="1"/>
    <col min="6" max="6" width="12.1796875" style="3" customWidth="1"/>
    <col min="7" max="10" width="13" customWidth="1"/>
    <col min="11" max="11" width="23.54296875" customWidth="1"/>
  </cols>
  <sheetData>
    <row r="1" spans="1:11" s="2" customFormat="1" ht="19.5" customHeight="1" x14ac:dyDescent="0.3">
      <c r="A1" s="23" t="s">
        <v>0</v>
      </c>
      <c r="B1" s="4"/>
      <c r="C1" s="4"/>
      <c r="D1" s="5"/>
      <c r="E1" s="6"/>
      <c r="F1" s="6"/>
      <c r="G1" s="5"/>
      <c r="H1" s="5"/>
      <c r="I1" s="5"/>
      <c r="J1" s="5"/>
    </row>
    <row r="2" spans="1:11" s="2" customFormat="1" ht="19.5" customHeight="1" x14ac:dyDescent="0.3">
      <c r="A2" s="23" t="s">
        <v>1</v>
      </c>
      <c r="B2" s="4"/>
      <c r="C2" s="4"/>
      <c r="D2" s="5"/>
      <c r="E2" s="6"/>
      <c r="F2" s="6"/>
      <c r="G2" s="5"/>
      <c r="H2" s="5"/>
      <c r="I2" s="5"/>
      <c r="J2" s="5"/>
    </row>
    <row r="3" spans="1:11" ht="14" x14ac:dyDescent="0.3">
      <c r="A3" s="7"/>
      <c r="B3" s="7"/>
      <c r="C3" s="7"/>
      <c r="D3" s="8"/>
      <c r="E3" s="9"/>
      <c r="F3" s="9"/>
      <c r="G3" s="7"/>
      <c r="H3" s="7"/>
      <c r="I3" s="7"/>
      <c r="J3" s="7"/>
    </row>
    <row r="4" spans="1:11" ht="14" x14ac:dyDescent="0.3">
      <c r="A4" s="102" t="s">
        <v>2</v>
      </c>
      <c r="B4" s="103"/>
      <c r="C4" s="7"/>
      <c r="D4" s="8"/>
      <c r="E4" s="9"/>
      <c r="F4" s="9"/>
      <c r="G4" s="7"/>
      <c r="H4" s="7"/>
      <c r="I4" s="7"/>
      <c r="J4" s="7"/>
    </row>
    <row r="5" spans="1:11" ht="14" x14ac:dyDescent="0.3">
      <c r="A5" s="16" t="s">
        <v>3</v>
      </c>
      <c r="B5" s="7"/>
      <c r="C5" s="7"/>
      <c r="D5" s="8"/>
      <c r="E5" s="9"/>
      <c r="F5" s="9"/>
      <c r="G5" s="7"/>
      <c r="H5" s="7"/>
      <c r="I5" s="7"/>
      <c r="J5" s="7"/>
      <c r="K5" s="1"/>
    </row>
    <row r="6" spans="1:11" ht="14" x14ac:dyDescent="0.3">
      <c r="A6" s="16" t="s">
        <v>4</v>
      </c>
      <c r="B6" s="7"/>
      <c r="C6" s="7"/>
      <c r="D6" s="8"/>
      <c r="E6" s="9"/>
      <c r="F6" s="9"/>
      <c r="G6" s="7"/>
      <c r="H6" s="7"/>
      <c r="I6" s="7"/>
      <c r="J6" s="7"/>
      <c r="K6" s="1"/>
    </row>
    <row r="7" spans="1:11" ht="14" x14ac:dyDescent="0.3">
      <c r="A7" s="7"/>
      <c r="B7" s="7"/>
      <c r="C7" s="7"/>
      <c r="D7" s="8"/>
      <c r="E7" s="9"/>
      <c r="F7" s="9"/>
      <c r="G7" s="7"/>
      <c r="H7" s="7"/>
      <c r="I7" s="7"/>
      <c r="J7" s="7"/>
      <c r="K7" s="1"/>
    </row>
    <row r="8" spans="1:11" ht="21.65" customHeight="1" thickBot="1" x14ac:dyDescent="0.35">
      <c r="A8" s="101" t="s">
        <v>5</v>
      </c>
      <c r="B8" s="101"/>
      <c r="C8" s="101"/>
      <c r="D8" s="101"/>
      <c r="E8" s="9"/>
      <c r="F8" s="9"/>
      <c r="G8" s="7"/>
      <c r="H8" s="7"/>
      <c r="I8" s="7"/>
      <c r="J8" s="7"/>
      <c r="K8" s="1"/>
    </row>
    <row r="9" spans="1:11" ht="30" customHeight="1" x14ac:dyDescent="0.3">
      <c r="A9" s="18" t="s">
        <v>6</v>
      </c>
      <c r="B9" s="17" t="s">
        <v>7</v>
      </c>
      <c r="C9" s="67" t="s">
        <v>8</v>
      </c>
      <c r="D9" s="41" t="s">
        <v>9</v>
      </c>
      <c r="E9" s="7"/>
      <c r="F9" s="7"/>
      <c r="G9" s="7"/>
      <c r="H9" s="7"/>
      <c r="I9" s="7"/>
      <c r="J9" s="7"/>
    </row>
    <row r="10" spans="1:11" ht="19.5" customHeight="1" x14ac:dyDescent="0.3">
      <c r="A10" s="42" t="s">
        <v>10</v>
      </c>
      <c r="B10" s="69">
        <v>0</v>
      </c>
      <c r="C10" s="87"/>
      <c r="D10" s="70"/>
      <c r="E10" s="7"/>
      <c r="F10" s="7"/>
      <c r="G10" s="7"/>
      <c r="H10" s="7"/>
      <c r="I10" s="7"/>
      <c r="J10" s="7"/>
    </row>
    <row r="11" spans="1:11" ht="18.75" customHeight="1" x14ac:dyDescent="0.3">
      <c r="A11" s="50" t="s">
        <v>11</v>
      </c>
      <c r="B11" s="69">
        <v>0</v>
      </c>
      <c r="C11" s="87"/>
      <c r="D11" s="70"/>
      <c r="E11" s="7"/>
      <c r="F11" s="7"/>
      <c r="G11" s="7"/>
      <c r="H11" s="7"/>
      <c r="I11" s="7"/>
      <c r="J11" s="7"/>
    </row>
    <row r="12" spans="1:11" ht="18.75" customHeight="1" x14ac:dyDescent="0.3">
      <c r="A12" s="50" t="s">
        <v>12</v>
      </c>
      <c r="B12" s="69">
        <v>0</v>
      </c>
      <c r="C12" s="87"/>
      <c r="D12" s="70"/>
      <c r="E12" s="7"/>
      <c r="F12" s="7"/>
      <c r="G12" s="7"/>
      <c r="H12" s="7"/>
      <c r="I12" s="7"/>
      <c r="J12" s="7"/>
    </row>
    <row r="13" spans="1:11" ht="19.5" customHeight="1" x14ac:dyDescent="0.3">
      <c r="A13" s="68" t="s">
        <v>13</v>
      </c>
      <c r="B13" s="69">
        <v>0</v>
      </c>
      <c r="C13" s="87"/>
      <c r="D13" s="70"/>
      <c r="E13" s="7"/>
      <c r="F13" s="7"/>
      <c r="G13" s="7"/>
      <c r="H13" s="7"/>
      <c r="I13" s="7"/>
      <c r="J13" s="7"/>
    </row>
    <row r="14" spans="1:11" ht="19.5" customHeight="1" x14ac:dyDescent="0.3">
      <c r="A14" s="68" t="s">
        <v>13</v>
      </c>
      <c r="B14" s="69">
        <v>0</v>
      </c>
      <c r="C14" s="87"/>
      <c r="D14" s="70"/>
      <c r="E14" s="7"/>
      <c r="F14" s="7"/>
      <c r="G14" s="7"/>
      <c r="H14" s="7"/>
      <c r="I14" s="7"/>
      <c r="J14" s="7"/>
    </row>
    <row r="15" spans="1:11" ht="13" customHeight="1" x14ac:dyDescent="0.3">
      <c r="A15" s="77"/>
      <c r="B15" s="78"/>
      <c r="C15" s="79"/>
      <c r="D15" s="80"/>
      <c r="E15" s="7"/>
      <c r="F15" s="7"/>
      <c r="G15" s="7"/>
      <c r="H15" s="7"/>
      <c r="I15" s="7"/>
      <c r="J15" s="7"/>
    </row>
    <row r="16" spans="1:11" ht="27" customHeight="1" x14ac:dyDescent="0.3">
      <c r="A16" s="42" t="s">
        <v>14</v>
      </c>
      <c r="B16" s="69">
        <v>0</v>
      </c>
      <c r="C16" s="81">
        <v>0</v>
      </c>
      <c r="D16" s="88"/>
      <c r="E16" s="7"/>
      <c r="F16" s="7"/>
      <c r="G16" s="7"/>
      <c r="H16" s="7"/>
      <c r="I16" s="7"/>
      <c r="J16" s="7"/>
    </row>
    <row r="17" spans="1:10" ht="26.15" customHeight="1" x14ac:dyDescent="0.3">
      <c r="A17" s="50" t="s">
        <v>15</v>
      </c>
      <c r="B17" s="69">
        <v>0</v>
      </c>
      <c r="C17" s="81">
        <v>0</v>
      </c>
      <c r="D17" s="88"/>
      <c r="E17" s="7"/>
      <c r="F17" s="7"/>
      <c r="G17" s="7"/>
      <c r="H17" s="7"/>
      <c r="I17" s="7"/>
      <c r="J17" s="7"/>
    </row>
    <row r="18" spans="1:10" ht="14.5" thickBot="1" x14ac:dyDescent="0.35">
      <c r="A18" s="38"/>
      <c r="B18" s="10"/>
      <c r="C18" s="9"/>
      <c r="D18" s="39"/>
      <c r="E18" s="7"/>
      <c r="F18" s="7"/>
      <c r="G18" s="7"/>
      <c r="H18" s="7"/>
      <c r="I18" s="7"/>
      <c r="J18" s="7"/>
    </row>
    <row r="19" spans="1:10" ht="19.5" customHeight="1" x14ac:dyDescent="0.3">
      <c r="A19" s="40" t="s">
        <v>16</v>
      </c>
      <c r="B19" s="13" t="s">
        <v>17</v>
      </c>
      <c r="C19" s="14" t="s">
        <v>18</v>
      </c>
      <c r="D19" s="41"/>
      <c r="E19" s="7"/>
      <c r="F19" s="7"/>
      <c r="G19" s="7"/>
      <c r="H19" s="7"/>
      <c r="I19" s="7"/>
      <c r="J19" s="7"/>
    </row>
    <row r="20" spans="1:10" ht="26.15" customHeight="1" thickBot="1" x14ac:dyDescent="0.35">
      <c r="A20" s="42" t="s">
        <v>19</v>
      </c>
      <c r="B20" s="69">
        <v>0</v>
      </c>
      <c r="C20" s="89">
        <v>640</v>
      </c>
      <c r="D20" s="21"/>
      <c r="E20" s="7"/>
      <c r="F20" s="7"/>
      <c r="G20" s="7"/>
      <c r="H20" s="7"/>
      <c r="I20" s="7"/>
      <c r="J20" s="7"/>
    </row>
    <row r="21" spans="1:10" ht="40.5" customHeight="1" x14ac:dyDescent="0.3">
      <c r="A21" s="35"/>
      <c r="B21" s="36"/>
      <c r="C21" s="97" t="s">
        <v>75</v>
      </c>
      <c r="D21" s="98"/>
      <c r="E21" s="7"/>
      <c r="F21" s="7"/>
      <c r="G21" s="7"/>
      <c r="H21" s="7"/>
      <c r="I21" s="7"/>
      <c r="J21" s="7"/>
    </row>
    <row r="22" spans="1:10" ht="14" thickBot="1" x14ac:dyDescent="0.35">
      <c r="A22" s="43"/>
      <c r="B22" s="14"/>
      <c r="C22" s="14" t="s">
        <v>20</v>
      </c>
      <c r="D22" s="37" t="s">
        <v>21</v>
      </c>
      <c r="E22" s="7"/>
      <c r="F22" s="7"/>
      <c r="G22" s="7"/>
      <c r="H22" s="7"/>
      <c r="I22" s="7"/>
      <c r="J22" s="7"/>
    </row>
    <row r="23" spans="1:10" ht="26.15" customHeight="1" thickBot="1" x14ac:dyDescent="0.35">
      <c r="A23" s="61" t="s">
        <v>22</v>
      </c>
      <c r="B23" s="62">
        <f>SUM(B10+B11+B12+B13+B14)+(B16*C16)+(B17*C17)+(B20*C20)</f>
        <v>0</v>
      </c>
      <c r="C23" s="63">
        <f>B23*21%</f>
        <v>0</v>
      </c>
      <c r="D23" s="64">
        <f>C23+B23</f>
        <v>0</v>
      </c>
      <c r="E23" s="7"/>
      <c r="F23" s="7"/>
      <c r="G23" s="7"/>
      <c r="H23" s="7"/>
      <c r="I23" s="7"/>
      <c r="J23" s="7"/>
    </row>
    <row r="24" spans="1:10" ht="26.15" customHeight="1" x14ac:dyDescent="0.3">
      <c r="A24" s="7"/>
      <c r="B24" s="7"/>
      <c r="C24" s="7"/>
      <c r="D24" s="7"/>
      <c r="E24" s="7"/>
      <c r="F24" s="7"/>
      <c r="G24" s="7"/>
      <c r="H24" s="7"/>
      <c r="I24" s="7"/>
      <c r="J24" s="7"/>
    </row>
    <row r="25" spans="1:10" ht="26.15" customHeight="1" x14ac:dyDescent="0.3">
      <c r="A25" s="7"/>
      <c r="B25" s="7"/>
      <c r="C25" s="7"/>
      <c r="D25" s="7"/>
      <c r="E25" s="7"/>
      <c r="F25" s="7"/>
      <c r="G25" s="7"/>
      <c r="H25" s="7"/>
      <c r="I25" s="7"/>
      <c r="J25" s="7"/>
    </row>
    <row r="26" spans="1:10" ht="21.65" customHeight="1" thickBot="1" x14ac:dyDescent="0.35">
      <c r="A26" s="101" t="s">
        <v>23</v>
      </c>
      <c r="B26" s="101"/>
      <c r="C26" s="101"/>
      <c r="D26" s="101"/>
      <c r="E26" s="7"/>
      <c r="F26" s="7"/>
      <c r="G26" s="7"/>
      <c r="H26" s="7"/>
      <c r="I26" s="7"/>
      <c r="J26" s="7"/>
    </row>
    <row r="27" spans="1:10" ht="30" customHeight="1" x14ac:dyDescent="0.3">
      <c r="A27" s="44" t="s">
        <v>24</v>
      </c>
      <c r="B27" s="45" t="s">
        <v>25</v>
      </c>
      <c r="C27" s="104" t="s">
        <v>9</v>
      </c>
      <c r="D27" s="105"/>
      <c r="E27" s="7"/>
      <c r="F27" s="7"/>
      <c r="G27" s="7"/>
      <c r="H27" s="7"/>
      <c r="I27" s="7"/>
    </row>
    <row r="28" spans="1:10" ht="59.15" customHeight="1" x14ac:dyDescent="0.3">
      <c r="A28" s="42" t="s">
        <v>26</v>
      </c>
      <c r="B28" s="69">
        <v>0</v>
      </c>
      <c r="C28" s="106"/>
      <c r="D28" s="107"/>
      <c r="E28" s="7"/>
      <c r="F28" s="7"/>
      <c r="G28" s="7"/>
      <c r="H28" s="7"/>
      <c r="I28" s="7"/>
    </row>
    <row r="29" spans="1:10" ht="19.5" customHeight="1" thickBot="1" x14ac:dyDescent="0.35">
      <c r="A29" s="68" t="s">
        <v>13</v>
      </c>
      <c r="B29" s="69">
        <v>0</v>
      </c>
      <c r="C29" s="99"/>
      <c r="D29" s="100"/>
      <c r="E29" s="7"/>
      <c r="F29" s="7"/>
      <c r="G29" s="7"/>
      <c r="H29" s="7"/>
      <c r="I29" s="7"/>
    </row>
    <row r="30" spans="1:10" ht="25.5" customHeight="1" thickBot="1" x14ac:dyDescent="0.35">
      <c r="A30" s="19" t="s">
        <v>27</v>
      </c>
      <c r="B30" s="71">
        <f>SUM(B28+B29)*D30</f>
        <v>0</v>
      </c>
      <c r="C30" s="46" t="s">
        <v>28</v>
      </c>
      <c r="D30" s="73">
        <v>12</v>
      </c>
      <c r="E30" s="9"/>
      <c r="F30" s="9"/>
      <c r="G30" s="15"/>
      <c r="H30" s="7"/>
      <c r="I30" s="7"/>
      <c r="J30" s="7"/>
    </row>
    <row r="31" spans="1:10" ht="14.5" thickBot="1" x14ac:dyDescent="0.35">
      <c r="A31" s="12"/>
      <c r="B31" s="10"/>
      <c r="C31" s="9"/>
      <c r="D31" s="11"/>
      <c r="E31" s="7"/>
      <c r="F31" s="7"/>
      <c r="G31" s="7"/>
      <c r="H31" s="7"/>
      <c r="I31" s="7"/>
      <c r="J31" s="7"/>
    </row>
    <row r="32" spans="1:10" ht="30" customHeight="1" x14ac:dyDescent="0.3">
      <c r="A32" s="44" t="s">
        <v>29</v>
      </c>
      <c r="B32" s="47" t="s">
        <v>30</v>
      </c>
      <c r="C32" s="108"/>
      <c r="D32" s="109"/>
      <c r="E32" s="7"/>
      <c r="F32" s="7"/>
      <c r="G32" s="7"/>
      <c r="H32" s="7"/>
      <c r="I32" s="7"/>
    </row>
    <row r="33" spans="1:10" ht="30" customHeight="1" x14ac:dyDescent="0.3">
      <c r="A33" s="48" t="s">
        <v>31</v>
      </c>
      <c r="B33" s="33" t="s">
        <v>32</v>
      </c>
      <c r="C33" s="34" t="s">
        <v>33</v>
      </c>
      <c r="D33" s="49" t="s">
        <v>34</v>
      </c>
      <c r="E33" s="7"/>
      <c r="F33" s="7"/>
      <c r="G33" s="7"/>
      <c r="H33" s="7"/>
      <c r="I33" s="7"/>
    </row>
    <row r="34" spans="1:10" ht="19.5" customHeight="1" x14ac:dyDescent="0.3">
      <c r="A34" s="50" t="s">
        <v>77</v>
      </c>
      <c r="B34" s="69">
        <v>0</v>
      </c>
      <c r="C34" s="21">
        <v>575</v>
      </c>
      <c r="D34" s="51">
        <v>50</v>
      </c>
      <c r="E34" s="7"/>
      <c r="F34" s="7"/>
      <c r="G34" s="7"/>
      <c r="H34" s="7"/>
      <c r="I34" s="7"/>
    </row>
    <row r="35" spans="1:10" ht="19.5" customHeight="1" x14ac:dyDescent="0.3">
      <c r="A35" s="50" t="s">
        <v>76</v>
      </c>
      <c r="B35" s="69">
        <v>0</v>
      </c>
      <c r="C35" s="21">
        <v>503</v>
      </c>
      <c r="D35" s="51">
        <v>50</v>
      </c>
      <c r="E35" s="24"/>
      <c r="F35" s="7"/>
      <c r="G35" s="7"/>
      <c r="H35" s="7"/>
      <c r="I35" s="7"/>
      <c r="J35" s="7"/>
    </row>
    <row r="36" spans="1:10" ht="19.5" customHeight="1" x14ac:dyDescent="0.3">
      <c r="A36" s="50" t="s">
        <v>35</v>
      </c>
      <c r="B36" s="69">
        <v>0</v>
      </c>
      <c r="C36" s="21">
        <v>15</v>
      </c>
      <c r="D36" s="51">
        <v>15</v>
      </c>
      <c r="E36" s="24"/>
      <c r="F36" s="7"/>
      <c r="G36" s="7"/>
      <c r="H36" s="7"/>
      <c r="I36" s="7"/>
      <c r="J36" s="7"/>
    </row>
    <row r="37" spans="1:10" ht="19.5" customHeight="1" thickBot="1" x14ac:dyDescent="0.35">
      <c r="A37" s="50" t="s">
        <v>36</v>
      </c>
      <c r="B37" s="69">
        <v>0</v>
      </c>
      <c r="C37" s="21">
        <v>3</v>
      </c>
      <c r="D37" s="51">
        <v>3</v>
      </c>
      <c r="E37" s="24"/>
      <c r="F37" s="7"/>
      <c r="G37" s="7"/>
      <c r="H37" s="7"/>
      <c r="I37" s="7"/>
      <c r="J37" s="7"/>
    </row>
    <row r="38" spans="1:10" ht="19.5" customHeight="1" thickBot="1" x14ac:dyDescent="0.35">
      <c r="A38" s="19" t="s">
        <v>37</v>
      </c>
      <c r="B38" s="71">
        <f>SUM(B34*C34)*D38+(B35*C35)*D38+(B36*C36)*D38+(B37*C37)*D38</f>
        <v>0</v>
      </c>
      <c r="C38" s="53" t="s">
        <v>28</v>
      </c>
      <c r="D38" s="72">
        <v>12</v>
      </c>
      <c r="E38" s="9"/>
      <c r="F38" s="9"/>
      <c r="G38" s="15"/>
      <c r="H38" s="7"/>
      <c r="I38" s="7"/>
      <c r="J38" s="7"/>
    </row>
    <row r="39" spans="1:10" ht="19.5" customHeight="1" thickBot="1" x14ac:dyDescent="0.35">
      <c r="A39" s="29"/>
      <c r="B39" s="30"/>
      <c r="C39" s="7"/>
      <c r="D39" s="7"/>
      <c r="E39" s="9"/>
      <c r="F39" s="9"/>
      <c r="G39" s="15"/>
      <c r="H39" s="7"/>
      <c r="I39" s="7"/>
      <c r="J39" s="7"/>
    </row>
    <row r="40" spans="1:10" ht="30" customHeight="1" x14ac:dyDescent="0.3">
      <c r="A40" s="44" t="s">
        <v>38</v>
      </c>
      <c r="B40" s="45" t="s">
        <v>39</v>
      </c>
      <c r="C40" s="82" t="s">
        <v>40</v>
      </c>
      <c r="D40" s="57" t="s">
        <v>41</v>
      </c>
      <c r="E40" s="7"/>
      <c r="F40" s="7"/>
      <c r="G40" s="7"/>
      <c r="H40" s="7"/>
      <c r="I40" s="7"/>
    </row>
    <row r="41" spans="1:10" ht="23" x14ac:dyDescent="0.3">
      <c r="A41" s="42" t="s">
        <v>42</v>
      </c>
      <c r="B41" s="69">
        <v>0</v>
      </c>
      <c r="C41" s="21">
        <v>16</v>
      </c>
      <c r="D41" s="51">
        <v>12</v>
      </c>
      <c r="E41" s="7"/>
      <c r="F41" s="7"/>
      <c r="G41" s="7"/>
      <c r="H41" s="7"/>
      <c r="I41" s="7"/>
    </row>
    <row r="42" spans="1:10" ht="14" thickBot="1" x14ac:dyDescent="0.35">
      <c r="A42" s="38"/>
      <c r="B42" s="7"/>
      <c r="C42" s="7"/>
      <c r="D42" s="52"/>
      <c r="E42" s="9"/>
      <c r="F42" s="9"/>
      <c r="G42" s="15"/>
      <c r="H42" s="7"/>
      <c r="I42" s="7"/>
      <c r="J42" s="7"/>
    </row>
    <row r="43" spans="1:10" ht="19.5" customHeight="1" thickBot="1" x14ac:dyDescent="0.35">
      <c r="A43" s="19" t="s">
        <v>43</v>
      </c>
      <c r="B43" s="71">
        <f>+(B41*C41)*D41</f>
        <v>0</v>
      </c>
      <c r="C43" s="58"/>
      <c r="D43" s="59"/>
      <c r="E43" s="9"/>
      <c r="F43" s="9"/>
      <c r="G43" s="15"/>
      <c r="H43" s="7"/>
      <c r="I43" s="7"/>
      <c r="J43" s="7"/>
    </row>
    <row r="44" spans="1:10" ht="14.5" thickBot="1" x14ac:dyDescent="0.35">
      <c r="A44" s="12"/>
      <c r="B44" s="10"/>
      <c r="C44" s="7"/>
      <c r="D44" s="7"/>
      <c r="E44" s="9"/>
      <c r="F44" s="9"/>
      <c r="G44" s="15"/>
      <c r="H44" s="7"/>
      <c r="I44" s="7"/>
      <c r="J44" s="7"/>
    </row>
    <row r="45" spans="1:10" ht="19.5" customHeight="1" x14ac:dyDescent="0.3">
      <c r="A45" s="44" t="s">
        <v>44</v>
      </c>
      <c r="B45" s="45" t="s">
        <v>7</v>
      </c>
      <c r="C45" s="104" t="s">
        <v>45</v>
      </c>
      <c r="D45" s="105"/>
      <c r="E45" s="7"/>
      <c r="F45" s="7"/>
      <c r="G45" s="7"/>
      <c r="H45" s="7"/>
      <c r="I45" s="7"/>
    </row>
    <row r="46" spans="1:10" ht="19.5" customHeight="1" x14ac:dyDescent="0.3">
      <c r="A46" s="50" t="s">
        <v>46</v>
      </c>
      <c r="B46" s="69">
        <v>0</v>
      </c>
      <c r="C46" s="99"/>
      <c r="D46" s="100"/>
      <c r="E46" s="7"/>
      <c r="F46" s="7"/>
      <c r="G46" s="7"/>
      <c r="H46" s="7"/>
      <c r="I46" s="7"/>
    </row>
    <row r="47" spans="1:10" ht="19.5" customHeight="1" x14ac:dyDescent="0.3">
      <c r="A47" s="68" t="s">
        <v>13</v>
      </c>
      <c r="B47" s="69">
        <v>0</v>
      </c>
      <c r="C47" s="99"/>
      <c r="D47" s="100"/>
      <c r="E47" s="7"/>
      <c r="F47" s="7"/>
      <c r="G47" s="7"/>
      <c r="H47" s="7"/>
      <c r="I47" s="7"/>
    </row>
    <row r="48" spans="1:10" ht="14.5" thickBot="1" x14ac:dyDescent="0.35">
      <c r="A48" s="38"/>
      <c r="B48" s="10"/>
      <c r="C48" s="9"/>
      <c r="D48" s="39"/>
      <c r="E48" s="9"/>
      <c r="F48" s="9"/>
      <c r="G48" s="15"/>
      <c r="H48" s="7"/>
      <c r="I48" s="7"/>
      <c r="J48" s="7"/>
    </row>
    <row r="49" spans="1:10" ht="21" customHeight="1" thickBot="1" x14ac:dyDescent="0.35">
      <c r="A49" s="19" t="s">
        <v>47</v>
      </c>
      <c r="B49" s="71">
        <f>SUM(B46:B47)</f>
        <v>0</v>
      </c>
      <c r="C49" s="74" t="s">
        <v>48</v>
      </c>
      <c r="D49" s="54"/>
      <c r="E49" s="9"/>
      <c r="F49" s="9"/>
      <c r="G49" s="15"/>
      <c r="H49" s="7"/>
      <c r="I49" s="7"/>
      <c r="J49" s="7"/>
    </row>
    <row r="50" spans="1:10" ht="14" thickBot="1" x14ac:dyDescent="0.35">
      <c r="A50" s="9"/>
      <c r="B50" s="9"/>
      <c r="C50" s="9"/>
      <c r="D50" s="11"/>
      <c r="E50" s="9"/>
      <c r="F50" s="9"/>
      <c r="G50" s="15"/>
      <c r="H50" s="7"/>
      <c r="I50" s="7"/>
      <c r="J50" s="7"/>
    </row>
    <row r="51" spans="1:10" ht="19.5" customHeight="1" x14ac:dyDescent="0.3">
      <c r="A51" s="44" t="s">
        <v>49</v>
      </c>
      <c r="B51" s="45"/>
      <c r="C51" s="56" t="s">
        <v>50</v>
      </c>
      <c r="D51" s="41"/>
      <c r="E51" s="9"/>
      <c r="F51" s="7"/>
      <c r="G51" s="7"/>
      <c r="H51" s="7"/>
      <c r="I51" s="7"/>
    </row>
    <row r="52" spans="1:10" ht="19.5" customHeight="1" x14ac:dyDescent="0.3">
      <c r="A52" s="50" t="s">
        <v>51</v>
      </c>
      <c r="B52" s="69">
        <v>0</v>
      </c>
      <c r="C52" s="21">
        <v>80</v>
      </c>
      <c r="D52" s="90"/>
      <c r="E52" s="9"/>
      <c r="F52" s="7"/>
      <c r="G52" s="7"/>
      <c r="H52" s="7"/>
      <c r="I52" s="7"/>
    </row>
    <row r="53" spans="1:10" ht="19.5" customHeight="1" thickBot="1" x14ac:dyDescent="0.35">
      <c r="A53" s="91" t="s">
        <v>52</v>
      </c>
      <c r="B53" s="92">
        <v>0</v>
      </c>
      <c r="C53" s="93">
        <v>60</v>
      </c>
      <c r="D53" s="94"/>
      <c r="E53" s="7"/>
      <c r="F53" s="7"/>
      <c r="G53" s="7"/>
      <c r="H53" s="7"/>
      <c r="I53" s="7"/>
    </row>
    <row r="54" spans="1:10" ht="19.5" customHeight="1" thickBot="1" x14ac:dyDescent="0.35">
      <c r="A54" s="19" t="s">
        <v>53</v>
      </c>
      <c r="B54" s="71">
        <f>SUM(D54*(B52*C52)+D54*(B53*C53))</f>
        <v>0</v>
      </c>
      <c r="C54" s="53" t="s">
        <v>41</v>
      </c>
      <c r="D54" s="95">
        <v>12</v>
      </c>
      <c r="E54" s="9"/>
      <c r="F54" s="9"/>
      <c r="G54" s="15"/>
      <c r="H54" s="7"/>
      <c r="I54" s="7"/>
      <c r="J54" s="7"/>
    </row>
    <row r="55" spans="1:10" ht="19.5" customHeight="1" x14ac:dyDescent="0.3">
      <c r="A55" s="9"/>
      <c r="B55" s="9"/>
      <c r="C55" s="84"/>
      <c r="D55" s="9"/>
      <c r="E55" s="9"/>
      <c r="F55" s="9"/>
      <c r="G55" s="15"/>
      <c r="H55" s="7"/>
      <c r="I55" s="7"/>
      <c r="J55" s="7"/>
    </row>
    <row r="56" spans="1:10" ht="17.5" customHeight="1" thickBot="1" x14ac:dyDescent="0.35">
      <c r="A56" s="12"/>
      <c r="B56" s="10"/>
      <c r="C56" s="83" t="s">
        <v>74</v>
      </c>
      <c r="D56" s="7"/>
      <c r="E56" s="9"/>
      <c r="F56" s="9"/>
      <c r="G56" s="15"/>
      <c r="H56" s="7"/>
      <c r="I56" s="7"/>
      <c r="J56" s="7"/>
    </row>
    <row r="57" spans="1:10" ht="14.5" thickBot="1" x14ac:dyDescent="0.35">
      <c r="A57" s="35"/>
      <c r="B57" s="36"/>
      <c r="C57" s="56" t="s">
        <v>20</v>
      </c>
      <c r="D57" s="57" t="s">
        <v>21</v>
      </c>
      <c r="E57" s="9"/>
      <c r="F57" s="9"/>
      <c r="G57" s="15"/>
      <c r="H57" s="7"/>
      <c r="I57" s="7"/>
      <c r="J57" s="7"/>
    </row>
    <row r="58" spans="1:10" ht="25.5" customHeight="1" thickBot="1" x14ac:dyDescent="0.35">
      <c r="A58" s="61" t="s">
        <v>54</v>
      </c>
      <c r="B58" s="65">
        <f>SUM(B23+B30+B38+B43+B49+B54)</f>
        <v>0</v>
      </c>
      <c r="C58" s="65">
        <f>B58*21%</f>
        <v>0</v>
      </c>
      <c r="D58" s="65">
        <f>C58+B58</f>
        <v>0</v>
      </c>
      <c r="E58" s="9"/>
      <c r="F58" s="9"/>
      <c r="G58" s="15"/>
      <c r="H58" s="7"/>
      <c r="I58" s="7"/>
      <c r="J58" s="7"/>
    </row>
    <row r="59" spans="1:10" ht="14" x14ac:dyDescent="0.3">
      <c r="A59" s="12"/>
      <c r="B59" s="10"/>
      <c r="C59" s="7"/>
      <c r="D59" s="7"/>
      <c r="E59" s="9"/>
      <c r="F59" s="9"/>
      <c r="G59" s="15"/>
      <c r="H59" s="7"/>
      <c r="I59" s="7"/>
      <c r="J59" s="7"/>
    </row>
    <row r="60" spans="1:10" ht="24.65" customHeight="1" thickBot="1" x14ac:dyDescent="0.35">
      <c r="A60" s="101" t="s">
        <v>55</v>
      </c>
      <c r="B60" s="101"/>
      <c r="C60" s="101"/>
      <c r="D60" s="101"/>
      <c r="E60" s="9"/>
      <c r="F60" s="9"/>
      <c r="G60" s="15"/>
      <c r="H60" s="7"/>
      <c r="I60" s="7"/>
      <c r="J60" s="7"/>
    </row>
    <row r="61" spans="1:10" ht="53.5" customHeight="1" x14ac:dyDescent="0.3">
      <c r="A61" s="20" t="s">
        <v>56</v>
      </c>
      <c r="B61" s="55" t="s">
        <v>57</v>
      </c>
      <c r="C61" s="60" t="s">
        <v>58</v>
      </c>
      <c r="D61" s="14" t="s">
        <v>59</v>
      </c>
      <c r="E61" s="7"/>
      <c r="F61" s="7"/>
      <c r="G61" s="7"/>
      <c r="H61" s="7"/>
      <c r="I61" s="7"/>
    </row>
    <row r="62" spans="1:10" ht="19.5" customHeight="1" x14ac:dyDescent="0.3">
      <c r="A62" s="22" t="s">
        <v>78</v>
      </c>
      <c r="B62" s="96">
        <v>0</v>
      </c>
      <c r="C62" s="96">
        <v>0</v>
      </c>
      <c r="D62" s="96">
        <v>0</v>
      </c>
      <c r="E62" s="7"/>
      <c r="F62" s="7"/>
      <c r="G62" s="7"/>
      <c r="H62" s="7"/>
      <c r="I62" s="7"/>
    </row>
    <row r="63" spans="1:10" ht="19.5" customHeight="1" x14ac:dyDescent="0.3">
      <c r="A63" s="22" t="s">
        <v>60</v>
      </c>
      <c r="B63" s="69">
        <v>0</v>
      </c>
      <c r="C63" s="69">
        <v>0</v>
      </c>
      <c r="D63" s="69">
        <v>0</v>
      </c>
      <c r="E63" s="24"/>
      <c r="F63" s="7"/>
      <c r="G63" s="7"/>
      <c r="H63" s="7"/>
      <c r="I63" s="7"/>
      <c r="J63" s="7"/>
    </row>
    <row r="64" spans="1:10" ht="19.5" customHeight="1" x14ac:dyDescent="0.3">
      <c r="A64" s="22" t="s">
        <v>61</v>
      </c>
      <c r="B64" s="69">
        <v>0</v>
      </c>
      <c r="C64" s="69">
        <v>0</v>
      </c>
      <c r="D64" s="69">
        <v>0</v>
      </c>
      <c r="E64" s="24"/>
      <c r="F64" s="7"/>
      <c r="G64" s="7"/>
      <c r="H64" s="7"/>
      <c r="I64" s="7"/>
      <c r="J64" s="7"/>
    </row>
    <row r="65" spans="1:10" ht="14" thickBot="1" x14ac:dyDescent="0.35">
      <c r="A65" s="7"/>
      <c r="B65" s="7"/>
      <c r="C65" s="7"/>
      <c r="D65" s="7"/>
      <c r="E65" s="9"/>
      <c r="F65" s="9"/>
      <c r="G65" s="15"/>
      <c r="H65" s="7"/>
      <c r="I65" s="7"/>
      <c r="J65" s="7"/>
    </row>
    <row r="66" spans="1:10" s="2" customFormat="1" ht="33" customHeight="1" thickBot="1" x14ac:dyDescent="0.35">
      <c r="A66" s="75" t="s">
        <v>72</v>
      </c>
      <c r="B66" s="71">
        <f>SUM(B62+B63+B64)+(C62*11)+(C63*11)+(C64*11)+(D62*11)+(D63*11)+(D64*11)</f>
        <v>0</v>
      </c>
      <c r="C66" s="86" t="s">
        <v>62</v>
      </c>
      <c r="D66" s="85" t="s">
        <v>63</v>
      </c>
      <c r="E66" s="6"/>
      <c r="F66" s="6"/>
      <c r="G66" s="66"/>
      <c r="H66" s="5"/>
      <c r="I66" s="5"/>
      <c r="J66" s="5"/>
    </row>
    <row r="67" spans="1:10" ht="14.5" thickBot="1" x14ac:dyDescent="0.35">
      <c r="A67" s="12"/>
      <c r="B67" s="10"/>
      <c r="C67" s="7"/>
      <c r="D67" s="24"/>
      <c r="E67" s="9"/>
      <c r="F67" s="9"/>
      <c r="G67" s="15"/>
      <c r="H67" s="7"/>
      <c r="I67" s="7"/>
      <c r="J67" s="7"/>
    </row>
    <row r="68" spans="1:10" ht="14.5" thickBot="1" x14ac:dyDescent="0.35">
      <c r="A68" s="35"/>
      <c r="B68" s="36"/>
      <c r="C68" s="56" t="s">
        <v>20</v>
      </c>
      <c r="D68" s="57" t="s">
        <v>21</v>
      </c>
      <c r="E68" s="9"/>
      <c r="F68" s="9"/>
      <c r="G68" s="15"/>
      <c r="H68" s="7"/>
      <c r="I68" s="7"/>
      <c r="J68" s="7"/>
    </row>
    <row r="69" spans="1:10" ht="29.15" customHeight="1" thickBot="1" x14ac:dyDescent="0.35">
      <c r="A69" s="61" t="s">
        <v>73</v>
      </c>
      <c r="B69" s="62">
        <f>SUM(B66+B58)</f>
        <v>0</v>
      </c>
      <c r="C69" s="63">
        <f>B69*21%</f>
        <v>0</v>
      </c>
      <c r="D69" s="64">
        <f>C69+B69</f>
        <v>0</v>
      </c>
      <c r="E69" s="9"/>
      <c r="F69" s="9"/>
      <c r="G69" s="15"/>
      <c r="H69" s="7"/>
      <c r="I69" s="7"/>
      <c r="J69" s="7"/>
    </row>
    <row r="70" spans="1:10" ht="13.5" x14ac:dyDescent="0.3">
      <c r="E70" s="9"/>
      <c r="F70" s="9"/>
      <c r="G70" s="15"/>
      <c r="H70" s="7"/>
      <c r="I70" s="7"/>
      <c r="J70" s="7"/>
    </row>
    <row r="71" spans="1:10" ht="14.5" thickBot="1" x14ac:dyDescent="0.35">
      <c r="A71" s="12"/>
      <c r="B71" s="10"/>
      <c r="C71" s="7"/>
      <c r="D71" s="7"/>
      <c r="E71" s="9"/>
      <c r="F71" s="9"/>
      <c r="G71" s="15"/>
      <c r="H71" s="7"/>
      <c r="I71" s="7"/>
      <c r="J71" s="7"/>
    </row>
    <row r="72" spans="1:10" ht="13.5" x14ac:dyDescent="0.3">
      <c r="A72" s="27" t="s">
        <v>64</v>
      </c>
      <c r="B72" s="28"/>
      <c r="D72" s="31" t="s">
        <v>65</v>
      </c>
      <c r="E72" s="9"/>
      <c r="F72" s="9"/>
      <c r="G72" s="15"/>
      <c r="H72" s="7"/>
      <c r="I72" s="7"/>
      <c r="J72" s="7"/>
    </row>
    <row r="73" spans="1:10" ht="34.5" customHeight="1" x14ac:dyDescent="0.3">
      <c r="A73" s="25" t="s">
        <v>66</v>
      </c>
      <c r="B73" s="76"/>
      <c r="D73" s="32" t="s">
        <v>67</v>
      </c>
      <c r="E73" s="9"/>
      <c r="F73" s="9"/>
      <c r="G73" s="7"/>
      <c r="H73" s="7"/>
      <c r="I73" s="7"/>
      <c r="J73" s="7"/>
    </row>
    <row r="74" spans="1:10" ht="13.5" x14ac:dyDescent="0.3">
      <c r="A74" s="25" t="s">
        <v>68</v>
      </c>
      <c r="B74" s="76"/>
      <c r="C74" s="7"/>
      <c r="D74" s="7"/>
    </row>
    <row r="75" spans="1:10" ht="13.5" x14ac:dyDescent="0.3">
      <c r="A75" s="25" t="s">
        <v>69</v>
      </c>
      <c r="B75" s="76"/>
      <c r="C75" s="7"/>
      <c r="D75" s="7"/>
    </row>
    <row r="76" spans="1:10" ht="13.5" x14ac:dyDescent="0.3">
      <c r="A76" s="25" t="s">
        <v>70</v>
      </c>
      <c r="B76" s="76"/>
      <c r="C76" s="7"/>
      <c r="D76" s="7"/>
    </row>
    <row r="77" spans="1:10" ht="65.150000000000006" customHeight="1" thickBot="1" x14ac:dyDescent="0.35">
      <c r="A77" s="26" t="s">
        <v>71</v>
      </c>
      <c r="B77" s="76"/>
      <c r="C77" s="7"/>
      <c r="D77" s="7"/>
    </row>
  </sheetData>
  <mergeCells count="12">
    <mergeCell ref="C21:D21"/>
    <mergeCell ref="C47:D47"/>
    <mergeCell ref="A60:D60"/>
    <mergeCell ref="C46:D46"/>
    <mergeCell ref="A4:B4"/>
    <mergeCell ref="C27:D27"/>
    <mergeCell ref="C28:D28"/>
    <mergeCell ref="C29:D29"/>
    <mergeCell ref="C32:D32"/>
    <mergeCell ref="C45:D45"/>
    <mergeCell ref="A8:D8"/>
    <mergeCell ref="A26:D26"/>
  </mergeCells>
  <pageMargins left="0.7" right="0.7" top="0.75" bottom="0.75" header="0.3" footer="0.3"/>
  <pageSetup paperSize="8" scale="45"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9C4BFE5EA162342BAAF7084F617A7EE" ma:contentTypeVersion="12" ma:contentTypeDescription="Create a new document." ma:contentTypeScope="" ma:versionID="cdd1d96e7ed4dc7e3eab5eaefa70d107">
  <xsd:schema xmlns:xsd="http://www.w3.org/2001/XMLSchema" xmlns:xs="http://www.w3.org/2001/XMLSchema" xmlns:p="http://schemas.microsoft.com/office/2006/metadata/properties" xmlns:ns2="56d02980-7755-42d1-b774-9ceb419bab35" xmlns:ns3="d6b4c5b7-5737-454b-818a-41f62b9027fe" targetNamespace="http://schemas.microsoft.com/office/2006/metadata/properties" ma:root="true" ma:fieldsID="28edab4d2da29c8ae9f9c68a94b9b2dc" ns2:_="" ns3:_="">
    <xsd:import namespace="56d02980-7755-42d1-b774-9ceb419bab35"/>
    <xsd:import namespace="d6b4c5b7-5737-454b-818a-41f62b9027fe"/>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element ref="ns2:lcf76f155ced4ddcb4097134ff3c332f"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6d02980-7755-42d1-b774-9ceb419bab3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8eb53048-867d-4b92-888c-01f5d6538026"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6b4c5b7-5737-454b-818a-41f62b9027fe"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6d02980-7755-42d1-b774-9ceb419bab35">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CE25524D-C811-467A-A8D0-28FD9B84D5E4}"/>
</file>

<file path=customXml/itemProps2.xml><?xml version="1.0" encoding="utf-8"?>
<ds:datastoreItem xmlns:ds="http://schemas.openxmlformats.org/officeDocument/2006/customXml" ds:itemID="{3C6CD6C3-5E2D-4AE9-B1A6-5942100B4B8F}"/>
</file>

<file path=customXml/itemProps3.xml><?xml version="1.0" encoding="utf-8"?>
<ds:datastoreItem xmlns:ds="http://schemas.openxmlformats.org/officeDocument/2006/customXml" ds:itemID="{4F284324-F65C-4AFE-BE06-E4AEEAF65308}"/>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Prijzenblad</vt:lpstr>
      <vt:lpstr>Prijzenblad!Afdrukbereik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2024-04-26T12:37:12Z</dcterms:created>
  <dcterms:modified xsi:type="dcterms:W3CDTF">2024-04-26T12:37:18Z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0x01010019C4BFE5EA162342BAAF7084F617A7EE</vt:lpwstr>
  </property>
</Properties>
</file>