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wijzijnkarel-my.sharepoint.com/personal/i_vanmiddendorp_wijzijnkarel_nl/Documents/Documenten/Steenbergen/Team Bra/Riolering/Risico gestuurd onderhoud rioolgemalen/01 Aanbestedingsdocumenten/"/>
    </mc:Choice>
  </mc:AlternateContent>
  <xr:revisionPtr revIDLastSave="0" documentId="8_{7B3686C7-0D5D-4155-802C-F44241E4542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schrijfstaat" sheetId="1" r:id="rId1"/>
  </sheets>
  <definedNames>
    <definedName name="_Ref320880082" localSheetId="0">Inschrijfstaat!$A$31</definedName>
    <definedName name="_Ref320880083" localSheetId="0">Inschrijfstaat!$A$83</definedName>
    <definedName name="_Ref323041830" localSheetId="0">Inschrijfstaat!$A$45</definedName>
    <definedName name="_Ref324409431" localSheetId="0">Inschrijfstaat!$A$7</definedName>
    <definedName name="_Ref324409433" localSheetId="0">Inschrijfstaat!#REF!</definedName>
    <definedName name="_Ref472667874" localSheetId="0">Inschrijfstaat!$A$9</definedName>
    <definedName name="_Ref472668001" localSheetId="0">Inschrijfstaat!#REF!</definedName>
    <definedName name="_Ref472668181" localSheetId="0">Inschrijfstaat!$A$47</definedName>
    <definedName name="_Ref472668488" localSheetId="0">Inschrijfstaat!$A$86</definedName>
    <definedName name="_Ref472669293" localSheetId="0">Inschrijfstaat!$A$33</definedName>
    <definedName name="_Toc323039406" localSheetId="0">Inschrijfstaat!#REF!</definedName>
    <definedName name="_xlnm.Print_Area" localSheetId="0">Inschrijfstaat!$A$1:$F$102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1" l="1"/>
  <c r="F71" i="1" l="1"/>
  <c r="F41" i="1"/>
  <c r="F25" i="1"/>
  <c r="F26" i="1"/>
  <c r="F27" i="1"/>
  <c r="F28" i="1"/>
  <c r="F29" i="1"/>
  <c r="C89" i="1" s="1"/>
  <c r="F17" i="1"/>
  <c r="F13" i="1"/>
  <c r="F14" i="1"/>
  <c r="F15" i="1"/>
  <c r="E80" i="1"/>
  <c r="E81" i="1" s="1"/>
  <c r="C92" i="1" s="1"/>
  <c r="F38" i="1"/>
  <c r="F39" i="1"/>
  <c r="F40" i="1"/>
  <c r="F72" i="1" l="1"/>
  <c r="F50" i="1"/>
  <c r="F51" i="1"/>
  <c r="F52" i="1"/>
  <c r="F53" i="1"/>
  <c r="F54" i="1"/>
  <c r="F55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37" i="1"/>
  <c r="F36" i="1"/>
  <c r="C90" i="1" l="1"/>
  <c r="F57" i="1"/>
  <c r="F56" i="1"/>
  <c r="F73" i="1" s="1"/>
  <c r="C91" i="1" s="1"/>
  <c r="D92" i="1" l="1"/>
  <c r="F16" i="1" l="1"/>
  <c r="F12" i="1"/>
  <c r="F18" i="1" s="1"/>
  <c r="C88" i="1" s="1"/>
  <c r="D88" i="1" l="1"/>
  <c r="C93" i="1"/>
  <c r="D91" i="1"/>
  <c r="D89" i="1" l="1"/>
  <c r="D93" i="1" s="1"/>
</calcChain>
</file>

<file path=xl/sharedStrings.xml><?xml version="1.0" encoding="utf-8"?>
<sst xmlns="http://schemas.openxmlformats.org/spreadsheetml/2006/main" count="153" uniqueCount="102">
  <si>
    <t>Prijsoverzicht preventief onderhoud:</t>
  </si>
  <si>
    <r>
      <t xml:space="preserve">In Tabel 1 wordt aangegeven wat de kosten zijn voor de preventieve onderhoudswerkzaamheden als omschreven in het PVE. </t>
    </r>
    <r>
      <rPr>
        <u/>
        <sz val="10"/>
        <color theme="1"/>
        <rFont val="Calibri"/>
        <family val="2"/>
        <scheme val="minor"/>
      </rPr>
      <t>De prijzen worden gegeven per jaar.</t>
    </r>
  </si>
  <si>
    <t>Tabel 1 Prijsoverzicht preventief onderhoud</t>
  </si>
  <si>
    <t>Post nr.</t>
  </si>
  <si>
    <t>Omschrijving</t>
  </si>
  <si>
    <t>Eenheid</t>
  </si>
  <si>
    <t>Hoeveelheid</t>
  </si>
  <si>
    <t>Prijs per eenheid</t>
  </si>
  <si>
    <t>Prijs totaal</t>
  </si>
  <si>
    <t>Stuk</t>
  </si>
  <si>
    <t>Storingskosten:</t>
  </si>
  <si>
    <t>Totaal (per jaar)</t>
  </si>
  <si>
    <t>Storing</t>
  </si>
  <si>
    <t>Uur</t>
  </si>
  <si>
    <t>Prijsoverzicht verrekenprijzen leveringen</t>
  </si>
  <si>
    <t>Prijsoverzicht totaal</t>
  </si>
  <si>
    <t>Onderdeel</t>
  </si>
  <si>
    <t>Totaalprijs excl. BTW</t>
  </si>
  <si>
    <t>Totaalprijs incl. BTW</t>
  </si>
  <si>
    <t>Preventief onderhoud</t>
  </si>
  <si>
    <t>Storingen</t>
  </si>
  <si>
    <t>Totaal</t>
  </si>
  <si>
    <t>Hoeveelheid per jaar</t>
  </si>
  <si>
    <r>
      <t xml:space="preserve">Alle genoemde eenheidsprijzen op de inschrijfstaat zijn </t>
    </r>
    <r>
      <rPr>
        <b/>
        <u/>
        <sz val="12"/>
        <color theme="1"/>
        <rFont val="Calibri"/>
        <family val="2"/>
        <scheme val="minor"/>
      </rPr>
      <t>inclusief</t>
    </r>
    <r>
      <rPr>
        <b/>
        <sz val="12"/>
        <color theme="1"/>
        <rFont val="Calibri"/>
        <family val="2"/>
        <scheme val="minor"/>
      </rPr>
      <t xml:space="preserve"> uitvoeringskosten, algemene kosten, winst en risico.</t>
    </r>
  </si>
  <si>
    <t>Totaalprijs preventief onderhoud excl. BTW, inclusief uitvoeringskosten, algemene kosten, winst en risico</t>
  </si>
  <si>
    <t>Totaalbedrag voor storingskosten excl. BTW, inclusief uitvoeringskosten, algemene kosten, winst en risico</t>
  </si>
  <si>
    <t>Totaalprijs verrekenprijzen excl. BTW, inclusief arbeid, uitvoeringskosten, algemene kosten, winst en risico</t>
  </si>
  <si>
    <t>Prijsoverzicht vaste prijzen voor pompen</t>
  </si>
  <si>
    <t>Percentage</t>
  </si>
  <si>
    <t>Totaalprijs vaste prijzen voor pompen en pomponderdelen excl. BTW, inclusief levering, algemenekosten, winst en risico</t>
  </si>
  <si>
    <t>In Tabel 6 worden de prijzen van bovenstaande overzichten weergegeven en de totaalprijs.</t>
  </si>
  <si>
    <t>Totaal van Tabel 6 dient ingevuld te worden op het inschrijvingsbiljet.</t>
  </si>
  <si>
    <t>Tabel 6 Prijsoverzicht totaal</t>
  </si>
  <si>
    <t>Uurtarief monteur + bus voor uitvoeren van bijkomende werkzaamheden</t>
  </si>
  <si>
    <r>
      <t xml:space="preserve">De op te geven bedragen dienen </t>
    </r>
    <r>
      <rPr>
        <b/>
        <sz val="10"/>
        <color theme="1"/>
        <rFont val="Calibri"/>
        <family val="2"/>
        <scheme val="minor"/>
      </rPr>
      <t>inclusief</t>
    </r>
    <r>
      <rPr>
        <sz val="10"/>
        <color theme="1"/>
        <rFont val="Calibri"/>
        <family val="2"/>
        <scheme val="minor"/>
      </rPr>
      <t xml:space="preserve"> de benodigde arbeid en voorrijkosten te zijn voor het vervangen, vernieuwen van dit onderdeel.</t>
    </r>
  </si>
  <si>
    <t>storing</t>
  </si>
  <si>
    <t>Verhelpen van urgente storingen buiten 07:00 en 17:00 uur op kantoordagen en in de weekenden</t>
  </si>
  <si>
    <t>Verhelpen van niet urgente storingen tussen 07:00 en 17:00 uur op kantoordagen</t>
  </si>
  <si>
    <t>Post</t>
  </si>
  <si>
    <t>Monitoren hoofdpost gedurende het jaar</t>
  </si>
  <si>
    <t>Prijs</t>
  </si>
  <si>
    <t>Flygt pompen en pomponderdelen</t>
  </si>
  <si>
    <t>Leveringen</t>
  </si>
  <si>
    <t>Levering pompen en pomponderdelen</t>
  </si>
  <si>
    <t>Installeren nieuwe pomp en afvoeren ouden pomp (excl. materiaal, incl. transport)</t>
  </si>
  <si>
    <r>
      <t xml:space="preserve">In Tabel 2 wordt aangegeven wat de kosten zijn voor het oplossen van storingen als omschreven in het PVE. </t>
    </r>
    <r>
      <rPr>
        <u/>
        <sz val="10"/>
        <color theme="1"/>
        <rFont val="Calibri"/>
        <family val="2"/>
        <scheme val="minor"/>
      </rPr>
      <t>De prijzen worden gegeven per jaar.</t>
    </r>
  </si>
  <si>
    <t>Tabel 2 Prijsoverzicht storingskosten</t>
  </si>
  <si>
    <t>Inschrijfstaat PVE A-1859</t>
  </si>
  <si>
    <t>Preventief onderhoud minigemalen / drukriool gemalen incl. besturingskasten</t>
  </si>
  <si>
    <t>Preventief onderhoud losse CVK</t>
  </si>
  <si>
    <t>Preventief onderhoud rioolgemalen</t>
  </si>
  <si>
    <t>Preventief onderhoud BBB's</t>
  </si>
  <si>
    <t>Preventief onderhoud tunnelgemaal</t>
  </si>
  <si>
    <t>Risicosessie (1x per maand, 1,5 uur per sessie)</t>
  </si>
  <si>
    <t>Reinigen:</t>
  </si>
  <si>
    <r>
      <t xml:space="preserve">In Tabel 3 wordt aangegeven wat de kosten zijn voor de reinigingswerkzaamheden als omschreven in het PVE. </t>
    </r>
    <r>
      <rPr>
        <u/>
        <sz val="10"/>
        <color theme="1"/>
        <rFont val="Calibri"/>
        <family val="2"/>
        <scheme val="minor"/>
      </rPr>
      <t>De prijzen worden gegeven per jaar.</t>
    </r>
  </si>
  <si>
    <t>Tabel 3 Prijsoverzicht storingskosten</t>
  </si>
  <si>
    <t>Reinigen minigemalen / drukriool gemalen incl. besturingskasten</t>
  </si>
  <si>
    <t>Reinigen rioolgemalen</t>
  </si>
  <si>
    <t>Reinigen BBB's</t>
  </si>
  <si>
    <t>Reinigen tunnelgemaal</t>
  </si>
  <si>
    <t>Stortkosten slib per ton</t>
  </si>
  <si>
    <t>Ton</t>
  </si>
  <si>
    <t>Verhelpen van (hoog) urgente storingen tussen 07:00 en 17:00 op kantoordagen</t>
  </si>
  <si>
    <t>Pomp type A1 (Verende waaier N3069.160 waaier 272 1,7kW of gelijkwaardig)</t>
  </si>
  <si>
    <t>Pomp type A2 (Verende waaier N3069.160 waaier 270 2,4kW of gelijkwaardig)</t>
  </si>
  <si>
    <t>Geleideklauw type pomp A1 en A2</t>
  </si>
  <si>
    <t>Pomp type B1 (Versnijdende waaier M3069.170 waaier 254 1,7kW of gelijkwaardig)</t>
  </si>
  <si>
    <t>Pomp type B2 (Versnijdende waaier M3069.170 waaier 250 2,4kW of gelijkwaardig)</t>
  </si>
  <si>
    <t>Pomp type C (Verende waaier N3085.160MT waaier 460 2kW 10m kabel)</t>
  </si>
  <si>
    <t>Waaier type pomp A1</t>
  </si>
  <si>
    <t>Waaier type pomp A2</t>
  </si>
  <si>
    <t>Waaier type pomp B1</t>
  </si>
  <si>
    <t>Waaier type pomp B2</t>
  </si>
  <si>
    <t>Bodemplaat type pomp B1 en B2</t>
  </si>
  <si>
    <t>Snijmes type pomp B1 en B2</t>
  </si>
  <si>
    <t>Snijplaat type pomp B1 en B2</t>
  </si>
  <si>
    <t>Roboflot wipper 10m kabel</t>
  </si>
  <si>
    <t>Open bel 5m slang</t>
  </si>
  <si>
    <t>Sensor expert 3400 0-5m meetbereik</t>
  </si>
  <si>
    <t>LTU301 druksensor 0-2,5m meetbereik</t>
  </si>
  <si>
    <t>Radar sensor Vegapuls C11</t>
  </si>
  <si>
    <t>Hijsketting 0,2t 2m RVS316</t>
  </si>
  <si>
    <t>Hijsketting 0,2t 5m RVS316</t>
  </si>
  <si>
    <t>In Tabel 4 wordt aangegeven wat de kosten zijn voor het leveren en installeren van onderdelen als omschreven in het PVE.</t>
  </si>
  <si>
    <t>Tabel 4 Prijsoverzicht verrekenprijzen leveringen</t>
  </si>
  <si>
    <t>In Tabel 5 wordt aangegeven wat de percentages zijn van de brutoprijzen van te leveren pompen als omschreven in het PVE.</t>
  </si>
  <si>
    <t>Prijzen voor onderdelen gelden voor alle voorkomende pomponderdelen welke niet al zijn gevraagd in Tabel 5.</t>
  </si>
  <si>
    <t>Reinigen</t>
  </si>
  <si>
    <t>Preventief en correctief onderhoud hoofd- en drukrioolgemalen gemeente Steenbergen</t>
  </si>
  <si>
    <t>Dag</t>
  </si>
  <si>
    <t>Totaalbedrag voor reinigingswerkzaamheden en storingskosten excl. BTW, inclusief uitvoeringskosten, algemene kosten, winst en risico</t>
  </si>
  <si>
    <t>Reinigen persleiding (materieel, materiaal en arbeid) PVE hoofdstuk 9</t>
  </si>
  <si>
    <t>Datum: 10-04-2024</t>
  </si>
  <si>
    <t>Onderzoek persleidingen tracé (PVE paragraaf 10.2)</t>
  </si>
  <si>
    <t>Door middel van het invullen en ondertekenen van dit inschrijvingsbiljet verklaart de inschrijver het onderstaande:
1. Dat de inschrijving voldoet aan alle voorwaarden zoals die zijn gesteld in het beschrijvend document met kenmerk A-1859, bijbehorende bijlagen en de bijbehorende Nota(‘s) van inlichtingen.
2. De opgegeven prijzen dienen all-in tarieven te zijn, hetgeen betekent dat alle eventuele bijkomende kosten in de tarieven dienen te zijn verwerkt, zoals, maar niet uitsluitend, reis- en transportkosten, rapportagekosten, administratiekosten en andere logisch tot de opdracht behorende kosten.
3.  Dat hij/zij borg staat voor een correcte uitvoering van de opdracht tegen de aangegeven kosten.
4. Dat hij/zij deze verklaring en het Uniform Europees Aanbestedingsdocument naar waarheid heeft ingevuld.</t>
  </si>
  <si>
    <t xml:space="preserve">Plaats: </t>
  </si>
  <si>
    <t>Naam inschrijver:</t>
  </si>
  <si>
    <t xml:space="preserve">Datum: </t>
  </si>
  <si>
    <t>Naam vertegenwoordiger:</t>
  </si>
  <si>
    <t>Functie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</si>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</sst>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8"/>
      <color rgb="FF365F91"/>
      <name val="Calibri"/>
      <family val="2"/>
      <scheme val="minor"/>
    </font>
    <font>
      <sz val="11"/>
      <color rgb="FF365F91"/>
      <name val="Calibri"/>
      <family val="2"/>
      <scheme val="minor"/>
    </font>
    <font>
      <sz val="10"/>
      <color rgb="FF365F91"/>
      <name val="Calibri"/>
      <family val="2"/>
      <scheme val="minor"/>
    </font>
    <font>
      <b/>
      <sz val="10"/>
      <color rgb="FF365F91"/>
      <name val="Calibri"/>
      <family val="2"/>
      <scheme val="minor"/>
    </font>
    <font>
      <b/>
      <sz val="10"/>
      <color rgb="FF1F497D"/>
      <name val="Calibri"/>
      <family val="2"/>
      <scheme val="minor"/>
    </font>
    <font>
      <sz val="10"/>
      <color rgb="FF1F497D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FEE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medium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medium">
        <color theme="4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theme="4"/>
      </left>
      <right/>
      <top/>
      <bottom/>
      <diagonal/>
    </border>
  </borders>
  <cellStyleXfs count="3">
    <xf numFmtId="0" fontId="0" fillId="0" borderId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73">
    <xf numFmtId="0" fontId="0" fillId="0" borderId="0" xfId="0"/>
    <xf numFmtId="44" fontId="10" fillId="2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4" fontId="10" fillId="0" borderId="1" xfId="0" applyNumberFormat="1" applyFont="1" applyBorder="1" applyAlignment="1">
      <alignment vertical="center" wrapText="1"/>
    </xf>
    <xf numFmtId="44" fontId="8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8" fillId="3" borderId="0" xfId="0" applyFont="1" applyFill="1" applyAlignment="1">
      <alignment vertical="center" wrapText="1"/>
    </xf>
    <xf numFmtId="0" fontId="8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43" fontId="7" fillId="2" borderId="1" xfId="0" applyNumberFormat="1" applyFont="1" applyFill="1" applyBorder="1" applyAlignment="1">
      <alignment horizontal="center" vertical="center" wrapText="1"/>
    </xf>
    <xf numFmtId="43" fontId="7" fillId="0" borderId="1" xfId="0" applyNumberFormat="1" applyFont="1" applyBorder="1" applyAlignment="1">
      <alignment horizontal="center" vertical="center" wrapText="1"/>
    </xf>
    <xf numFmtId="0" fontId="11" fillId="3" borderId="0" xfId="0" applyFont="1" applyFill="1" applyAlignment="1">
      <alignment vertical="center" wrapText="1"/>
    </xf>
    <xf numFmtId="0" fontId="0" fillId="3" borderId="0" xfId="0" applyFill="1" applyAlignment="1">
      <alignment wrapText="1"/>
    </xf>
    <xf numFmtId="0" fontId="10" fillId="2" borderId="1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9" fontId="10" fillId="0" borderId="1" xfId="2" applyFont="1" applyBorder="1" applyAlignment="1">
      <alignment horizontal="center" vertical="center" wrapText="1"/>
    </xf>
    <xf numFmtId="0" fontId="14" fillId="3" borderId="0" xfId="0" applyFont="1" applyFill="1"/>
    <xf numFmtId="0" fontId="2" fillId="0" borderId="0" xfId="0" applyFont="1"/>
    <xf numFmtId="44" fontId="10" fillId="2" borderId="1" xfId="1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vertical="center" wrapText="1"/>
    </xf>
    <xf numFmtId="44" fontId="7" fillId="2" borderId="10" xfId="0" applyNumberFormat="1" applyFont="1" applyFill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44" fontId="7" fillId="0" borderId="10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7" fillId="0" borderId="10" xfId="0" applyFont="1" applyBorder="1" applyAlignment="1">
      <alignment horizontal="center" vertical="center" wrapText="1"/>
    </xf>
    <xf numFmtId="44" fontId="9" fillId="0" borderId="1" xfId="0" applyNumberFormat="1" applyFont="1" applyBorder="1" applyAlignment="1">
      <alignment horizontal="center" vertical="center" wrapText="1"/>
    </xf>
    <xf numFmtId="44" fontId="9" fillId="2" borderId="1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wrapText="1"/>
    </xf>
    <xf numFmtId="0" fontId="0" fillId="3" borderId="11" xfId="0" applyFill="1" applyBorder="1"/>
    <xf numFmtId="44" fontId="9" fillId="2" borderId="1" xfId="1" applyFont="1" applyFill="1" applyBorder="1" applyAlignment="1">
      <alignment horizontal="left" vertical="center" wrapText="1"/>
    </xf>
    <xf numFmtId="43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1" fillId="3" borderId="0" xfId="0" applyFont="1" applyFill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0" fillId="0" borderId="1" xfId="0" applyBorder="1"/>
    <xf numFmtId="0" fontId="11" fillId="3" borderId="4" xfId="0" applyFont="1" applyFill="1" applyBorder="1" applyAlignment="1">
      <alignment vertical="center" wrapText="1"/>
    </xf>
    <xf numFmtId="0" fontId="0" fillId="3" borderId="0" xfId="0" applyFill="1" applyAlignment="1">
      <alignment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0" fillId="3" borderId="0" xfId="0" applyFill="1"/>
    <xf numFmtId="0" fontId="1" fillId="0" borderId="1" xfId="0" applyFont="1" applyBorder="1"/>
    <xf numFmtId="0" fontId="9" fillId="3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02"/>
  <sheetViews>
    <sheetView tabSelected="1" view="pageBreakPreview" zoomScaleNormal="100" zoomScaleSheetLayoutView="100" workbookViewId="0">
      <selection activeCell="B103" sqref="B103"/>
    </sheetView>
  </sheetViews>
  <sheetFormatPr defaultColWidth="9.140625" defaultRowHeight="15" x14ac:dyDescent="0.25"/>
  <cols>
    <col min="1" max="1" width="25.28515625" style="8" customWidth="1"/>
    <col min="2" max="2" width="78" style="8" customWidth="1"/>
    <col min="3" max="4" width="16.85546875" style="9" customWidth="1"/>
    <col min="5" max="5" width="14.42578125" style="8" bestFit="1" customWidth="1"/>
    <col min="6" max="6" width="13.42578125" style="8" bestFit="1" customWidth="1"/>
    <col min="7" max="16384" width="9.140625" style="8"/>
  </cols>
  <sheetData>
    <row r="1" spans="1:7" ht="18" customHeight="1" x14ac:dyDescent="0.25">
      <c r="A1" s="50" t="s">
        <v>47</v>
      </c>
      <c r="B1" s="51"/>
      <c r="C1" s="51"/>
      <c r="D1" s="51"/>
      <c r="E1" s="51"/>
      <c r="F1" s="51"/>
    </row>
    <row r="2" spans="1:7" ht="18" customHeight="1" x14ac:dyDescent="0.25">
      <c r="A2" s="44" t="s">
        <v>89</v>
      </c>
      <c r="B2" s="44"/>
      <c r="C2" s="21"/>
      <c r="D2" s="21"/>
      <c r="E2" s="21"/>
      <c r="F2" s="21"/>
    </row>
    <row r="3" spans="1:7" x14ac:dyDescent="0.25">
      <c r="A3" s="11" t="s">
        <v>93</v>
      </c>
    </row>
    <row r="5" spans="1:7" x14ac:dyDescent="0.25">
      <c r="A5" s="50" t="s">
        <v>23</v>
      </c>
      <c r="B5" s="51"/>
      <c r="C5" s="51"/>
      <c r="D5" s="51"/>
      <c r="E5" s="51"/>
      <c r="F5" s="51"/>
    </row>
    <row r="6" spans="1:7" ht="15.75" x14ac:dyDescent="0.25">
      <c r="A6" s="20"/>
      <c r="B6" s="21"/>
      <c r="C6" s="21"/>
      <c r="D6" s="21"/>
      <c r="E6" s="21"/>
      <c r="F6" s="21"/>
    </row>
    <row r="7" spans="1:7" x14ac:dyDescent="0.25">
      <c r="A7" s="10" t="s">
        <v>0</v>
      </c>
    </row>
    <row r="8" spans="1:7" x14ac:dyDescent="0.25">
      <c r="A8" s="11" t="s">
        <v>1</v>
      </c>
    </row>
    <row r="9" spans="1:7" x14ac:dyDescent="0.25">
      <c r="A9" s="12" t="s">
        <v>2</v>
      </c>
    </row>
    <row r="10" spans="1:7" x14ac:dyDescent="0.25">
      <c r="A10" s="55" t="s">
        <v>3</v>
      </c>
      <c r="B10" s="55" t="s">
        <v>4</v>
      </c>
      <c r="C10" s="47" t="s">
        <v>5</v>
      </c>
      <c r="D10" s="66" t="s">
        <v>22</v>
      </c>
      <c r="E10" s="55" t="s">
        <v>7</v>
      </c>
      <c r="F10" s="55" t="s">
        <v>8</v>
      </c>
    </row>
    <row r="11" spans="1:7" x14ac:dyDescent="0.25">
      <c r="A11" s="55"/>
      <c r="B11" s="55"/>
      <c r="C11" s="47"/>
      <c r="D11" s="67"/>
      <c r="E11" s="55"/>
      <c r="F11" s="55"/>
    </row>
    <row r="12" spans="1:7" x14ac:dyDescent="0.25">
      <c r="A12" s="6">
        <v>1</v>
      </c>
      <c r="B12" s="22" t="s">
        <v>48</v>
      </c>
      <c r="C12" s="6" t="s">
        <v>9</v>
      </c>
      <c r="D12" s="6">
        <v>226</v>
      </c>
      <c r="E12" s="1"/>
      <c r="F12" s="37">
        <f>D12*E12</f>
        <v>0</v>
      </c>
    </row>
    <row r="13" spans="1:7" x14ac:dyDescent="0.25">
      <c r="A13" s="7">
        <v>2</v>
      </c>
      <c r="B13" s="2" t="s">
        <v>49</v>
      </c>
      <c r="C13" s="7" t="s">
        <v>9</v>
      </c>
      <c r="D13" s="7">
        <v>8</v>
      </c>
      <c r="E13" s="3"/>
      <c r="F13" s="36">
        <f t="shared" ref="F13:F15" si="0">D13*E13</f>
        <v>0</v>
      </c>
    </row>
    <row r="14" spans="1:7" x14ac:dyDescent="0.25">
      <c r="A14" s="6">
        <v>3</v>
      </c>
      <c r="B14" s="22" t="s">
        <v>50</v>
      </c>
      <c r="C14" s="6" t="s">
        <v>9</v>
      </c>
      <c r="D14" s="6">
        <v>46</v>
      </c>
      <c r="E14" s="1"/>
      <c r="F14" s="37">
        <f t="shared" si="0"/>
        <v>0</v>
      </c>
    </row>
    <row r="15" spans="1:7" x14ac:dyDescent="0.25">
      <c r="A15" s="7">
        <v>4</v>
      </c>
      <c r="B15" s="2" t="s">
        <v>51</v>
      </c>
      <c r="C15" s="7" t="s">
        <v>9</v>
      </c>
      <c r="D15" s="7">
        <v>7</v>
      </c>
      <c r="E15" s="3"/>
      <c r="F15" s="36">
        <f t="shared" si="0"/>
        <v>0</v>
      </c>
    </row>
    <row r="16" spans="1:7" x14ac:dyDescent="0.25">
      <c r="A16" s="6">
        <v>5</v>
      </c>
      <c r="B16" s="22" t="s">
        <v>52</v>
      </c>
      <c r="C16" s="6" t="s">
        <v>9</v>
      </c>
      <c r="D16" s="6">
        <v>1</v>
      </c>
      <c r="E16" s="1"/>
      <c r="F16" s="37">
        <f>D16*E16</f>
        <v>0</v>
      </c>
      <c r="G16" s="25"/>
    </row>
    <row r="17" spans="1:7" x14ac:dyDescent="0.25">
      <c r="A17" s="7">
        <v>6</v>
      </c>
      <c r="B17" s="2" t="s">
        <v>53</v>
      </c>
      <c r="C17" s="7" t="s">
        <v>9</v>
      </c>
      <c r="D17" s="7">
        <v>12</v>
      </c>
      <c r="E17" s="3"/>
      <c r="F17" s="36">
        <f>D17*E17</f>
        <v>0</v>
      </c>
      <c r="G17" s="25"/>
    </row>
    <row r="18" spans="1:7" ht="15.75" customHeight="1" x14ac:dyDescent="0.25">
      <c r="A18" s="52" t="s">
        <v>24</v>
      </c>
      <c r="B18" s="53"/>
      <c r="C18" s="53"/>
      <c r="D18" s="53"/>
      <c r="E18" s="54"/>
      <c r="F18" s="4">
        <f>SUM(F12:F17)</f>
        <v>0</v>
      </c>
    </row>
    <row r="19" spans="1:7" x14ac:dyDescent="0.25">
      <c r="A19" s="13"/>
      <c r="B19" s="13"/>
      <c r="C19" s="14"/>
      <c r="D19" s="14"/>
      <c r="E19" s="13"/>
      <c r="F19" s="13"/>
    </row>
    <row r="20" spans="1:7" x14ac:dyDescent="0.25">
      <c r="A20" s="10" t="s">
        <v>10</v>
      </c>
    </row>
    <row r="21" spans="1:7" x14ac:dyDescent="0.25">
      <c r="A21" s="56" t="s">
        <v>45</v>
      </c>
      <c r="B21" s="57"/>
      <c r="C21" s="57"/>
      <c r="D21" s="57"/>
      <c r="E21" s="57"/>
      <c r="F21" s="57"/>
    </row>
    <row r="22" spans="1:7" x14ac:dyDescent="0.25">
      <c r="A22" s="12" t="s">
        <v>46</v>
      </c>
    </row>
    <row r="23" spans="1:7" x14ac:dyDescent="0.25">
      <c r="A23" s="55" t="s">
        <v>3</v>
      </c>
      <c r="B23" s="55" t="s">
        <v>4</v>
      </c>
      <c r="C23" s="47" t="s">
        <v>5</v>
      </c>
      <c r="D23" s="47" t="s">
        <v>6</v>
      </c>
      <c r="E23" s="45" t="s">
        <v>7</v>
      </c>
      <c r="F23" s="45" t="s">
        <v>11</v>
      </c>
    </row>
    <row r="24" spans="1:7" x14ac:dyDescent="0.25">
      <c r="A24" s="55"/>
      <c r="B24" s="55"/>
      <c r="C24" s="47"/>
      <c r="D24" s="47"/>
      <c r="E24" s="46"/>
      <c r="F24" s="46"/>
    </row>
    <row r="25" spans="1:7" x14ac:dyDescent="0.25">
      <c r="A25" s="28">
        <v>7</v>
      </c>
      <c r="B25" s="29" t="s">
        <v>63</v>
      </c>
      <c r="C25" s="38" t="s">
        <v>12</v>
      </c>
      <c r="D25" s="38">
        <v>25</v>
      </c>
      <c r="E25" s="30"/>
      <c r="F25" s="30">
        <f>D25*E25</f>
        <v>0</v>
      </c>
    </row>
    <row r="26" spans="1:7" x14ac:dyDescent="0.25">
      <c r="A26" s="31">
        <v>8</v>
      </c>
      <c r="B26" s="32" t="s">
        <v>36</v>
      </c>
      <c r="C26" s="35" t="s">
        <v>35</v>
      </c>
      <c r="D26" s="35">
        <v>25</v>
      </c>
      <c r="E26" s="33"/>
      <c r="F26" s="33">
        <f>D26*E26</f>
        <v>0</v>
      </c>
    </row>
    <row r="27" spans="1:7" x14ac:dyDescent="0.25">
      <c r="A27" s="28">
        <v>9</v>
      </c>
      <c r="B27" s="29" t="s">
        <v>37</v>
      </c>
      <c r="C27" s="38" t="s">
        <v>12</v>
      </c>
      <c r="D27" s="38">
        <v>100</v>
      </c>
      <c r="E27" s="30"/>
      <c r="F27" s="30">
        <f>D27*E27</f>
        <v>0</v>
      </c>
    </row>
    <row r="28" spans="1:7" x14ac:dyDescent="0.25">
      <c r="A28" s="31">
        <v>10</v>
      </c>
      <c r="B28" s="32" t="s">
        <v>39</v>
      </c>
      <c r="C28" s="35" t="s">
        <v>38</v>
      </c>
      <c r="D28" s="35">
        <v>1</v>
      </c>
      <c r="E28" s="33"/>
      <c r="F28" s="33">
        <f>D28*E28</f>
        <v>0</v>
      </c>
    </row>
    <row r="29" spans="1:7" x14ac:dyDescent="0.25">
      <c r="A29" s="55" t="s">
        <v>25</v>
      </c>
      <c r="B29" s="55"/>
      <c r="C29" s="55"/>
      <c r="D29" s="55"/>
      <c r="E29" s="55"/>
      <c r="F29" s="4">
        <f>SUM(F25:F28)</f>
        <v>0</v>
      </c>
    </row>
    <row r="30" spans="1:7" x14ac:dyDescent="0.25">
      <c r="A30" s="13"/>
      <c r="B30" s="13"/>
      <c r="C30" s="14"/>
      <c r="D30" s="14"/>
      <c r="E30" s="13"/>
      <c r="F30" s="15"/>
    </row>
    <row r="31" spans="1:7" x14ac:dyDescent="0.25">
      <c r="A31" s="10" t="s">
        <v>54</v>
      </c>
    </row>
    <row r="32" spans="1:7" x14ac:dyDescent="0.25">
      <c r="A32" s="56" t="s">
        <v>55</v>
      </c>
      <c r="B32" s="57"/>
      <c r="C32" s="57"/>
      <c r="D32" s="57"/>
      <c r="E32" s="57"/>
      <c r="F32" s="57"/>
    </row>
    <row r="33" spans="1:6" x14ac:dyDescent="0.25">
      <c r="A33" s="12" t="s">
        <v>56</v>
      </c>
    </row>
    <row r="34" spans="1:6" x14ac:dyDescent="0.25">
      <c r="A34" s="55" t="s">
        <v>3</v>
      </c>
      <c r="B34" s="55" t="s">
        <v>4</v>
      </c>
      <c r="C34" s="47" t="s">
        <v>5</v>
      </c>
      <c r="D34" s="47" t="s">
        <v>6</v>
      </c>
      <c r="E34" s="45" t="s">
        <v>7</v>
      </c>
      <c r="F34" s="45" t="s">
        <v>11</v>
      </c>
    </row>
    <row r="35" spans="1:6" x14ac:dyDescent="0.25">
      <c r="A35" s="55"/>
      <c r="B35" s="55"/>
      <c r="C35" s="47"/>
      <c r="D35" s="47"/>
      <c r="E35" s="46"/>
      <c r="F35" s="46"/>
    </row>
    <row r="36" spans="1:6" x14ac:dyDescent="0.25">
      <c r="A36" s="28">
        <v>11</v>
      </c>
      <c r="B36" s="29" t="s">
        <v>57</v>
      </c>
      <c r="C36" s="38" t="s">
        <v>9</v>
      </c>
      <c r="D36" s="38">
        <v>226</v>
      </c>
      <c r="E36" s="30"/>
      <c r="F36" s="30">
        <f>D36*E36</f>
        <v>0</v>
      </c>
    </row>
    <row r="37" spans="1:6" x14ac:dyDescent="0.25">
      <c r="A37" s="31">
        <v>12</v>
      </c>
      <c r="B37" s="32" t="s">
        <v>58</v>
      </c>
      <c r="C37" s="35" t="s">
        <v>9</v>
      </c>
      <c r="D37" s="35">
        <v>46</v>
      </c>
      <c r="E37" s="33"/>
      <c r="F37" s="33">
        <f>D37*E37</f>
        <v>0</v>
      </c>
    </row>
    <row r="38" spans="1:6" x14ac:dyDescent="0.25">
      <c r="A38" s="28">
        <v>13</v>
      </c>
      <c r="B38" s="29" t="s">
        <v>59</v>
      </c>
      <c r="C38" s="38" t="s">
        <v>9</v>
      </c>
      <c r="D38" s="38">
        <v>7</v>
      </c>
      <c r="E38" s="30"/>
      <c r="F38" s="30">
        <f>D38*E38</f>
        <v>0</v>
      </c>
    </row>
    <row r="39" spans="1:6" x14ac:dyDescent="0.25">
      <c r="A39" s="31">
        <v>14</v>
      </c>
      <c r="B39" s="32" t="s">
        <v>60</v>
      </c>
      <c r="C39" s="35" t="s">
        <v>9</v>
      </c>
      <c r="D39" s="35">
        <v>1</v>
      </c>
      <c r="E39" s="33"/>
      <c r="F39" s="33">
        <f>D39*E39</f>
        <v>0</v>
      </c>
    </row>
    <row r="40" spans="1:6" x14ac:dyDescent="0.25">
      <c r="A40" s="28">
        <v>15</v>
      </c>
      <c r="B40" s="29" t="s">
        <v>61</v>
      </c>
      <c r="C40" s="38" t="s">
        <v>62</v>
      </c>
      <c r="D40" s="38">
        <v>4</v>
      </c>
      <c r="E40" s="30"/>
      <c r="F40" s="30">
        <f t="shared" ref="F40:F41" si="1">D40*E40</f>
        <v>0</v>
      </c>
    </row>
    <row r="41" spans="1:6" x14ac:dyDescent="0.25">
      <c r="A41" s="31">
        <v>16</v>
      </c>
      <c r="B41" s="32" t="s">
        <v>92</v>
      </c>
      <c r="C41" s="35" t="s">
        <v>90</v>
      </c>
      <c r="D41" s="35">
        <v>10</v>
      </c>
      <c r="E41" s="33"/>
      <c r="F41" s="33">
        <f t="shared" si="1"/>
        <v>0</v>
      </c>
    </row>
    <row r="42" spans="1:6" x14ac:dyDescent="0.25">
      <c r="A42" s="55" t="s">
        <v>91</v>
      </c>
      <c r="B42" s="55"/>
      <c r="C42" s="55"/>
      <c r="D42" s="55"/>
      <c r="E42" s="55"/>
      <c r="F42" s="4">
        <f>SUM(F36:F41)</f>
        <v>0</v>
      </c>
    </row>
    <row r="43" spans="1:6" x14ac:dyDescent="0.25">
      <c r="A43" s="13"/>
      <c r="B43" s="13"/>
      <c r="C43" s="14"/>
      <c r="D43" s="14"/>
      <c r="E43" s="13"/>
      <c r="F43" s="15"/>
    </row>
    <row r="44" spans="1:6" x14ac:dyDescent="0.25">
      <c r="A44" s="10" t="s">
        <v>14</v>
      </c>
    </row>
    <row r="45" spans="1:6" x14ac:dyDescent="0.25">
      <c r="A45" s="56" t="s">
        <v>84</v>
      </c>
      <c r="B45" s="57"/>
      <c r="C45" s="57"/>
      <c r="D45" s="57"/>
      <c r="E45" s="57"/>
      <c r="F45" s="57"/>
    </row>
    <row r="46" spans="1:6" x14ac:dyDescent="0.25">
      <c r="A46" s="26" t="s">
        <v>34</v>
      </c>
      <c r="C46" s="8"/>
      <c r="D46" s="8"/>
    </row>
    <row r="47" spans="1:6" x14ac:dyDescent="0.25">
      <c r="A47" s="12" t="s">
        <v>85</v>
      </c>
    </row>
    <row r="48" spans="1:6" x14ac:dyDescent="0.25">
      <c r="A48" s="62" t="s">
        <v>3</v>
      </c>
      <c r="B48" s="62" t="s">
        <v>4</v>
      </c>
      <c r="C48" s="63" t="s">
        <v>5</v>
      </c>
      <c r="D48" s="63" t="s">
        <v>6</v>
      </c>
      <c r="E48" s="64" t="s">
        <v>7</v>
      </c>
      <c r="F48" s="64" t="s">
        <v>8</v>
      </c>
    </row>
    <row r="49" spans="1:47" x14ac:dyDescent="0.25">
      <c r="A49" s="62"/>
      <c r="B49" s="62"/>
      <c r="C49" s="63"/>
      <c r="D49" s="63"/>
      <c r="E49" s="46"/>
      <c r="F49" s="46"/>
    </row>
    <row r="50" spans="1:47" x14ac:dyDescent="0.25">
      <c r="A50" s="7">
        <v>17</v>
      </c>
      <c r="B50" s="2" t="s">
        <v>64</v>
      </c>
      <c r="C50" s="7" t="s">
        <v>9</v>
      </c>
      <c r="D50" s="7">
        <v>4</v>
      </c>
      <c r="E50" s="3"/>
      <c r="F50" s="36">
        <f>D50*E50</f>
        <v>0</v>
      </c>
    </row>
    <row r="51" spans="1:47" x14ac:dyDescent="0.25">
      <c r="A51" s="6">
        <v>18</v>
      </c>
      <c r="B51" s="22" t="s">
        <v>65</v>
      </c>
      <c r="C51" s="6" t="s">
        <v>9</v>
      </c>
      <c r="D51" s="6">
        <v>4</v>
      </c>
      <c r="E51" s="1"/>
      <c r="F51" s="37">
        <f t="shared" ref="F51" si="2">D51*E51</f>
        <v>0</v>
      </c>
    </row>
    <row r="52" spans="1:47" x14ac:dyDescent="0.25">
      <c r="A52" s="7">
        <v>19</v>
      </c>
      <c r="B52" s="2" t="s">
        <v>66</v>
      </c>
      <c r="C52" s="7" t="s">
        <v>9</v>
      </c>
      <c r="D52" s="7">
        <v>4</v>
      </c>
      <c r="E52" s="3"/>
      <c r="F52" s="36">
        <f t="shared" ref="F52:F72" si="3">D52*E52</f>
        <v>0</v>
      </c>
    </row>
    <row r="53" spans="1:47" x14ac:dyDescent="0.25">
      <c r="A53" s="6">
        <v>20</v>
      </c>
      <c r="B53" s="22" t="s">
        <v>67</v>
      </c>
      <c r="C53" s="6" t="s">
        <v>9</v>
      </c>
      <c r="D53" s="6">
        <v>4</v>
      </c>
      <c r="E53" s="1"/>
      <c r="F53" s="37">
        <f t="shared" si="3"/>
        <v>0</v>
      </c>
    </row>
    <row r="54" spans="1:47" x14ac:dyDescent="0.25">
      <c r="A54" s="7">
        <v>21</v>
      </c>
      <c r="B54" s="2" t="s">
        <v>68</v>
      </c>
      <c r="C54" s="7" t="s">
        <v>9</v>
      </c>
      <c r="D54" s="7">
        <v>4</v>
      </c>
      <c r="E54" s="3"/>
      <c r="F54" s="36">
        <f t="shared" si="3"/>
        <v>0</v>
      </c>
    </row>
    <row r="55" spans="1:47" x14ac:dyDescent="0.25">
      <c r="A55" s="6">
        <v>22</v>
      </c>
      <c r="B55" s="22" t="s">
        <v>69</v>
      </c>
      <c r="C55" s="6" t="s">
        <v>9</v>
      </c>
      <c r="D55" s="6">
        <v>2</v>
      </c>
      <c r="E55" s="1"/>
      <c r="F55" s="37">
        <f t="shared" si="3"/>
        <v>0</v>
      </c>
    </row>
    <row r="56" spans="1:47" x14ac:dyDescent="0.25">
      <c r="A56" s="7">
        <v>23</v>
      </c>
      <c r="B56" s="2" t="s">
        <v>70</v>
      </c>
      <c r="C56" s="7" t="s">
        <v>9</v>
      </c>
      <c r="D56" s="7">
        <v>2</v>
      </c>
      <c r="E56" s="3"/>
      <c r="F56" s="36">
        <f t="shared" si="3"/>
        <v>0</v>
      </c>
    </row>
    <row r="57" spans="1:47" s="34" customFormat="1" x14ac:dyDescent="0.25">
      <c r="A57" s="6">
        <v>24</v>
      </c>
      <c r="B57" s="22" t="s">
        <v>71</v>
      </c>
      <c r="C57" s="6" t="s">
        <v>9</v>
      </c>
      <c r="D57" s="6">
        <v>2</v>
      </c>
      <c r="E57" s="1"/>
      <c r="F57" s="37">
        <f t="shared" si="3"/>
        <v>0</v>
      </c>
      <c r="G57" s="39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</row>
    <row r="58" spans="1:47" x14ac:dyDescent="0.25">
      <c r="A58" s="7">
        <v>25</v>
      </c>
      <c r="B58" s="2" t="s">
        <v>72</v>
      </c>
      <c r="C58" s="7" t="s">
        <v>9</v>
      </c>
      <c r="D58" s="7">
        <v>2</v>
      </c>
      <c r="E58" s="3"/>
      <c r="F58" s="36">
        <f>D58*E58</f>
        <v>0</v>
      </c>
      <c r="G58" s="40"/>
    </row>
    <row r="59" spans="1:47" s="34" customFormat="1" x14ac:dyDescent="0.25">
      <c r="A59" s="6">
        <v>26</v>
      </c>
      <c r="B59" s="22" t="s">
        <v>73</v>
      </c>
      <c r="C59" s="6" t="s">
        <v>9</v>
      </c>
      <c r="D59" s="6">
        <v>2</v>
      </c>
      <c r="E59" s="1"/>
      <c r="F59" s="37">
        <f t="shared" si="3"/>
        <v>0</v>
      </c>
      <c r="G59" s="39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</row>
    <row r="60" spans="1:47" s="34" customFormat="1" x14ac:dyDescent="0.25">
      <c r="A60" s="7">
        <v>27</v>
      </c>
      <c r="B60" s="2" t="s">
        <v>74</v>
      </c>
      <c r="C60" s="7" t="s">
        <v>9</v>
      </c>
      <c r="D60" s="7">
        <v>2</v>
      </c>
      <c r="E60" s="3"/>
      <c r="F60" s="36">
        <f t="shared" si="3"/>
        <v>0</v>
      </c>
      <c r="G60" s="39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</row>
    <row r="61" spans="1:47" s="34" customFormat="1" x14ac:dyDescent="0.25">
      <c r="A61" s="6">
        <v>28</v>
      </c>
      <c r="B61" s="22" t="s">
        <v>75</v>
      </c>
      <c r="C61" s="6" t="s">
        <v>9</v>
      </c>
      <c r="D61" s="6">
        <v>2</v>
      </c>
      <c r="E61" s="1"/>
      <c r="F61" s="37">
        <f>D61*E61</f>
        <v>0</v>
      </c>
      <c r="G61" s="39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</row>
    <row r="62" spans="1:47" s="34" customFormat="1" x14ac:dyDescent="0.25">
      <c r="A62" s="7">
        <v>29</v>
      </c>
      <c r="B62" s="2" t="s">
        <v>76</v>
      </c>
      <c r="C62" s="7" t="s">
        <v>9</v>
      </c>
      <c r="D62" s="7">
        <v>2</v>
      </c>
      <c r="E62" s="3"/>
      <c r="F62" s="36">
        <f t="shared" si="3"/>
        <v>0</v>
      </c>
      <c r="G62" s="39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</row>
    <row r="63" spans="1:47" s="34" customFormat="1" x14ac:dyDescent="0.25">
      <c r="A63" s="6">
        <v>30</v>
      </c>
      <c r="B63" s="22" t="s">
        <v>77</v>
      </c>
      <c r="C63" s="6" t="s">
        <v>9</v>
      </c>
      <c r="D63" s="6">
        <v>2</v>
      </c>
      <c r="E63" s="1"/>
      <c r="F63" s="37">
        <f>D63*E63</f>
        <v>0</v>
      </c>
      <c r="G63" s="39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</row>
    <row r="64" spans="1:47" x14ac:dyDescent="0.25">
      <c r="A64" s="7">
        <v>31</v>
      </c>
      <c r="B64" s="2" t="s">
        <v>78</v>
      </c>
      <c r="C64" s="7" t="s">
        <v>9</v>
      </c>
      <c r="D64" s="7">
        <v>2</v>
      </c>
      <c r="E64" s="3"/>
      <c r="F64" s="36">
        <f t="shared" si="3"/>
        <v>0</v>
      </c>
    </row>
    <row r="65" spans="1:6" x14ac:dyDescent="0.25">
      <c r="A65" s="6">
        <v>32</v>
      </c>
      <c r="B65" s="22" t="s">
        <v>79</v>
      </c>
      <c r="C65" s="6" t="s">
        <v>9</v>
      </c>
      <c r="D65" s="6">
        <v>2</v>
      </c>
      <c r="E65" s="1"/>
      <c r="F65" s="37">
        <f t="shared" si="3"/>
        <v>0</v>
      </c>
    </row>
    <row r="66" spans="1:6" x14ac:dyDescent="0.25">
      <c r="A66" s="7">
        <v>33</v>
      </c>
      <c r="B66" s="2" t="s">
        <v>80</v>
      </c>
      <c r="C66" s="7" t="s">
        <v>9</v>
      </c>
      <c r="D66" s="7">
        <v>5</v>
      </c>
      <c r="E66" s="3"/>
      <c r="F66" s="36">
        <f t="shared" si="3"/>
        <v>0</v>
      </c>
    </row>
    <row r="67" spans="1:6" x14ac:dyDescent="0.25">
      <c r="A67" s="6">
        <v>34</v>
      </c>
      <c r="B67" s="22" t="s">
        <v>81</v>
      </c>
      <c r="C67" s="6" t="s">
        <v>9</v>
      </c>
      <c r="D67" s="6">
        <v>2</v>
      </c>
      <c r="E67" s="1"/>
      <c r="F67" s="37">
        <f t="shared" si="3"/>
        <v>0</v>
      </c>
    </row>
    <row r="68" spans="1:6" x14ac:dyDescent="0.25">
      <c r="A68" s="7">
        <v>35</v>
      </c>
      <c r="B68" s="2" t="s">
        <v>82</v>
      </c>
      <c r="C68" s="7" t="s">
        <v>9</v>
      </c>
      <c r="D68" s="7">
        <v>2</v>
      </c>
      <c r="E68" s="3"/>
      <c r="F68" s="36">
        <f t="shared" si="3"/>
        <v>0</v>
      </c>
    </row>
    <row r="69" spans="1:6" x14ac:dyDescent="0.25">
      <c r="A69" s="6">
        <v>36</v>
      </c>
      <c r="B69" s="22" t="s">
        <v>83</v>
      </c>
      <c r="C69" s="6" t="s">
        <v>9</v>
      </c>
      <c r="D69" s="6">
        <v>2</v>
      </c>
      <c r="E69" s="1"/>
      <c r="F69" s="37">
        <f t="shared" si="3"/>
        <v>0</v>
      </c>
    </row>
    <row r="70" spans="1:6" ht="15" customHeight="1" x14ac:dyDescent="0.25">
      <c r="A70" s="7">
        <v>37</v>
      </c>
      <c r="B70" s="2" t="s">
        <v>44</v>
      </c>
      <c r="C70" s="7" t="s">
        <v>9</v>
      </c>
      <c r="D70" s="7">
        <v>5</v>
      </c>
      <c r="E70" s="3"/>
      <c r="F70" s="36">
        <f t="shared" si="3"/>
        <v>0</v>
      </c>
    </row>
    <row r="71" spans="1:6" ht="15" customHeight="1" x14ac:dyDescent="0.25">
      <c r="A71" s="6">
        <v>38</v>
      </c>
      <c r="B71" s="22" t="s">
        <v>94</v>
      </c>
      <c r="C71" s="6" t="s">
        <v>13</v>
      </c>
      <c r="D71" s="6">
        <v>16</v>
      </c>
      <c r="E71" s="1"/>
      <c r="F71" s="37">
        <f t="shared" si="3"/>
        <v>0</v>
      </c>
    </row>
    <row r="72" spans="1:6" x14ac:dyDescent="0.25">
      <c r="A72" s="7">
        <v>39</v>
      </c>
      <c r="B72" s="2" t="s">
        <v>33</v>
      </c>
      <c r="C72" s="7" t="s">
        <v>13</v>
      </c>
      <c r="D72" s="7">
        <v>80</v>
      </c>
      <c r="E72" s="3"/>
      <c r="F72" s="36">
        <f t="shared" si="3"/>
        <v>0</v>
      </c>
    </row>
    <row r="73" spans="1:6" x14ac:dyDescent="0.25">
      <c r="A73" s="68" t="s">
        <v>26</v>
      </c>
      <c r="B73" s="69"/>
      <c r="C73" s="69"/>
      <c r="D73" s="69"/>
      <c r="E73" s="70"/>
      <c r="F73" s="36">
        <f>SUM(F50:F72)</f>
        <v>0</v>
      </c>
    </row>
    <row r="74" spans="1:6" x14ac:dyDescent="0.25">
      <c r="A74" s="16"/>
      <c r="B74" s="16"/>
      <c r="C74" s="17"/>
      <c r="D74" s="17"/>
      <c r="E74" s="16"/>
      <c r="F74" s="16"/>
    </row>
    <row r="75" spans="1:6" x14ac:dyDescent="0.25">
      <c r="A75" s="10" t="s">
        <v>27</v>
      </c>
    </row>
    <row r="76" spans="1:6" x14ac:dyDescent="0.25">
      <c r="A76" s="56" t="s">
        <v>86</v>
      </c>
      <c r="B76" s="57"/>
      <c r="C76" s="57"/>
      <c r="D76" s="57"/>
      <c r="E76" s="57"/>
      <c r="F76" s="57"/>
    </row>
    <row r="77" spans="1:6" x14ac:dyDescent="0.25">
      <c r="A77" s="11" t="s">
        <v>87</v>
      </c>
      <c r="C77" s="8"/>
      <c r="D77" s="8"/>
    </row>
    <row r="78" spans="1:6" x14ac:dyDescent="0.25">
      <c r="A78" s="62" t="s">
        <v>3</v>
      </c>
      <c r="B78" s="62" t="s">
        <v>4</v>
      </c>
      <c r="C78" s="63" t="s">
        <v>28</v>
      </c>
      <c r="D78" s="63" t="s">
        <v>40</v>
      </c>
      <c r="E78" s="63" t="s">
        <v>8</v>
      </c>
      <c r="F78" s="16"/>
    </row>
    <row r="79" spans="1:6" x14ac:dyDescent="0.25">
      <c r="A79" s="62"/>
      <c r="B79" s="62"/>
      <c r="C79" s="63"/>
      <c r="D79" s="63"/>
      <c r="E79" s="63"/>
      <c r="F79" s="16"/>
    </row>
    <row r="80" spans="1:6" ht="15" customHeight="1" x14ac:dyDescent="0.25">
      <c r="A80" s="7">
        <v>40</v>
      </c>
      <c r="B80" s="2" t="s">
        <v>41</v>
      </c>
      <c r="C80" s="24"/>
      <c r="D80" s="3">
        <v>20000</v>
      </c>
      <c r="E80" s="3">
        <f>D80*C80</f>
        <v>0</v>
      </c>
      <c r="F80" s="16"/>
    </row>
    <row r="81" spans="1:6" x14ac:dyDescent="0.25">
      <c r="A81" s="60" t="s">
        <v>29</v>
      </c>
      <c r="B81" s="61"/>
      <c r="C81" s="27"/>
      <c r="D81" s="27"/>
      <c r="E81" s="41">
        <f>E80</f>
        <v>0</v>
      </c>
      <c r="F81" s="16"/>
    </row>
    <row r="82" spans="1:6" ht="19.5" customHeight="1" x14ac:dyDescent="0.25">
      <c r="A82" s="59"/>
      <c r="B82" s="59"/>
      <c r="C82" s="23"/>
      <c r="D82" s="17"/>
      <c r="E82" s="16"/>
      <c r="F82" s="16"/>
    </row>
    <row r="83" spans="1:6" x14ac:dyDescent="0.25">
      <c r="A83" s="10" t="s">
        <v>15</v>
      </c>
    </row>
    <row r="84" spans="1:6" x14ac:dyDescent="0.25">
      <c r="A84" s="11" t="s">
        <v>30</v>
      </c>
    </row>
    <row r="85" spans="1:6" x14ac:dyDescent="0.25">
      <c r="A85" s="11" t="s">
        <v>31</v>
      </c>
    </row>
    <row r="86" spans="1:6" x14ac:dyDescent="0.25">
      <c r="A86" s="12" t="s">
        <v>32</v>
      </c>
    </row>
    <row r="87" spans="1:6" ht="24.75" customHeight="1" x14ac:dyDescent="0.25">
      <c r="A87" s="65" t="s">
        <v>16</v>
      </c>
      <c r="B87" s="49"/>
      <c r="C87" s="5" t="s">
        <v>17</v>
      </c>
      <c r="D87" s="5" t="s">
        <v>18</v>
      </c>
    </row>
    <row r="88" spans="1:6" ht="15" customHeight="1" x14ac:dyDescent="0.25">
      <c r="A88" s="48" t="s">
        <v>19</v>
      </c>
      <c r="B88" s="49"/>
      <c r="C88" s="18">
        <f>F18</f>
        <v>0</v>
      </c>
      <c r="D88" s="18">
        <f>C88*1.21</f>
        <v>0</v>
      </c>
    </row>
    <row r="89" spans="1:6" x14ac:dyDescent="0.25">
      <c r="A89" s="65" t="s">
        <v>20</v>
      </c>
      <c r="B89" s="49"/>
      <c r="C89" s="19">
        <f>F29</f>
        <v>0</v>
      </c>
      <c r="D89" s="19">
        <f>C89*1.21</f>
        <v>0</v>
      </c>
    </row>
    <row r="90" spans="1:6" ht="15" customHeight="1" x14ac:dyDescent="0.25">
      <c r="A90" s="48" t="s">
        <v>88</v>
      </c>
      <c r="B90" s="49"/>
      <c r="C90" s="18">
        <f>F42</f>
        <v>0</v>
      </c>
      <c r="D90" s="18"/>
    </row>
    <row r="91" spans="1:6" x14ac:dyDescent="0.25">
      <c r="A91" s="65" t="s">
        <v>42</v>
      </c>
      <c r="B91" s="49"/>
      <c r="C91" s="19">
        <f>F73</f>
        <v>0</v>
      </c>
      <c r="D91" s="19">
        <f>C91*1.21</f>
        <v>0</v>
      </c>
    </row>
    <row r="92" spans="1:6" ht="15" customHeight="1" x14ac:dyDescent="0.25">
      <c r="A92" s="48" t="s">
        <v>43</v>
      </c>
      <c r="B92" s="49"/>
      <c r="C92" s="18">
        <f>E81</f>
        <v>0</v>
      </c>
      <c r="D92" s="18">
        <f>C92*1.21</f>
        <v>0</v>
      </c>
    </row>
    <row r="93" spans="1:6" x14ac:dyDescent="0.25">
      <c r="A93" s="55" t="s">
        <v>21</v>
      </c>
      <c r="B93" s="58"/>
      <c r="C93" s="42">
        <f>SUM(C88:C92)</f>
        <v>0</v>
      </c>
      <c r="D93" s="42">
        <f>SUM(D88:D92)</f>
        <v>0</v>
      </c>
    </row>
    <row r="94" spans="1:6" x14ac:dyDescent="0.25">
      <c r="A94" s="11"/>
    </row>
    <row r="95" spans="1:6" ht="120.75" customHeight="1" x14ac:dyDescent="0.25">
      <c r="A95" s="72" t="s">
        <v>95</v>
      </c>
      <c r="B95" s="72"/>
      <c r="C95" s="72"/>
      <c r="D95" s="72"/>
    </row>
    <row r="96" spans="1:6" x14ac:dyDescent="0.25">
      <c r="A96" s="43" t="s">
        <v>97</v>
      </c>
      <c r="B96" s="43"/>
    </row>
    <row r="97" spans="1:2" x14ac:dyDescent="0.25">
      <c r="A97" s="43" t="s">
        <v>96</v>
      </c>
      <c r="B97" s="43"/>
    </row>
    <row r="98" spans="1:2" x14ac:dyDescent="0.25">
      <c r="A98" s="43" t="s">
        <v>98</v>
      </c>
      <c r="B98" s="43"/>
    </row>
    <row r="99" spans="1:2" x14ac:dyDescent="0.25">
      <c r="A99" s="43" t="s">
        <v>99</v>
      </c>
      <c r="B99" s="43"/>
    </row>
    <row r="100" spans="1:2" x14ac:dyDescent="0.25">
      <c r="A100" s="43" t="s">
        <v>100</v>
      </c>
      <c r="B100" s="43"/>
    </row>
    <row r="101" spans="1:2" ht="68.25" customHeight="1" x14ac:dyDescent="0.25">
      <c r="A101" s="43" t="s">
        <v>101</v>
      </c>
      <c r="B101" s="43"/>
    </row>
    <row r="102" spans="1:2" x14ac:dyDescent="0.25">
      <c r="A102" s="71"/>
    </row>
  </sheetData>
  <mergeCells count="50">
    <mergeCell ref="A95:D95"/>
    <mergeCell ref="D10:D11"/>
    <mergeCell ref="A92:B92"/>
    <mergeCell ref="A32:F32"/>
    <mergeCell ref="F10:F11"/>
    <mergeCell ref="E23:E24"/>
    <mergeCell ref="B48:B49"/>
    <mergeCell ref="D48:D49"/>
    <mergeCell ref="A73:E73"/>
    <mergeCell ref="A76:F76"/>
    <mergeCell ref="A78:A79"/>
    <mergeCell ref="D78:D79"/>
    <mergeCell ref="E78:E79"/>
    <mergeCell ref="A88:B88"/>
    <mergeCell ref="A29:E29"/>
    <mergeCell ref="D23:D24"/>
    <mergeCell ref="A23:A24"/>
    <mergeCell ref="A87:B87"/>
    <mergeCell ref="B23:B24"/>
    <mergeCell ref="A89:B89"/>
    <mergeCell ref="E34:E35"/>
    <mergeCell ref="A93:B93"/>
    <mergeCell ref="A45:F45"/>
    <mergeCell ref="A42:E42"/>
    <mergeCell ref="F34:F35"/>
    <mergeCell ref="A82:B82"/>
    <mergeCell ref="A81:B81"/>
    <mergeCell ref="A48:A49"/>
    <mergeCell ref="B78:B79"/>
    <mergeCell ref="C78:C79"/>
    <mergeCell ref="E48:E49"/>
    <mergeCell ref="F48:F49"/>
    <mergeCell ref="C48:C49"/>
    <mergeCell ref="A91:B91"/>
    <mergeCell ref="A2:B2"/>
    <mergeCell ref="F23:F24"/>
    <mergeCell ref="C23:C24"/>
    <mergeCell ref="A90:B90"/>
    <mergeCell ref="A1:F1"/>
    <mergeCell ref="A18:E18"/>
    <mergeCell ref="D34:D35"/>
    <mergeCell ref="A34:A35"/>
    <mergeCell ref="B34:B35"/>
    <mergeCell ref="C34:C35"/>
    <mergeCell ref="A10:A11"/>
    <mergeCell ref="B10:B11"/>
    <mergeCell ref="C10:C11"/>
    <mergeCell ref="E10:E11"/>
    <mergeCell ref="A5:F5"/>
    <mergeCell ref="A21:F21"/>
  </mergeCells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9</vt:i4>
      </vt:variant>
    </vt:vector>
  </HeadingPairs>
  <TitlesOfParts>
    <vt:vector size="10" baseType="lpstr">
      <vt:lpstr>Inschrijfstaat</vt:lpstr>
      <vt:lpstr>Inschrijfstaat!_Ref320880082</vt:lpstr>
      <vt:lpstr>Inschrijfstaat!_Ref320880083</vt:lpstr>
      <vt:lpstr>Inschrijfstaat!_Ref323041830</vt:lpstr>
      <vt:lpstr>Inschrijfstaat!_Ref324409431</vt:lpstr>
      <vt:lpstr>Inschrijfstaat!_Ref472667874</vt:lpstr>
      <vt:lpstr>Inschrijfstaat!_Ref472668181</vt:lpstr>
      <vt:lpstr>Inschrijfstaat!_Ref472668488</vt:lpstr>
      <vt:lpstr>Inschrijfstaat!_Ref472669293</vt:lpstr>
      <vt:lpstr>Inschrijfstaat!Afdrukbereik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Leguijt</dc:creator>
  <cp:lastModifiedBy>Ilona van Middendorp - Kerbusch</cp:lastModifiedBy>
  <cp:lastPrinted>2024-11-15T10:34:08Z</cp:lastPrinted>
  <dcterms:created xsi:type="dcterms:W3CDTF">2017-06-28T07:28:23Z</dcterms:created>
  <dcterms:modified xsi:type="dcterms:W3CDTF">2024-11-15T10:48:45Z</dcterms:modified>
</cp:coreProperties>
</file>