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Documenten\Werkgroep Hospitality\Warme drankenvoorziening\Aanbesteding warme drankenvoorziening 2024\Gepubliceerde documenten\"/>
    </mc:Choice>
  </mc:AlternateContent>
  <xr:revisionPtr revIDLastSave="0" documentId="13_ncr:1_{CA4077C5-5342-4474-8256-DD4CB10C01C9}" xr6:coauthVersionLast="47" xr6:coauthVersionMax="47" xr10:uidLastSave="{00000000-0000-0000-0000-000000000000}"/>
  <bookViews>
    <workbookView xWindow="-120" yWindow="-120" windowWidth="29040" windowHeight="17640" xr2:uid="{71332CC9-760C-4C04-8D2A-80ACE34B663E}"/>
  </bookViews>
  <sheets>
    <sheet name="Tabblad 1" sheetId="1" r:id="rId1"/>
    <sheet name="Tabblad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2" l="1"/>
  <c r="H8" i="2"/>
  <c r="H15" i="2" s="1"/>
  <c r="H7" i="2"/>
  <c r="G33" i="2"/>
  <c r="G30" i="2"/>
  <c r="G19" i="2" l="1"/>
  <c r="G36" i="2"/>
  <c r="G37" i="2"/>
  <c r="G38" i="2"/>
  <c r="G35" i="2"/>
  <c r="G22" i="2"/>
  <c r="G23" i="2"/>
  <c r="G24" i="2"/>
  <c r="G25" i="2"/>
  <c r="G26" i="2"/>
  <c r="G27" i="2"/>
  <c r="G29" i="2"/>
  <c r="G31" i="2"/>
  <c r="G32" i="2"/>
  <c r="G21" i="2"/>
  <c r="G40" i="2" l="1"/>
  <c r="C14" i="1" l="1"/>
</calcChain>
</file>

<file path=xl/sharedStrings.xml><?xml version="1.0" encoding="utf-8"?>
<sst xmlns="http://schemas.openxmlformats.org/spreadsheetml/2006/main" count="89" uniqueCount="79">
  <si>
    <t>Bijlage I - Prijzenblad</t>
  </si>
  <si>
    <t>Tablad 1</t>
  </si>
  <si>
    <t>Algemeen</t>
  </si>
  <si>
    <t>Naam opdrachtgever</t>
  </si>
  <si>
    <t>Gemeente Land van Cuijk</t>
  </si>
  <si>
    <t>Versie</t>
  </si>
  <si>
    <t>Prijspijl</t>
  </si>
  <si>
    <t>Instructies</t>
  </si>
  <si>
    <t>Inschrijfprijs</t>
  </si>
  <si>
    <t>Totaal prijs per jaar</t>
  </si>
  <si>
    <t>Ondertekening</t>
  </si>
  <si>
    <t>Organisatie naam</t>
  </si>
  <si>
    <t xml:space="preserve">
</t>
  </si>
  <si>
    <t>Naam tekeningssbevoegde functionaris</t>
  </si>
  <si>
    <t>Functie tekeningsbevoegde functionaris</t>
  </si>
  <si>
    <t>Handtekening</t>
  </si>
  <si>
    <t>Tablad 2</t>
  </si>
  <si>
    <t>Vaste kosten warme drankenautomaten</t>
  </si>
  <si>
    <t>Machine</t>
  </si>
  <si>
    <t xml:space="preserve">Type </t>
  </si>
  <si>
    <t xml:space="preserve">Aantal </t>
  </si>
  <si>
    <t xml:space="preserve">Netto huur prijs per automaat per jaar </t>
  </si>
  <si>
    <t>TSO per automaat per jaar</t>
  </si>
  <si>
    <t>Overige kosten per jaar</t>
  </si>
  <si>
    <t>Totaal</t>
  </si>
  <si>
    <t>Toelichting op overige kosten</t>
  </si>
  <si>
    <t>Automaat geschikt voor bonen (tafelmodel)</t>
  </si>
  <si>
    <t>Automaat geschikt voor bonen, inclusief heet en koud water (tafelmodel)</t>
  </si>
  <si>
    <t>Automaat met snelle kannenfunctie (tafelmodel)</t>
  </si>
  <si>
    <t>Condimentendisplay aanschaf</t>
  </si>
  <si>
    <t>Automaat verplaatsing / verhuizing binnen gebouw</t>
  </si>
  <si>
    <t>Automaat verplaatsing / verhuizing buiten gebouw</t>
  </si>
  <si>
    <t>Totaal vaste kosten per jaar</t>
  </si>
  <si>
    <t>Variabele kosten ingredienten &amp; toebehoren</t>
  </si>
  <si>
    <t>Product</t>
  </si>
  <si>
    <t>Artikel</t>
  </si>
  <si>
    <t>Eenheid*</t>
  </si>
  <si>
    <t>Netto verkoopprijs</t>
  </si>
  <si>
    <t>Aantallen per jaar**</t>
  </si>
  <si>
    <t>Kosten per jaar</t>
  </si>
  <si>
    <t>Koffiebonen***</t>
  </si>
  <si>
    <t>Optie A:</t>
  </si>
  <si>
    <t>Per kilo</t>
  </si>
  <si>
    <t>Optie B:</t>
  </si>
  <si>
    <t>Decafé koffiebonen</t>
  </si>
  <si>
    <t>Melk topping</t>
  </si>
  <si>
    <t>Plantaardige melk topping</t>
  </si>
  <si>
    <t>Cacao</t>
  </si>
  <si>
    <t>Suikersticks per stuk verpakt</t>
  </si>
  <si>
    <t>Per 1000 stuks</t>
  </si>
  <si>
    <t>Creamersticks per stuk verpakt</t>
  </si>
  <si>
    <t>Theezakjes divers gemengd assortiment (per stuk verpakt)***</t>
  </si>
  <si>
    <t>Per 20 stuks</t>
  </si>
  <si>
    <t>Per 200 stuks</t>
  </si>
  <si>
    <t>Zoetstof per stuk verpakt</t>
  </si>
  <si>
    <t>Per 500 stuks</t>
  </si>
  <si>
    <t>Roerstaafjes papier of hout</t>
  </si>
  <si>
    <t>Per 2000 stuks</t>
  </si>
  <si>
    <t>Koffie tbv kannenautomaat</t>
  </si>
  <si>
    <t>Schoonmaakproduct</t>
  </si>
  <si>
    <t>Totaal variabele kosten per jaar</t>
  </si>
  <si>
    <t xml:space="preserve">* De aangeboden verpakkingseenheid van het daadwerkelijke product mag afwijken van de eenheid zoals gevraagd op dit prijzenblad. Voor een helder vergelijk prijzen graag omrekenen naar aangegeven eenheden. </t>
  </si>
  <si>
    <t xml:space="preserve">** Dit betreffen ficitieve aantallen. Hieraan zijn geen rechten te ontleden. </t>
  </si>
  <si>
    <t xml:space="preserve">*** Ten behoeve van de smaaktest biedt inschrijver minimaal twee koffiesoorten/smaken/blends en twee thee merken/lijnen aan. Beide opties tegen dezelfde prijs en voorwaarden. Zie ook paragraaf 6.6 van het beschrijvend document. </t>
  </si>
  <si>
    <t>Grammages per consumptie</t>
  </si>
  <si>
    <t>Soort consumptie</t>
  </si>
  <si>
    <t>Grammage</t>
  </si>
  <si>
    <t>Espresso</t>
  </si>
  <si>
    <t>Koffie</t>
  </si>
  <si>
    <t>Cappuccino (koffie)</t>
  </si>
  <si>
    <t>Cappucino (Melk topping)</t>
  </si>
  <si>
    <t>Koffie verkeerd (koffie)</t>
  </si>
  <si>
    <t>Koffie verkeerd (Melk topping)</t>
  </si>
  <si>
    <t>Chocolademelk</t>
  </si>
  <si>
    <t>Koffie uit kannenautomaat (per liter)</t>
  </si>
  <si>
    <t>Cafeine vrije oploskoffie per stuk verpakt</t>
  </si>
  <si>
    <t>- Inschrijver dient de tarieven in te vullen in tabblad 2 van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van de aanbesteding warme drankenvoorzieningen inclusief alle bijlagen en de nota van inlichtingen.- Inschrijver dient enkel de gele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VOG, kosten voor informatiesystemen en belasting (m.u.v. BTW)) en gebaseerd op het prijspeil 2025.
- Het indienen van negatieve prijzen of tarieven is niet toegestaan.
- Op tabblad 2 geeft de inschrijver aan welke type automaat hij aanbiedt. De aantal automaten dient uitgebreid te kunnen worden tegen dezelfde kosten en voorwaarden als aangegeven in het programma van eisen. 
- Inschrijver vult alle vlakken in. Bij "overig" kunnen eventuele kosten worden opgenomen die niet in de vaststaande kolommen te vatten zijn. Inschrijver geeft daarbij aan waar deze kosten voor zijn. 
- De kosten voor een interne verhuizing/verplaatsing binnen een gebouw en de kosten voor externe verhuizing/ verplaatsing naar een ander gebouw worden aangegeven.
- De inschrijver geeft aan wat een condimentendisplay kost indien deze door de opdrachtgever wordt aangeschaft.
- Op tabblad twee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Deze dienen ter indicatie voor de opdrachtgever en worden niet beoordeeld.
- De inschrijfprijs (tevens de beoordelingsprijs) wordt automatisch gegenereerd op basis van tabblad 2 in dit prijzenblad.
-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</si>
  <si>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Soep per stuk verpakt</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</si>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</sst>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9"/>
      <color theme="0"/>
      <name val="Arial"/>
      <family val="2"/>
    </font>
    <font>
      <sz val="9"/>
      <color theme="0"/>
      <name val="Arial"/>
      <family val="2"/>
    </font>
    <font>
      <sz val="8"/>
      <color theme="1"/>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0" xfId="0" applyFont="1" applyAlignment="1">
      <alignment horizontal="left" vertical="top"/>
    </xf>
    <xf numFmtId="0" fontId="4" fillId="0" borderId="0" xfId="0" applyFont="1" applyAlignment="1">
      <alignment horizontal="center" wrapText="1"/>
    </xf>
    <xf numFmtId="0" fontId="4" fillId="0" borderId="0" xfId="0" applyFont="1" applyAlignment="1">
      <alignment wrapText="1"/>
    </xf>
    <xf numFmtId="0" fontId="5" fillId="2" borderId="0" xfId="0" applyFont="1" applyFill="1"/>
    <xf numFmtId="0" fontId="3" fillId="3" borderId="1" xfId="0" applyFont="1" applyFill="1" applyBorder="1"/>
    <xf numFmtId="0" fontId="3" fillId="3" borderId="4" xfId="0" applyFont="1" applyFill="1" applyBorder="1"/>
    <xf numFmtId="0" fontId="3" fillId="3" borderId="6" xfId="0" applyFont="1" applyFill="1" applyBorder="1"/>
    <xf numFmtId="0" fontId="4" fillId="4" borderId="2" xfId="0" applyFont="1" applyFill="1" applyBorder="1"/>
    <xf numFmtId="0" fontId="4" fillId="4" borderId="3" xfId="0" applyFont="1" applyFill="1" applyBorder="1"/>
    <xf numFmtId="0" fontId="4" fillId="4" borderId="0" xfId="0" applyFont="1" applyFill="1"/>
    <xf numFmtId="0" fontId="4" fillId="4" borderId="5" xfId="0" applyFont="1" applyFill="1" applyBorder="1"/>
    <xf numFmtId="0" fontId="4" fillId="4" borderId="7" xfId="0" applyFont="1" applyFill="1" applyBorder="1"/>
    <xf numFmtId="0" fontId="4" fillId="4" borderId="8" xfId="0" applyFont="1" applyFill="1" applyBorder="1"/>
    <xf numFmtId="0" fontId="4" fillId="4" borderId="1" xfId="0" applyFont="1" applyFill="1" applyBorder="1"/>
    <xf numFmtId="0" fontId="4" fillId="4" borderId="4" xfId="0" applyFont="1" applyFill="1" applyBorder="1"/>
    <xf numFmtId="0" fontId="4" fillId="4" borderId="6" xfId="0" applyFont="1" applyFill="1" applyBorder="1" applyAlignment="1">
      <alignment horizontal="left" vertical="top"/>
    </xf>
    <xf numFmtId="0" fontId="4" fillId="4" borderId="13" xfId="0" applyFont="1" applyFill="1" applyBorder="1"/>
    <xf numFmtId="0" fontId="4" fillId="4" borderId="14" xfId="0" applyFont="1" applyFill="1" applyBorder="1"/>
    <xf numFmtId="0" fontId="6" fillId="2" borderId="0" xfId="0" applyFont="1" applyFill="1"/>
    <xf numFmtId="0" fontId="4" fillId="2" borderId="10" xfId="0" applyFont="1" applyFill="1" applyBorder="1"/>
    <xf numFmtId="0" fontId="5" fillId="2" borderId="9" xfId="0" applyFont="1" applyFill="1" applyBorder="1"/>
    <xf numFmtId="0" fontId="6" fillId="2" borderId="10" xfId="0" applyFont="1" applyFill="1" applyBorder="1" applyAlignment="1">
      <alignment horizontal="left" vertical="top"/>
    </xf>
    <xf numFmtId="0" fontId="6" fillId="2" borderId="10" xfId="0" applyFont="1" applyFill="1" applyBorder="1"/>
    <xf numFmtId="0" fontId="6" fillId="2" borderId="11" xfId="0" applyFont="1" applyFill="1" applyBorder="1"/>
    <xf numFmtId="0" fontId="4" fillId="3" borderId="9" xfId="0" applyFont="1" applyFill="1" applyBorder="1"/>
    <xf numFmtId="0" fontId="4" fillId="3" borderId="12" xfId="0" applyFont="1" applyFill="1" applyBorder="1"/>
    <xf numFmtId="0" fontId="4" fillId="3" borderId="13" xfId="0" applyFont="1" applyFill="1" applyBorder="1"/>
    <xf numFmtId="0" fontId="4" fillId="3" borderId="14" xfId="0" applyFont="1" applyFill="1" applyBorder="1"/>
    <xf numFmtId="0" fontId="1" fillId="0" borderId="0" xfId="0" applyFont="1" applyAlignment="1">
      <alignment horizontal="center" vertical="center"/>
    </xf>
    <xf numFmtId="0" fontId="5" fillId="2" borderId="1" xfId="0" applyFont="1" applyFill="1" applyBorder="1"/>
    <xf numFmtId="0" fontId="4" fillId="2" borderId="2" xfId="0" applyFont="1" applyFill="1" applyBorder="1"/>
    <xf numFmtId="0" fontId="4" fillId="4" borderId="6" xfId="0" applyFont="1" applyFill="1" applyBorder="1"/>
    <xf numFmtId="0" fontId="1" fillId="4" borderId="13" xfId="0" applyFont="1" applyFill="1" applyBorder="1"/>
    <xf numFmtId="0" fontId="1" fillId="4" borderId="14" xfId="0" applyFont="1" applyFill="1" applyBorder="1"/>
    <xf numFmtId="0" fontId="1" fillId="2" borderId="11" xfId="0" applyFont="1" applyFill="1" applyBorder="1"/>
    <xf numFmtId="0" fontId="4" fillId="2" borderId="3" xfId="0" applyFont="1" applyFill="1" applyBorder="1"/>
    <xf numFmtId="0" fontId="4" fillId="3" borderId="9"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44" fontId="4" fillId="4" borderId="13" xfId="0" applyNumberFormat="1" applyFont="1" applyFill="1" applyBorder="1"/>
    <xf numFmtId="44" fontId="4" fillId="4" borderId="12" xfId="0" applyNumberFormat="1" applyFont="1" applyFill="1" applyBorder="1"/>
    <xf numFmtId="44" fontId="4" fillId="4" borderId="14" xfId="0" applyNumberFormat="1" applyFont="1" applyFill="1" applyBorder="1"/>
    <xf numFmtId="0" fontId="4" fillId="3" borderId="1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9" xfId="0" applyFont="1" applyFill="1" applyBorder="1" applyAlignment="1">
      <alignment vertical="center"/>
    </xf>
    <xf numFmtId="0" fontId="4" fillId="4" borderId="0" xfId="0" applyFont="1" applyFill="1" applyAlignment="1">
      <alignment horizontal="center"/>
    </xf>
    <xf numFmtId="0" fontId="1" fillId="0" borderId="13" xfId="0" applyFont="1" applyBorder="1"/>
    <xf numFmtId="44" fontId="4" fillId="0" borderId="13" xfId="0" applyNumberFormat="1" applyFont="1" applyBorder="1"/>
    <xf numFmtId="0" fontId="7" fillId="0" borderId="0" xfId="0" applyFont="1"/>
    <xf numFmtId="0" fontId="4" fillId="4" borderId="7" xfId="0" applyFont="1" applyFill="1" applyBorder="1" applyAlignment="1">
      <alignment horizontal="center"/>
    </xf>
    <xf numFmtId="44" fontId="4" fillId="4" borderId="0" xfId="0" applyNumberFormat="1" applyFont="1" applyFill="1"/>
    <xf numFmtId="0" fontId="7" fillId="4" borderId="0" xfId="0" applyFont="1" applyFill="1"/>
    <xf numFmtId="0" fontId="4" fillId="0" borderId="4" xfId="0" applyFont="1" applyFill="1" applyBorder="1"/>
    <xf numFmtId="0" fontId="4" fillId="0" borderId="0" xfId="0" applyFont="1" applyFill="1"/>
    <xf numFmtId="0" fontId="4" fillId="3" borderId="2" xfId="0" applyFont="1" applyFill="1" applyBorder="1" applyAlignment="1">
      <alignment horizontal="center" vertical="center" wrapText="1"/>
    </xf>
    <xf numFmtId="0" fontId="4" fillId="5" borderId="13" xfId="0" applyFont="1" applyFill="1" applyBorder="1" applyProtection="1">
      <protection locked="0"/>
    </xf>
    <xf numFmtId="44" fontId="4" fillId="5" borderId="13" xfId="0" applyNumberFormat="1" applyFont="1" applyFill="1" applyBorder="1" applyProtection="1">
      <protection locked="0"/>
    </xf>
    <xf numFmtId="44" fontId="4" fillId="5" borderId="4" xfId="0" applyNumberFormat="1" applyFont="1" applyFill="1" applyBorder="1" applyProtection="1">
      <protection locked="0"/>
    </xf>
    <xf numFmtId="0" fontId="1" fillId="5" borderId="5" xfId="0" applyFont="1" applyFill="1" applyBorder="1" applyProtection="1">
      <protection locked="0"/>
    </xf>
    <xf numFmtId="0" fontId="1" fillId="5" borderId="13" xfId="0" applyFont="1" applyFill="1" applyBorder="1" applyProtection="1">
      <protection locked="0"/>
    </xf>
    <xf numFmtId="0" fontId="4" fillId="5" borderId="12" xfId="0" applyFont="1" applyFill="1" applyBorder="1" applyProtection="1">
      <protection locked="0"/>
    </xf>
    <xf numFmtId="0" fontId="4" fillId="5" borderId="0" xfId="0" applyFont="1" applyFill="1" applyAlignment="1" applyProtection="1">
      <alignment horizontal="center"/>
      <protection locked="0"/>
    </xf>
    <xf numFmtId="44" fontId="4" fillId="5" borderId="12" xfId="0" applyNumberFormat="1" applyFont="1" applyFill="1" applyBorder="1" applyProtection="1">
      <protection locked="0"/>
    </xf>
    <xf numFmtId="0" fontId="4" fillId="5" borderId="14" xfId="0" applyFont="1" applyFill="1" applyBorder="1" applyProtection="1">
      <protection locked="0"/>
    </xf>
    <xf numFmtId="0" fontId="4" fillId="5" borderId="4" xfId="0" applyFont="1" applyFill="1" applyBorder="1" applyAlignment="1" applyProtection="1">
      <alignment horizontal="center"/>
      <protection locked="0"/>
    </xf>
    <xf numFmtId="0" fontId="4" fillId="5" borderId="0" xfId="0" applyFont="1" applyFill="1" applyAlignment="1" applyProtection="1">
      <alignment horizontal="center"/>
      <protection locked="0"/>
    </xf>
    <xf numFmtId="0" fontId="4" fillId="5" borderId="5" xfId="0" applyFont="1" applyFill="1" applyBorder="1" applyAlignment="1" applyProtection="1">
      <alignment horizontal="center"/>
      <protection locked="0"/>
    </xf>
    <xf numFmtId="0" fontId="4" fillId="5" borderId="6" xfId="0" applyFont="1" applyFill="1" applyBorder="1" applyAlignment="1" applyProtection="1">
      <alignment horizontal="center"/>
      <protection locked="0"/>
    </xf>
    <xf numFmtId="0" fontId="4" fillId="5" borderId="7" xfId="0" applyFont="1" applyFill="1" applyBorder="1" applyAlignment="1" applyProtection="1">
      <alignment horizontal="center"/>
      <protection locked="0"/>
    </xf>
    <xf numFmtId="0" fontId="4" fillId="5" borderId="8" xfId="0" applyFont="1" applyFill="1" applyBorder="1" applyAlignment="1" applyProtection="1">
      <alignment horizontal="center"/>
      <protection locked="0"/>
    </xf>
    <xf numFmtId="0" fontId="4" fillId="0" borderId="9" xfId="0" quotePrefix="1" applyFont="1" applyBorder="1" applyAlignment="1">
      <alignment horizontal="left" vertical="top" wrapText="1"/>
    </xf>
    <xf numFmtId="0" fontId="4" fillId="0" borderId="10" xfId="0" quotePrefix="1" applyFont="1" applyBorder="1" applyAlignment="1">
      <alignment horizontal="left" vertical="top" wrapText="1"/>
    </xf>
    <xf numFmtId="0" fontId="4" fillId="0" borderId="11" xfId="0" quotePrefix="1" applyFont="1" applyBorder="1" applyAlignment="1">
      <alignment horizontal="left" vertical="top" wrapText="1"/>
    </xf>
    <xf numFmtId="164" fontId="4" fillId="4" borderId="9" xfId="0" applyNumberFormat="1" applyFont="1" applyFill="1" applyBorder="1" applyAlignment="1">
      <alignment horizontal="center"/>
    </xf>
    <xf numFmtId="164" fontId="4" fillId="4" borderId="10" xfId="0" applyNumberFormat="1" applyFont="1" applyFill="1" applyBorder="1" applyAlignment="1">
      <alignment horizontal="center"/>
    </xf>
    <xf numFmtId="164" fontId="4" fillId="4" borderId="11" xfId="0" applyNumberFormat="1" applyFont="1" applyFill="1" applyBorder="1" applyAlignment="1">
      <alignment horizontal="center"/>
    </xf>
    <xf numFmtId="0" fontId="4" fillId="5" borderId="1" xfId="0" applyFont="1" applyFill="1" applyBorder="1" applyAlignment="1" applyProtection="1">
      <alignment horizontal="center" wrapText="1"/>
      <protection locked="0"/>
    </xf>
    <xf numFmtId="0" fontId="4" fillId="5" borderId="2" xfId="0" applyFont="1" applyFill="1" applyBorder="1" applyAlignment="1" applyProtection="1">
      <alignment horizontal="center" wrapText="1"/>
      <protection locked="0"/>
    </xf>
    <xf numFmtId="0" fontId="4" fillId="5" borderId="3" xfId="0" applyFont="1" applyFill="1" applyBorder="1" applyAlignment="1" applyProtection="1">
      <alignment horizontal="center" wrapText="1"/>
      <protection locked="0"/>
    </xf>
    <xf numFmtId="0" fontId="1" fillId="0" borderId="13" xfId="0"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8F6A-C999-4412-9A56-2B1EB5F174CC}">
  <dimension ref="B2:I23"/>
  <sheetViews>
    <sheetView tabSelected="1" zoomScale="90" zoomScaleNormal="90" workbookViewId="0">
      <selection activeCell="C17" sqref="C17:H17"/>
    </sheetView>
  </sheetViews>
  <sheetFormatPr defaultColWidth="8.7109375" defaultRowHeight="12" x14ac:dyDescent="0.2"/>
  <cols>
    <col min="1" max="1" width="2.5703125" style="4" customWidth="1"/>
    <col min="2" max="2" width="31.85546875" style="4" customWidth="1"/>
    <col min="3" max="3" width="13.5703125" style="4" customWidth="1"/>
    <col min="4" max="4" width="11.85546875" style="4" customWidth="1"/>
    <col min="5" max="5" width="14.85546875" style="4" customWidth="1"/>
    <col min="6" max="6" width="14.5703125" style="4" customWidth="1"/>
    <col min="7" max="7" width="12.42578125" style="4" customWidth="1"/>
    <col min="8" max="8" width="15.5703125" style="4" customWidth="1"/>
    <col min="9" max="16384" width="8.7109375" style="4"/>
  </cols>
  <sheetData>
    <row r="2" spans="2:9" ht="15" x14ac:dyDescent="0.25">
      <c r="B2" s="2" t="s">
        <v>0</v>
      </c>
    </row>
    <row r="3" spans="2:9" x14ac:dyDescent="0.2">
      <c r="B3" s="3" t="s">
        <v>1</v>
      </c>
    </row>
    <row r="4" spans="2:9" x14ac:dyDescent="0.2">
      <c r="B4" s="3"/>
    </row>
    <row r="5" spans="2:9" x14ac:dyDescent="0.2">
      <c r="B5" s="8" t="s">
        <v>2</v>
      </c>
      <c r="C5" s="23"/>
      <c r="D5" s="23"/>
      <c r="E5" s="23"/>
      <c r="F5" s="23"/>
      <c r="G5" s="23"/>
      <c r="H5" s="23"/>
    </row>
    <row r="6" spans="2:9" x14ac:dyDescent="0.2">
      <c r="B6" s="9" t="s">
        <v>3</v>
      </c>
      <c r="C6" s="18" t="s">
        <v>4</v>
      </c>
      <c r="D6" s="12"/>
      <c r="E6" s="12"/>
      <c r="F6" s="12"/>
      <c r="G6" s="12"/>
      <c r="H6" s="13"/>
    </row>
    <row r="7" spans="2:9" x14ac:dyDescent="0.2">
      <c r="B7" s="10" t="s">
        <v>5</v>
      </c>
      <c r="C7" s="19" t="s">
        <v>78</v>
      </c>
      <c r="D7" s="14"/>
      <c r="E7" s="14"/>
      <c r="F7" s="14"/>
      <c r="G7" s="14"/>
      <c r="H7" s="15"/>
    </row>
    <row r="8" spans="2:9" x14ac:dyDescent="0.2">
      <c r="B8" s="11" t="s">
        <v>6</v>
      </c>
      <c r="C8" s="20">
        <v>2025</v>
      </c>
      <c r="D8" s="16"/>
      <c r="E8" s="16"/>
      <c r="F8" s="16"/>
      <c r="G8" s="16"/>
      <c r="H8" s="17"/>
    </row>
    <row r="9" spans="2:9" x14ac:dyDescent="0.2">
      <c r="B9" s="3"/>
      <c r="C9" s="5"/>
    </row>
    <row r="10" spans="2:9" x14ac:dyDescent="0.2">
      <c r="B10" s="25" t="s">
        <v>7</v>
      </c>
      <c r="C10" s="26"/>
      <c r="D10" s="27"/>
      <c r="E10" s="27"/>
      <c r="F10" s="27"/>
      <c r="G10" s="27"/>
      <c r="H10" s="28"/>
    </row>
    <row r="11" spans="2:9" s="7" customFormat="1" ht="318.75" customHeight="1" x14ac:dyDescent="0.2">
      <c r="B11" s="76" t="s">
        <v>76</v>
      </c>
      <c r="C11" s="77"/>
      <c r="D11" s="77"/>
      <c r="E11" s="77"/>
      <c r="F11" s="77"/>
      <c r="G11" s="77"/>
      <c r="H11" s="78"/>
      <c r="I11" s="6"/>
    </row>
    <row r="12" spans="2:9" x14ac:dyDescent="0.2">
      <c r="B12" s="3"/>
    </row>
    <row r="13" spans="2:9" x14ac:dyDescent="0.2">
      <c r="B13" s="25" t="s">
        <v>8</v>
      </c>
      <c r="C13" s="27"/>
      <c r="D13" s="27"/>
      <c r="E13" s="27"/>
      <c r="F13" s="27"/>
      <c r="G13" s="27"/>
      <c r="H13" s="28"/>
    </row>
    <row r="14" spans="2:9" x14ac:dyDescent="0.2">
      <c r="B14" s="29" t="s">
        <v>9</v>
      </c>
      <c r="C14" s="79">
        <f>'Tabblad 2'!H15+'Tabblad 2'!G40</f>
        <v>0</v>
      </c>
      <c r="D14" s="80"/>
      <c r="E14" s="80"/>
      <c r="F14" s="80"/>
      <c r="G14" s="80"/>
      <c r="H14" s="81"/>
    </row>
    <row r="16" spans="2:9" x14ac:dyDescent="0.2">
      <c r="B16" s="25" t="s">
        <v>10</v>
      </c>
      <c r="C16" s="27"/>
      <c r="D16" s="27"/>
      <c r="E16" s="27"/>
      <c r="F16" s="27"/>
      <c r="G16" s="27"/>
      <c r="H16" s="28"/>
    </row>
    <row r="17" spans="2:8" ht="11.45" customHeight="1" x14ac:dyDescent="0.2">
      <c r="B17" s="30" t="s">
        <v>11</v>
      </c>
      <c r="C17" s="82" t="s">
        <v>12</v>
      </c>
      <c r="D17" s="83"/>
      <c r="E17" s="83"/>
      <c r="F17" s="83"/>
      <c r="G17" s="83"/>
      <c r="H17" s="84"/>
    </row>
    <row r="18" spans="2:8" x14ac:dyDescent="0.2">
      <c r="B18" s="31" t="s">
        <v>13</v>
      </c>
      <c r="C18" s="70"/>
      <c r="D18" s="71"/>
      <c r="E18" s="71"/>
      <c r="F18" s="71"/>
      <c r="G18" s="71"/>
      <c r="H18" s="72"/>
    </row>
    <row r="19" spans="2:8" x14ac:dyDescent="0.2">
      <c r="B19" s="31" t="s">
        <v>14</v>
      </c>
      <c r="C19" s="70"/>
      <c r="D19" s="71"/>
      <c r="E19" s="71"/>
      <c r="F19" s="71"/>
      <c r="G19" s="71"/>
      <c r="H19" s="72"/>
    </row>
    <row r="20" spans="2:8" x14ac:dyDescent="0.2">
      <c r="B20" s="31" t="s">
        <v>15</v>
      </c>
      <c r="C20" s="70"/>
      <c r="D20" s="71"/>
      <c r="E20" s="71"/>
      <c r="F20" s="71"/>
      <c r="G20" s="71"/>
      <c r="H20" s="72"/>
    </row>
    <row r="21" spans="2:8" x14ac:dyDescent="0.2">
      <c r="B21" s="31"/>
      <c r="C21" s="70"/>
      <c r="D21" s="71"/>
      <c r="E21" s="71"/>
      <c r="F21" s="71"/>
      <c r="G21" s="71"/>
      <c r="H21" s="72"/>
    </row>
    <row r="22" spans="2:8" x14ac:dyDescent="0.2">
      <c r="B22" s="31"/>
      <c r="C22" s="70"/>
      <c r="D22" s="71"/>
      <c r="E22" s="71"/>
      <c r="F22" s="71"/>
      <c r="G22" s="71"/>
      <c r="H22" s="72"/>
    </row>
    <row r="23" spans="2:8" x14ac:dyDescent="0.2">
      <c r="B23" s="32"/>
      <c r="C23" s="73"/>
      <c r="D23" s="74"/>
      <c r="E23" s="74"/>
      <c r="F23" s="74"/>
      <c r="G23" s="74"/>
      <c r="H23" s="75"/>
    </row>
  </sheetData>
  <sheetProtection algorithmName="SHA-512" hashValue="X9eOfFtKkjx8ZfIv7NAQt6h0QQVTsKEzVSaqTCDjYtS8ypwny3yXnldaIz3GvbERk/+BHP6SopK4CV9Smp6alw==" saltValue="COc/7mo8vBTeFwYyuAeMQg==" spinCount="100000" sheet="1" objects="1" scenarios="1"/>
  <mergeCells count="6">
    <mergeCell ref="C20:H23"/>
    <mergeCell ref="B11:H11"/>
    <mergeCell ref="C14:H14"/>
    <mergeCell ref="C17:H17"/>
    <mergeCell ref="C18:H18"/>
    <mergeCell ref="C19:H1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E9675-7B6E-4DAC-A69F-2CABDBC894E0}">
  <dimension ref="B2:I55"/>
  <sheetViews>
    <sheetView zoomScale="90" zoomScaleNormal="90" workbookViewId="0">
      <selection activeCell="E20" sqref="E20"/>
    </sheetView>
  </sheetViews>
  <sheetFormatPr defaultColWidth="8.7109375" defaultRowHeight="14.25" x14ac:dyDescent="0.2"/>
  <cols>
    <col min="1" max="1" width="2.42578125" style="1" customWidth="1"/>
    <col min="2" max="2" width="56.28515625" style="1" customWidth="1"/>
    <col min="3" max="3" width="34.7109375" style="1" customWidth="1"/>
    <col min="4" max="4" width="11.85546875" style="1" customWidth="1"/>
    <col min="5" max="5" width="15.85546875" style="1" customWidth="1"/>
    <col min="6" max="6" width="14.85546875" style="1" customWidth="1"/>
    <col min="7" max="7" width="13.7109375" style="1" customWidth="1"/>
    <col min="8" max="8" width="14.5703125" style="1" customWidth="1"/>
    <col min="9" max="9" width="30.5703125" style="1" customWidth="1"/>
    <col min="10" max="16384" width="8.7109375" style="1"/>
  </cols>
  <sheetData>
    <row r="2" spans="2:9" s="4" customFormat="1" ht="15" x14ac:dyDescent="0.25">
      <c r="B2" s="2" t="s">
        <v>0</v>
      </c>
    </row>
    <row r="3" spans="2:9" s="4" customFormat="1" ht="12" x14ac:dyDescent="0.2">
      <c r="B3" s="3" t="s">
        <v>16</v>
      </c>
    </row>
    <row r="5" spans="2:9" x14ac:dyDescent="0.2">
      <c r="B5" s="25" t="s">
        <v>17</v>
      </c>
      <c r="C5" s="24"/>
      <c r="D5" s="24"/>
      <c r="E5" s="24"/>
      <c r="F5" s="24"/>
      <c r="G5" s="24"/>
      <c r="H5" s="24"/>
      <c r="I5" s="39"/>
    </row>
    <row r="6" spans="2:9" s="33" customFormat="1" ht="36" x14ac:dyDescent="0.25">
      <c r="B6" s="41" t="s">
        <v>18</v>
      </c>
      <c r="C6" s="42" t="s">
        <v>19</v>
      </c>
      <c r="D6" s="42" t="s">
        <v>20</v>
      </c>
      <c r="E6" s="42" t="s">
        <v>21</v>
      </c>
      <c r="F6" s="42" t="s">
        <v>22</v>
      </c>
      <c r="G6" s="42" t="s">
        <v>23</v>
      </c>
      <c r="H6" s="60" t="s">
        <v>24</v>
      </c>
      <c r="I6" s="43" t="s">
        <v>25</v>
      </c>
    </row>
    <row r="7" spans="2:9" x14ac:dyDescent="0.2">
      <c r="B7" s="21" t="s">
        <v>26</v>
      </c>
      <c r="C7" s="61"/>
      <c r="D7" s="14">
        <v>16</v>
      </c>
      <c r="E7" s="62">
        <v>0</v>
      </c>
      <c r="F7" s="62">
        <v>0</v>
      </c>
      <c r="G7" s="63">
        <v>0</v>
      </c>
      <c r="H7" s="45">
        <f>D7*(E7+F7+G7)</f>
        <v>0</v>
      </c>
      <c r="I7" s="64"/>
    </row>
    <row r="8" spans="2:9" x14ac:dyDescent="0.2">
      <c r="B8" s="21" t="s">
        <v>27</v>
      </c>
      <c r="C8" s="61"/>
      <c r="D8" s="14">
        <v>5</v>
      </c>
      <c r="E8" s="62">
        <v>0</v>
      </c>
      <c r="F8" s="62">
        <v>0</v>
      </c>
      <c r="G8" s="62">
        <v>0</v>
      </c>
      <c r="H8" s="45">
        <f>D8*(E8+F8+G8)</f>
        <v>0</v>
      </c>
      <c r="I8" s="65"/>
    </row>
    <row r="9" spans="2:9" x14ac:dyDescent="0.2">
      <c r="B9" s="21" t="s">
        <v>28</v>
      </c>
      <c r="C9" s="61"/>
      <c r="D9" s="14">
        <v>1</v>
      </c>
      <c r="E9" s="62">
        <v>0</v>
      </c>
      <c r="F9" s="62">
        <v>0</v>
      </c>
      <c r="G9" s="62">
        <v>0</v>
      </c>
      <c r="H9" s="45">
        <f>D9*(E9+F9+G9)</f>
        <v>0</v>
      </c>
      <c r="I9" s="65"/>
    </row>
    <row r="10" spans="2:9" x14ac:dyDescent="0.2">
      <c r="B10" s="21"/>
      <c r="C10" s="21"/>
      <c r="D10" s="14"/>
      <c r="E10" s="21"/>
      <c r="F10" s="21"/>
      <c r="G10" s="21"/>
      <c r="H10" s="21"/>
      <c r="I10" s="37"/>
    </row>
    <row r="11" spans="2:9" x14ac:dyDescent="0.2">
      <c r="B11" s="21" t="s">
        <v>29</v>
      </c>
      <c r="C11" s="61"/>
      <c r="D11" s="14">
        <v>1</v>
      </c>
      <c r="E11" s="44"/>
      <c r="F11" s="44"/>
      <c r="G11" s="44"/>
      <c r="H11" s="62">
        <v>0</v>
      </c>
      <c r="I11" s="85"/>
    </row>
    <row r="12" spans="2:9" x14ac:dyDescent="0.2">
      <c r="B12" s="21" t="s">
        <v>30</v>
      </c>
      <c r="C12" s="21"/>
      <c r="D12" s="14">
        <v>1</v>
      </c>
      <c r="E12" s="44"/>
      <c r="F12" s="44"/>
      <c r="G12" s="44"/>
      <c r="H12" s="62">
        <v>0</v>
      </c>
      <c r="I12" s="85"/>
    </row>
    <row r="13" spans="2:9" x14ac:dyDescent="0.2">
      <c r="B13" s="21" t="s">
        <v>31</v>
      </c>
      <c r="C13" s="21"/>
      <c r="D13" s="14">
        <v>1</v>
      </c>
      <c r="E13" s="44"/>
      <c r="F13" s="44"/>
      <c r="G13" s="44"/>
      <c r="H13" s="62">
        <v>0</v>
      </c>
      <c r="I13" s="85"/>
    </row>
    <row r="14" spans="2:9" x14ac:dyDescent="0.2">
      <c r="B14" s="21"/>
      <c r="C14" s="21"/>
      <c r="D14" s="14"/>
      <c r="E14" s="21"/>
      <c r="F14" s="21"/>
      <c r="G14" s="21"/>
      <c r="H14" s="21"/>
      <c r="I14" s="37"/>
    </row>
    <row r="15" spans="2:9" x14ac:dyDescent="0.2">
      <c r="B15" s="22" t="s">
        <v>32</v>
      </c>
      <c r="C15" s="22"/>
      <c r="D15" s="16"/>
      <c r="E15" s="22"/>
      <c r="F15" s="22"/>
      <c r="G15" s="22"/>
      <c r="H15" s="46">
        <f>H7+H8+H9+H11+H12+H13</f>
        <v>0</v>
      </c>
      <c r="I15" s="38"/>
    </row>
    <row r="16" spans="2:9" x14ac:dyDescent="0.2">
      <c r="B16" s="4"/>
      <c r="C16" s="4"/>
      <c r="D16" s="4"/>
      <c r="E16" s="4"/>
      <c r="F16" s="4"/>
      <c r="G16" s="4"/>
      <c r="H16" s="4"/>
    </row>
    <row r="17" spans="2:8" x14ac:dyDescent="0.2">
      <c r="B17" s="34" t="s">
        <v>33</v>
      </c>
      <c r="C17" s="35"/>
      <c r="D17" s="35"/>
      <c r="E17" s="35"/>
      <c r="F17" s="35"/>
      <c r="G17" s="40"/>
      <c r="H17" s="4"/>
    </row>
    <row r="18" spans="2:8" x14ac:dyDescent="0.2">
      <c r="B18" s="50" t="s">
        <v>34</v>
      </c>
      <c r="C18" s="47" t="s">
        <v>35</v>
      </c>
      <c r="D18" s="47" t="s">
        <v>36</v>
      </c>
      <c r="E18" s="48" t="s">
        <v>37</v>
      </c>
      <c r="F18" s="47" t="s">
        <v>38</v>
      </c>
      <c r="G18" s="49" t="s">
        <v>39</v>
      </c>
      <c r="H18" s="4"/>
    </row>
    <row r="19" spans="2:8" x14ac:dyDescent="0.2">
      <c r="B19" s="19" t="s">
        <v>40</v>
      </c>
      <c r="C19" s="66" t="s">
        <v>41</v>
      </c>
      <c r="D19" s="51" t="s">
        <v>42</v>
      </c>
      <c r="E19" s="68">
        <v>0</v>
      </c>
      <c r="F19" s="51">
        <v>2000</v>
      </c>
      <c r="G19" s="45">
        <f>E19*F19</f>
        <v>0</v>
      </c>
      <c r="H19" s="4"/>
    </row>
    <row r="20" spans="2:8" x14ac:dyDescent="0.2">
      <c r="B20" s="19"/>
      <c r="C20" s="61" t="s">
        <v>43</v>
      </c>
      <c r="D20" s="51"/>
      <c r="E20" s="53"/>
      <c r="F20" s="51"/>
      <c r="G20" s="44"/>
      <c r="H20" s="4"/>
    </row>
    <row r="21" spans="2:8" x14ac:dyDescent="0.2">
      <c r="B21" s="19" t="s">
        <v>44</v>
      </c>
      <c r="C21" s="61"/>
      <c r="D21" s="51" t="s">
        <v>42</v>
      </c>
      <c r="E21" s="62">
        <v>0</v>
      </c>
      <c r="F21" s="51">
        <v>10</v>
      </c>
      <c r="G21" s="44">
        <f>E21*F21</f>
        <v>0</v>
      </c>
      <c r="H21" s="4"/>
    </row>
    <row r="22" spans="2:8" x14ac:dyDescent="0.2">
      <c r="B22" s="19" t="s">
        <v>45</v>
      </c>
      <c r="C22" s="61"/>
      <c r="D22" s="51" t="s">
        <v>42</v>
      </c>
      <c r="E22" s="62">
        <v>0</v>
      </c>
      <c r="F22" s="51">
        <v>750</v>
      </c>
      <c r="G22" s="44">
        <f t="shared" ref="G22:G33" si="0">E22*F22</f>
        <v>0</v>
      </c>
      <c r="H22" s="4"/>
    </row>
    <row r="23" spans="2:8" x14ac:dyDescent="0.2">
      <c r="B23" s="19" t="s">
        <v>46</v>
      </c>
      <c r="C23" s="61"/>
      <c r="D23" s="51" t="s">
        <v>42</v>
      </c>
      <c r="E23" s="62">
        <v>0</v>
      </c>
      <c r="F23" s="51">
        <v>10</v>
      </c>
      <c r="G23" s="44">
        <f t="shared" si="0"/>
        <v>0</v>
      </c>
      <c r="H23" s="4"/>
    </row>
    <row r="24" spans="2:8" x14ac:dyDescent="0.2">
      <c r="B24" s="19" t="s">
        <v>47</v>
      </c>
      <c r="C24" s="61"/>
      <c r="D24" s="51" t="s">
        <v>42</v>
      </c>
      <c r="E24" s="62">
        <v>0</v>
      </c>
      <c r="F24" s="51">
        <v>550</v>
      </c>
      <c r="G24" s="44">
        <f t="shared" si="0"/>
        <v>0</v>
      </c>
      <c r="H24" s="4"/>
    </row>
    <row r="25" spans="2:8" x14ac:dyDescent="0.2">
      <c r="B25" s="58" t="s">
        <v>48</v>
      </c>
      <c r="C25" s="61"/>
      <c r="D25" s="51" t="s">
        <v>49</v>
      </c>
      <c r="E25" s="62">
        <v>0</v>
      </c>
      <c r="F25" s="51">
        <v>50</v>
      </c>
      <c r="G25" s="44">
        <f t="shared" si="0"/>
        <v>0</v>
      </c>
      <c r="H25" s="4"/>
    </row>
    <row r="26" spans="2:8" x14ac:dyDescent="0.2">
      <c r="B26" s="58" t="s">
        <v>50</v>
      </c>
      <c r="C26" s="61"/>
      <c r="D26" s="51" t="s">
        <v>49</v>
      </c>
      <c r="E26" s="62">
        <v>0</v>
      </c>
      <c r="F26" s="51">
        <v>25</v>
      </c>
      <c r="G26" s="44">
        <f t="shared" si="0"/>
        <v>0</v>
      </c>
      <c r="H26" s="4"/>
    </row>
    <row r="27" spans="2:8" x14ac:dyDescent="0.2">
      <c r="B27" s="58" t="s">
        <v>51</v>
      </c>
      <c r="C27" s="61" t="s">
        <v>41</v>
      </c>
      <c r="D27" s="51" t="s">
        <v>52</v>
      </c>
      <c r="E27" s="62">
        <v>0</v>
      </c>
      <c r="F27" s="51">
        <v>950</v>
      </c>
      <c r="G27" s="44">
        <f t="shared" si="0"/>
        <v>0</v>
      </c>
      <c r="H27" s="4"/>
    </row>
    <row r="28" spans="2:8" x14ac:dyDescent="0.2">
      <c r="B28" s="19"/>
      <c r="C28" s="61" t="s">
        <v>43</v>
      </c>
      <c r="D28" s="51"/>
      <c r="E28" s="53"/>
      <c r="F28" s="51"/>
      <c r="G28" s="44"/>
      <c r="H28" s="4"/>
    </row>
    <row r="29" spans="2:8" x14ac:dyDescent="0.2">
      <c r="B29" s="19" t="s">
        <v>75</v>
      </c>
      <c r="C29" s="61"/>
      <c r="D29" s="51" t="s">
        <v>53</v>
      </c>
      <c r="E29" s="62">
        <v>0</v>
      </c>
      <c r="F29" s="51">
        <v>3</v>
      </c>
      <c r="G29" s="44">
        <f t="shared" si="0"/>
        <v>0</v>
      </c>
      <c r="H29" s="4"/>
    </row>
    <row r="30" spans="2:8" x14ac:dyDescent="0.2">
      <c r="B30" s="19" t="s">
        <v>77</v>
      </c>
      <c r="C30" s="61"/>
      <c r="D30" s="51" t="s">
        <v>52</v>
      </c>
      <c r="E30" s="62">
        <v>0</v>
      </c>
      <c r="F30" s="51">
        <v>200</v>
      </c>
      <c r="G30" s="44">
        <f t="shared" si="0"/>
        <v>0</v>
      </c>
      <c r="H30" s="4"/>
    </row>
    <row r="31" spans="2:8" x14ac:dyDescent="0.2">
      <c r="B31" s="58" t="s">
        <v>54</v>
      </c>
      <c r="C31" s="61"/>
      <c r="D31" s="51" t="s">
        <v>55</v>
      </c>
      <c r="E31" s="62">
        <v>0</v>
      </c>
      <c r="F31" s="51">
        <v>30</v>
      </c>
      <c r="G31" s="44">
        <f t="shared" si="0"/>
        <v>0</v>
      </c>
      <c r="H31" s="4"/>
    </row>
    <row r="32" spans="2:8" x14ac:dyDescent="0.2">
      <c r="B32" s="19" t="s">
        <v>56</v>
      </c>
      <c r="C32" s="61"/>
      <c r="D32" s="51" t="s">
        <v>57</v>
      </c>
      <c r="E32" s="62">
        <v>0</v>
      </c>
      <c r="F32" s="51">
        <v>30</v>
      </c>
      <c r="G32" s="44">
        <f t="shared" si="0"/>
        <v>0</v>
      </c>
      <c r="H32" s="4"/>
    </row>
    <row r="33" spans="2:8" x14ac:dyDescent="0.2">
      <c r="B33" s="19" t="s">
        <v>58</v>
      </c>
      <c r="C33" s="61"/>
      <c r="D33" s="51" t="s">
        <v>42</v>
      </c>
      <c r="E33" s="62">
        <v>0</v>
      </c>
      <c r="F33" s="51">
        <v>100</v>
      </c>
      <c r="G33" s="44">
        <f t="shared" si="0"/>
        <v>0</v>
      </c>
      <c r="H33" s="4"/>
    </row>
    <row r="34" spans="2:8" x14ac:dyDescent="0.2">
      <c r="B34" s="19"/>
      <c r="C34" s="21"/>
      <c r="D34" s="51"/>
      <c r="E34" s="21"/>
      <c r="F34" s="51"/>
      <c r="G34" s="21"/>
      <c r="H34" s="4"/>
    </row>
    <row r="35" spans="2:8" x14ac:dyDescent="0.2">
      <c r="B35" s="19" t="s">
        <v>59</v>
      </c>
      <c r="C35" s="61"/>
      <c r="D35" s="67"/>
      <c r="E35" s="62">
        <v>0</v>
      </c>
      <c r="F35" s="67"/>
      <c r="G35" s="44">
        <f>E35*F35</f>
        <v>0</v>
      </c>
      <c r="H35" s="4"/>
    </row>
    <row r="36" spans="2:8" x14ac:dyDescent="0.2">
      <c r="B36" s="19"/>
      <c r="C36" s="61"/>
      <c r="D36" s="67"/>
      <c r="E36" s="62">
        <v>0</v>
      </c>
      <c r="F36" s="67"/>
      <c r="G36" s="44">
        <f t="shared" ref="G36:G38" si="1">E36*F36</f>
        <v>0</v>
      </c>
      <c r="H36" s="4"/>
    </row>
    <row r="37" spans="2:8" x14ac:dyDescent="0.2">
      <c r="B37" s="19"/>
      <c r="C37" s="61"/>
      <c r="D37" s="67"/>
      <c r="E37" s="62">
        <v>0</v>
      </c>
      <c r="F37" s="67"/>
      <c r="G37" s="44">
        <f t="shared" si="1"/>
        <v>0</v>
      </c>
      <c r="H37" s="4"/>
    </row>
    <row r="38" spans="2:8" x14ac:dyDescent="0.2">
      <c r="B38" s="19"/>
      <c r="C38" s="61"/>
      <c r="D38" s="67"/>
      <c r="E38" s="62">
        <v>0</v>
      </c>
      <c r="F38" s="67"/>
      <c r="G38" s="44">
        <f t="shared" si="1"/>
        <v>0</v>
      </c>
      <c r="H38" s="4"/>
    </row>
    <row r="39" spans="2:8" x14ac:dyDescent="0.2">
      <c r="B39" s="19"/>
      <c r="C39" s="21"/>
      <c r="D39" s="14"/>
      <c r="E39" s="21"/>
      <c r="F39" s="51"/>
      <c r="G39" s="52"/>
      <c r="H39" s="4"/>
    </row>
    <row r="40" spans="2:8" x14ac:dyDescent="0.2">
      <c r="B40" s="36" t="s">
        <v>60</v>
      </c>
      <c r="C40" s="22"/>
      <c r="D40" s="16"/>
      <c r="E40" s="22"/>
      <c r="F40" s="55"/>
      <c r="G40" s="46">
        <f>SUM(G19:G38)</f>
        <v>0</v>
      </c>
      <c r="H40" s="4"/>
    </row>
    <row r="41" spans="2:8" x14ac:dyDescent="0.2">
      <c r="B41" s="57" t="s">
        <v>61</v>
      </c>
      <c r="C41" s="14"/>
      <c r="D41" s="14"/>
      <c r="E41" s="14"/>
      <c r="F41" s="51"/>
      <c r="G41" s="56"/>
      <c r="H41" s="4"/>
    </row>
    <row r="42" spans="2:8" x14ac:dyDescent="0.2">
      <c r="B42" s="54" t="s">
        <v>62</v>
      </c>
      <c r="C42" s="4"/>
      <c r="D42" s="4"/>
      <c r="E42" s="4"/>
      <c r="F42" s="4"/>
      <c r="G42" s="4"/>
      <c r="H42" s="4"/>
    </row>
    <row r="43" spans="2:8" x14ac:dyDescent="0.2">
      <c r="B43" s="54" t="s">
        <v>63</v>
      </c>
      <c r="C43" s="4"/>
      <c r="D43" s="4"/>
      <c r="E43" s="4"/>
      <c r="F43" s="4"/>
      <c r="G43" s="4"/>
      <c r="H43" s="4"/>
    </row>
    <row r="44" spans="2:8" x14ac:dyDescent="0.2">
      <c r="B44" s="4"/>
      <c r="C44" s="4"/>
      <c r="D44" s="4"/>
      <c r="E44" s="4"/>
      <c r="F44" s="4"/>
      <c r="G44" s="4"/>
      <c r="H44" s="4"/>
    </row>
    <row r="45" spans="2:8" x14ac:dyDescent="0.2">
      <c r="B45" s="34" t="s">
        <v>64</v>
      </c>
      <c r="C45" s="40"/>
      <c r="D45" s="4"/>
      <c r="E45" s="4"/>
      <c r="F45" s="4"/>
      <c r="G45" s="4"/>
      <c r="H45" s="4"/>
    </row>
    <row r="46" spans="2:8" x14ac:dyDescent="0.2">
      <c r="B46" s="50" t="s">
        <v>65</v>
      </c>
      <c r="C46" s="43" t="s">
        <v>66</v>
      </c>
      <c r="D46" s="4"/>
      <c r="E46" s="4"/>
      <c r="F46" s="4"/>
      <c r="G46" s="4"/>
      <c r="H46" s="4"/>
    </row>
    <row r="47" spans="2:8" x14ac:dyDescent="0.2">
      <c r="B47" s="19" t="s">
        <v>67</v>
      </c>
      <c r="C47" s="61"/>
      <c r="D47" s="4"/>
      <c r="E47" s="4"/>
      <c r="F47" s="4"/>
      <c r="G47" s="4"/>
      <c r="H47" s="4"/>
    </row>
    <row r="48" spans="2:8" x14ac:dyDescent="0.2">
      <c r="B48" s="19" t="s">
        <v>68</v>
      </c>
      <c r="C48" s="61"/>
      <c r="D48" s="4"/>
      <c r="E48" s="4"/>
      <c r="F48" s="4"/>
      <c r="G48" s="4"/>
      <c r="H48" s="4"/>
    </row>
    <row r="49" spans="2:8" x14ac:dyDescent="0.2">
      <c r="B49" s="19" t="s">
        <v>69</v>
      </c>
      <c r="C49" s="61"/>
      <c r="D49" s="4"/>
      <c r="E49" s="4"/>
      <c r="F49" s="4"/>
      <c r="G49" s="4"/>
      <c r="H49" s="4"/>
    </row>
    <row r="50" spans="2:8" x14ac:dyDescent="0.2">
      <c r="B50" s="19" t="s">
        <v>70</v>
      </c>
      <c r="C50" s="61"/>
      <c r="D50" s="4"/>
      <c r="E50" s="59"/>
      <c r="F50" s="59"/>
      <c r="G50" s="4"/>
      <c r="H50" s="4"/>
    </row>
    <row r="51" spans="2:8" x14ac:dyDescent="0.2">
      <c r="B51" s="19" t="s">
        <v>71</v>
      </c>
      <c r="C51" s="61"/>
      <c r="D51" s="4"/>
      <c r="E51" s="4"/>
      <c r="F51" s="4"/>
      <c r="G51" s="4"/>
      <c r="H51" s="4"/>
    </row>
    <row r="52" spans="2:8" x14ac:dyDescent="0.2">
      <c r="B52" s="19" t="s">
        <v>72</v>
      </c>
      <c r="C52" s="61"/>
      <c r="D52" s="4"/>
      <c r="E52" s="4"/>
      <c r="F52" s="4"/>
      <c r="G52" s="4"/>
      <c r="H52" s="4"/>
    </row>
    <row r="53" spans="2:8" x14ac:dyDescent="0.2">
      <c r="B53" s="19" t="s">
        <v>73</v>
      </c>
      <c r="C53" s="61"/>
      <c r="D53" s="4"/>
      <c r="E53" s="4"/>
      <c r="F53" s="4"/>
      <c r="G53" s="4"/>
      <c r="H53" s="4"/>
    </row>
    <row r="54" spans="2:8" x14ac:dyDescent="0.2">
      <c r="B54" s="36" t="s">
        <v>74</v>
      </c>
      <c r="C54" s="69"/>
      <c r="D54" s="4"/>
      <c r="E54" s="4"/>
      <c r="F54" s="4"/>
      <c r="G54" s="4"/>
      <c r="H54" s="4"/>
    </row>
    <row r="55" spans="2:8" x14ac:dyDescent="0.2">
      <c r="B55" s="4"/>
      <c r="C55" s="4"/>
      <c r="D55" s="4"/>
      <c r="E55" s="4"/>
      <c r="F55" s="4"/>
      <c r="G55" s="4"/>
      <c r="H55" s="4"/>
    </row>
  </sheetData>
  <sheetProtection algorithmName="SHA-512" hashValue="LZgR1haFbSx9/n7N4J04c/7R84+7W7ydgOcvIdTZ2WvKtQZF29hj9iEhiydEX3MBiPQqdLNXrQ60WCCaUQFiEg==" saltValue="B3qbLW3PIibAWQ2SgiN8y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53F93348C51A41B716AEF600080075" ma:contentTypeVersion="17" ma:contentTypeDescription="Een nieuw document maken." ma:contentTypeScope="" ma:versionID="a4ca6cf95baeb2d2f366b1ae591dbd32">
  <xsd:schema xmlns:xsd="http://www.w3.org/2001/XMLSchema" xmlns:xs="http://www.w3.org/2001/XMLSchema" xmlns:p="http://schemas.microsoft.com/office/2006/metadata/properties" xmlns:ns2="047ffff0-ace0-437d-bd17-a6cd900d4b57" xmlns:ns3="17f601a2-828b-45de-8592-cf4d4e4a9968" targetNamespace="http://schemas.microsoft.com/office/2006/metadata/properties" ma:root="true" ma:fieldsID="de0bc693f8d8f3fb9b645f24920a25ee" ns2:_="" ns3:_="">
    <xsd:import namespace="047ffff0-ace0-437d-bd17-a6cd900d4b57"/>
    <xsd:import namespace="17f601a2-828b-45de-8592-cf4d4e4a99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ffff0-ace0-437d-bd17-a6cd900d4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1643ac2-8605-4195-af9c-8b1da35855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f601a2-828b-45de-8592-cf4d4e4a996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304f1a1-e282-45ce-a6cb-7eaae4670508}" ma:internalName="TaxCatchAll" ma:showField="CatchAllData" ma:web="17f601a2-828b-45de-8592-cf4d4e4a99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7ffff0-ace0-437d-bd17-a6cd900d4b57">
      <Terms xmlns="http://schemas.microsoft.com/office/infopath/2007/PartnerControls"/>
    </lcf76f155ced4ddcb4097134ff3c332f>
    <TaxCatchAll xmlns="17f601a2-828b-45de-8592-cf4d4e4a9968" xsi:nil="true"/>
  </documentManagement>
</p:properties>
</file>

<file path=customXml/itemProps1.xml><?xml version="1.0" encoding="utf-8"?>
<ds:datastoreItem xmlns:ds="http://schemas.openxmlformats.org/officeDocument/2006/customXml" ds:itemID="{EFA84043-870E-430A-B7EC-22395AACFA44}">
  <ds:schemaRefs>
    <ds:schemaRef ds:uri="http://schemas.microsoft.com/sharepoint/v3/contenttype/forms"/>
  </ds:schemaRefs>
</ds:datastoreItem>
</file>

<file path=customXml/itemProps2.xml><?xml version="1.0" encoding="utf-8"?>
<ds:datastoreItem xmlns:ds="http://schemas.openxmlformats.org/officeDocument/2006/customXml" ds:itemID="{B3B0A743-4AD9-4E84-ACF1-41AFA2C8F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ffff0-ace0-437d-bd17-a6cd900d4b57"/>
    <ds:schemaRef ds:uri="17f601a2-828b-45de-8592-cf4d4e4a9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6D2310-D688-4A86-8B75-E19108E1C2F1}">
  <ds:schemaRefs>
    <ds:schemaRef ds:uri="http://purl.org/dc/elements/1.1/"/>
    <ds:schemaRef ds:uri="http://schemas.microsoft.com/office/2006/documentManagement/types"/>
    <ds:schemaRef ds:uri="http://schemas.microsoft.com/office/2006/metadata/properties"/>
    <ds:schemaRef ds:uri="http://purl.org/dc/terms/"/>
    <ds:schemaRef ds:uri="17f601a2-828b-45de-8592-cf4d4e4a9968"/>
    <ds:schemaRef ds:uri="http://purl.org/dc/dcmitype/"/>
    <ds:schemaRef ds:uri="http://schemas.openxmlformats.org/package/2006/metadata/core-properties"/>
    <ds:schemaRef ds:uri="http://schemas.microsoft.com/office/infopath/2007/PartnerControls"/>
    <ds:schemaRef ds:uri="047ffff0-ace0-437d-bd17-a6cd900d4b5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1</vt:lpstr>
      <vt:lpstr>Tabblad 2</vt:lpstr>
    </vt:vector>
  </TitlesOfParts>
  <Manager/>
  <Company>Gemeente Land van Cuijk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 Janssen-Nillessen</dc:creator>
  <cp:keywords/>
  <dc:description/>
  <cp:lastModifiedBy>Elisa Janssen-Nillessen</cp:lastModifiedBy>
  <cp:revision/>
  <dcterms:created xsi:type="dcterms:W3CDTF">2024-07-31T12:07:58Z</dcterms:created>
  <dcterms:modified xsi:type="dcterms:W3CDTF">2024-09-23T07:01:43Z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0x0101007D53F93348C51A41B716AEF600080075</vt:lpwstr>
  </property>
  <property fmtid="{D5CDD505-2E9C-101B-9397-08002B2CF9AE}" pid="3" name="MediaServiceImageTags">
    <vt:lpwstr/>
  </property>
</Properties>
</file>