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eiligheidsregiobn.sharepoint.com/sites/VeiligheidsregioBrabant-Noord/Gedeelde documenten/General/Materieel-Huisvesting/13 Aanbestedingen/I2024.014 Hulpverleningsvoertuigen/04 Beschrijvend document/"/>
    </mc:Choice>
  </mc:AlternateContent>
  <xr:revisionPtr revIDLastSave="258" documentId="11_4FFD0A04032F95451C61FE8396DEC1D320D80F19" xr6:coauthVersionLast="47" xr6:coauthVersionMax="47" xr10:uidLastSave="{78F5409F-BD6C-4B3B-B706-2DCF8E02D2DF}"/>
  <bookViews>
    <workbookView xWindow="-108" yWindow="-108" windowWidth="23256" windowHeight="12456" xr2:uid="{00000000-000D-0000-FFFF-FFFF00000000}"/>
  </bookViews>
  <sheets>
    <sheet name="Bijlage 9 prijzenblad" sheetId="1" r:id="rId1"/>
  </sheets>
  <definedNames>
    <definedName name="_xlnm.Print_Area" localSheetId="0">'Bijlage 9 prijzenblad'!$A$1:$G$45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D4" i="1" l="1"/>
  <c r="D5" i="1" s="1"/>
  <c r="G27" i="1" l="1"/>
  <c r="G28" i="1"/>
  <c r="G29" i="1"/>
  <c r="G30" i="1"/>
  <c r="G31" i="1"/>
  <c r="G32" i="1"/>
  <c r="G33" i="1"/>
  <c r="G34" i="1"/>
  <c r="G35" i="1"/>
  <c r="G26" i="1"/>
  <c r="G36" i="1" l="1"/>
</calcChain>
</file>

<file path=xl/sharedStrings.xml><?xml version="1.0" encoding="utf-8"?>
<sst xmlns="http://schemas.openxmlformats.org/spreadsheetml/2006/main" count="65" uniqueCount="57">
  <si>
    <t>P</t>
  </si>
  <si>
    <t>Prijs</t>
  </si>
  <si>
    <t>Prijs (excl. Btw)</t>
  </si>
  <si>
    <t xml:space="preserve"> score (waarde)</t>
  </si>
  <si>
    <t>P1</t>
  </si>
  <si>
    <t>Totale inschrijfprijs:</t>
  </si>
  <si>
    <t>G2</t>
  </si>
  <si>
    <t>max. vermindering in euro</t>
  </si>
  <si>
    <t xml:space="preserve">Aangeven wat geleverd wordt. </t>
  </si>
  <si>
    <t>onderbouwd d.m.v (verwijzen naar bijlage):</t>
  </si>
  <si>
    <t>tot 15 Ton</t>
  </si>
  <si>
    <t xml:space="preserve">Aangeven GVW van voertuig. </t>
  </si>
  <si>
    <t>tot 16 Ton</t>
  </si>
  <si>
    <t>tot 17 Ton en meer</t>
  </si>
  <si>
    <t>b. Het motorvermogen is zo hoog mogelijk</t>
  </si>
  <si>
    <t>210kW</t>
  </si>
  <si>
    <t>Motorvermogen in kW</t>
  </si>
  <si>
    <t>211 - 220 kW</t>
  </si>
  <si>
    <t>221 - 230 kW</t>
  </si>
  <si>
    <t>230 kW en meer</t>
  </si>
  <si>
    <t>c. Het toerental waarbij minimaal 1.100nm wordt bereikt</t>
  </si>
  <si>
    <t>1250 of hoger</t>
  </si>
  <si>
    <t>Toerental aangeven</t>
  </si>
  <si>
    <t>1000 tot 1250</t>
  </si>
  <si>
    <t>860 tot 1000</t>
  </si>
  <si>
    <t>lager dan 860</t>
  </si>
  <si>
    <t>totaal G2 4x2:</t>
  </si>
  <si>
    <t>G3</t>
  </si>
  <si>
    <t>Garantie</t>
  </si>
  <si>
    <t>Volledige garantie</t>
  </si>
  <si>
    <t>korting bij per maand extra garantie</t>
  </si>
  <si>
    <t>maximaal op te geven extra garantie (maanden)</t>
  </si>
  <si>
    <t>aantal maanden dat extra garantie gegeven wordt</t>
  </si>
  <si>
    <r>
      <t>b)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Electrische installatie Chassis</t>
    </r>
  </si>
  <si>
    <r>
      <t>c)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Opbouw</t>
    </r>
  </si>
  <si>
    <r>
      <t>d)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Lak (gehele voertuig)</t>
    </r>
  </si>
  <si>
    <r>
      <t>e)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Roestvorming (gehele voertuig)</t>
    </r>
  </si>
  <si>
    <r>
      <t>f)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Electrische installatie (opbouw)</t>
    </r>
  </si>
  <si>
    <t>Totaal G3:</t>
  </si>
  <si>
    <t>Naam Inschrijver:
Naam ondertekenaar:
Datum:
Handtekening:</t>
  </si>
  <si>
    <r>
      <t xml:space="preserve">Prijs </t>
    </r>
    <r>
      <rPr>
        <b/>
        <sz val="10"/>
        <color theme="1"/>
        <rFont val="Tahoma"/>
        <family val="2"/>
      </rPr>
      <t>Hulpverleningsvoertuig</t>
    </r>
    <r>
      <rPr>
        <sz val="10"/>
        <color theme="1"/>
        <rFont val="Tahoma"/>
        <family val="2"/>
      </rPr>
      <t xml:space="preserve">: Totaal prijs.  De prijs dient incl. alle eventuele bijkomende kosten en heffingen te zijn.  </t>
    </r>
    <r>
      <rPr>
        <b/>
        <sz val="10"/>
        <color rgb="FFFF0000"/>
        <rFont val="Tahoma"/>
        <family val="2"/>
      </rPr>
      <t xml:space="preserve">Het plafondbedrag is €429.000,- (excl. btw).  </t>
    </r>
  </si>
  <si>
    <t>I2024.014 Bijlage 9: Prijzenblad</t>
  </si>
  <si>
    <t>Hulpverleningvoertuig</t>
  </si>
  <si>
    <t>a. Het GVW van de aangeboden hulpverleningvoertuigen is zo hoog mogelijk.</t>
  </si>
  <si>
    <r>
      <t>a)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Chassis met aandrijflijn (onder de aandrijflijn wordt verstaan: 4x2 motor t/m de achteras).</t>
    </r>
  </si>
  <si>
    <t>g)  Aandrijflijn (onder de aandrijflijn wordt verstaan de PTO (Power Take-off) t/m de generator)</t>
  </si>
  <si>
    <r>
      <t>i)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Generator</t>
    </r>
  </si>
  <si>
    <t>j)    Lier</t>
  </si>
  <si>
    <r>
      <t>h)</t>
    </r>
    <r>
      <rPr>
        <sz val="7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>Lichtmast</t>
    </r>
  </si>
  <si>
    <t>max. € 13.200,- bij 10 jaar extra garantie</t>
  </si>
  <si>
    <t>max. € 14.250,- bij 10 jaar extra garantie</t>
  </si>
  <si>
    <t>max. € 5.625,- bij  7 jaar extra garantie</t>
  </si>
  <si>
    <t>max. € 2.250,- bij  7 jaar extra garantie</t>
  </si>
  <si>
    <t>max. € 3.300,- bij  7 jaar extra garantie</t>
  </si>
  <si>
    <t>max. € 2.250,- bij 10 jaar extra garantie</t>
  </si>
  <si>
    <t>max. € 12.750,- bij  7 jaar extra garantie</t>
  </si>
  <si>
    <t>max. € 3.375,- bij  7 jaar extra garantie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</si>
</sst>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€&quot;\ #,##0;&quot;€&quot;\ \-#,##0"/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_-&quot;€&quot;\ * #,##0.00_-;_-&quot;€&quot;\ * #,##0.00\-;_-&quot;€&quot;\ * &quot;-&quot;??_-;_-@_-"/>
    <numFmt numFmtId="166" formatCode="&quot;€&quot;\ #,##0.00"/>
    <numFmt numFmtId="167" formatCode="&quot;€&quot;\ #,##0"/>
    <numFmt numFmtId="168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rgb="FFFF0000"/>
      <name val="Tahoma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b/>
      <sz val="12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63377788628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83">
    <xf numFmtId="0" fontId="0" fillId="0" borderId="0" xfId="0"/>
    <xf numFmtId="0" fontId="0" fillId="2" borderId="7" xfId="0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 applyProtection="1">
      <alignment horizontal="center" vertical="top" wrapText="1"/>
      <protection locked="0"/>
    </xf>
    <xf numFmtId="0" fontId="0" fillId="2" borderId="13" xfId="0" applyFill="1" applyBorder="1" applyAlignment="1" applyProtection="1">
      <alignment horizontal="center" vertical="top" wrapText="1"/>
      <protection locked="0"/>
    </xf>
    <xf numFmtId="7" fontId="0" fillId="6" borderId="29" xfId="1" applyNumberFormat="1" applyFont="1" applyFill="1" applyBorder="1" applyAlignment="1" applyProtection="1">
      <alignment horizontal="center" vertical="center"/>
    </xf>
    <xf numFmtId="164" fontId="0" fillId="0" borderId="0" xfId="1" applyNumberFormat="1" applyFont="1" applyFill="1" applyProtection="1"/>
    <xf numFmtId="164" fontId="0" fillId="0" borderId="0" xfId="1" applyNumberFormat="1" applyFont="1" applyFill="1" applyAlignment="1" applyProtection="1">
      <alignment horizontal="center"/>
    </xf>
    <xf numFmtId="44" fontId="0" fillId="0" borderId="0" xfId="1" applyFont="1" applyProtection="1"/>
    <xf numFmtId="164" fontId="2" fillId="0" borderId="0" xfId="1" applyNumberFormat="1" applyFont="1" applyFill="1" applyAlignment="1" applyProtection="1">
      <alignment horizontal="right"/>
    </xf>
    <xf numFmtId="44" fontId="0" fillId="2" borderId="28" xfId="1" applyFont="1" applyFill="1" applyBorder="1" applyAlignment="1" applyProtection="1">
      <alignment vertical="center"/>
      <protection locked="0"/>
    </xf>
    <xf numFmtId="7" fontId="2" fillId="0" borderId="0" xfId="1" applyNumberFormat="1" applyFont="1" applyFill="1" applyAlignment="1" applyProtection="1">
      <alignment horizontal="center"/>
    </xf>
    <xf numFmtId="7" fontId="0" fillId="6" borderId="8" xfId="1" applyNumberFormat="1" applyFont="1" applyFill="1" applyBorder="1" applyAlignment="1" applyProtection="1">
      <alignment horizontal="center"/>
    </xf>
    <xf numFmtId="7" fontId="0" fillId="6" borderId="11" xfId="1" applyNumberFormat="1" applyFont="1" applyFill="1" applyBorder="1" applyAlignment="1" applyProtection="1">
      <alignment horizontal="center"/>
    </xf>
    <xf numFmtId="7" fontId="0" fillId="6" borderId="14" xfId="1" applyNumberFormat="1" applyFont="1" applyFill="1" applyBorder="1" applyAlignment="1" applyProtection="1">
      <alignment horizontal="center"/>
    </xf>
    <xf numFmtId="5" fontId="2" fillId="0" borderId="0" xfId="1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27" xfId="0" applyFont="1" applyBorder="1" applyAlignment="1">
      <alignment horizontal="justify" vertical="top" wrapText="1"/>
    </xf>
    <xf numFmtId="0" fontId="4" fillId="3" borderId="28" xfId="0" applyFont="1" applyFill="1" applyBorder="1" applyAlignment="1">
      <alignment horizontal="left" vertical="top" wrapText="1"/>
    </xf>
    <xf numFmtId="166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horizontal="left" vertical="top" wrapText="1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justify" vertical="top" wrapText="1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2" fillId="0" borderId="0" xfId="0" applyFont="1"/>
    <xf numFmtId="0" fontId="0" fillId="0" borderId="6" xfId="0" applyBorder="1" applyAlignment="1">
      <alignment vertical="top"/>
    </xf>
    <xf numFmtId="44" fontId="0" fillId="0" borderId="0" xfId="0" applyNumberFormat="1"/>
    <xf numFmtId="0" fontId="0" fillId="0" borderId="9" xfId="0" applyBorder="1" applyAlignment="1">
      <alignment vertical="top"/>
    </xf>
    <xf numFmtId="0" fontId="8" fillId="0" borderId="10" xfId="0" applyFont="1" applyBorder="1" applyAlignment="1">
      <alignment horizontal="left" vertical="center" indent="5"/>
    </xf>
    <xf numFmtId="0" fontId="0" fillId="0" borderId="12" xfId="0" applyBorder="1" applyAlignment="1">
      <alignment vertical="top"/>
    </xf>
    <xf numFmtId="0" fontId="8" fillId="0" borderId="13" xfId="0" applyFont="1" applyBorder="1" applyAlignment="1">
      <alignment horizontal="left" vertical="center" indent="5"/>
    </xf>
    <xf numFmtId="0" fontId="8" fillId="0" borderId="0" xfId="0" applyFont="1" applyAlignment="1">
      <alignment horizontal="left" vertical="center" indent="5"/>
    </xf>
    <xf numFmtId="167" fontId="2" fillId="0" borderId="0" xfId="0" applyNumberFormat="1" applyFont="1"/>
    <xf numFmtId="0" fontId="8" fillId="0" borderId="7" xfId="0" applyFont="1" applyBorder="1" applyAlignment="1">
      <alignment horizontal="left" vertical="center" wrapText="1" indent="5"/>
    </xf>
    <xf numFmtId="0" fontId="8" fillId="0" borderId="10" xfId="0" applyFont="1" applyBorder="1" applyAlignment="1">
      <alignment horizontal="left" vertical="center" wrapText="1" indent="5"/>
    </xf>
    <xf numFmtId="0" fontId="0" fillId="0" borderId="15" xfId="0" applyBorder="1"/>
    <xf numFmtId="164" fontId="0" fillId="0" borderId="16" xfId="1" applyNumberFormat="1" applyFont="1" applyFill="1" applyBorder="1" applyProtection="1"/>
    <xf numFmtId="0" fontId="0" fillId="0" borderId="17" xfId="0" applyBorder="1"/>
    <xf numFmtId="164" fontId="0" fillId="0" borderId="18" xfId="1" applyNumberFormat="1" applyFont="1" applyFill="1" applyBorder="1" applyProtection="1"/>
    <xf numFmtId="0" fontId="0" fillId="0" borderId="19" xfId="0" applyBorder="1"/>
    <xf numFmtId="164" fontId="0" fillId="0" borderId="20" xfId="1" applyNumberFormat="1" applyFont="1" applyFill="1" applyBorder="1" applyProtection="1"/>
    <xf numFmtId="44" fontId="0" fillId="0" borderId="16" xfId="0" applyNumberFormat="1" applyBorder="1"/>
    <xf numFmtId="168" fontId="0" fillId="0" borderId="7" xfId="0" applyNumberFormat="1" applyBorder="1" applyAlignment="1">
      <alignment horizontal="center"/>
    </xf>
    <xf numFmtId="44" fontId="0" fillId="0" borderId="18" xfId="0" applyNumberFormat="1" applyBorder="1"/>
    <xf numFmtId="168" fontId="0" fillId="0" borderId="10" xfId="0" applyNumberFormat="1" applyBorder="1" applyAlignment="1">
      <alignment horizontal="center"/>
    </xf>
    <xf numFmtId="44" fontId="0" fillId="0" borderId="20" xfId="0" applyNumberFormat="1" applyBorder="1"/>
    <xf numFmtId="168" fontId="0" fillId="0" borderId="13" xfId="0" applyNumberFormat="1" applyBorder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5" fontId="0" fillId="4" borderId="8" xfId="1" applyNumberFormat="1" applyFont="1" applyFill="1" applyBorder="1" applyAlignment="1" applyProtection="1">
      <alignment horizontal="center" vertical="center"/>
    </xf>
    <xf numFmtId="5" fontId="0" fillId="4" borderId="11" xfId="1" applyNumberFormat="1" applyFont="1" applyFill="1" applyBorder="1" applyAlignment="1" applyProtection="1">
      <alignment horizontal="center" vertical="center"/>
    </xf>
    <xf numFmtId="5" fontId="0" fillId="4" borderId="14" xfId="1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0" fillId="0" borderId="12" xfId="0" applyBorder="1"/>
    <xf numFmtId="0" fontId="4" fillId="0" borderId="7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2" borderId="7" xfId="0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2" xfId="0" applyBorder="1" applyAlignment="1">
      <alignment horizontal="justify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1" xfId="0" applyFont="1" applyBorder="1" applyAlignment="1" applyProtection="1">
      <alignment vertical="top" wrapText="1"/>
      <protection locked="0"/>
    </xf>
    <xf numFmtId="0" fontId="2" fillId="0" borderId="22" xfId="0" applyFont="1" applyBorder="1" applyAlignment="1" applyProtection="1">
      <alignment vertical="top" wrapText="1"/>
      <protection locked="0"/>
    </xf>
    <xf numFmtId="0" fontId="2" fillId="0" borderId="23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8" xfId="0" applyFont="1" applyBorder="1" applyAlignment="1" applyProtection="1">
      <alignment vertical="top" wrapText="1"/>
      <protection locked="0"/>
    </xf>
    <xf numFmtId="0" fontId="2" fillId="0" borderId="24" xfId="0" applyFont="1" applyBorder="1" applyAlignment="1" applyProtection="1">
      <alignment vertical="top" wrapText="1"/>
      <protection locked="0"/>
    </xf>
    <xf numFmtId="0" fontId="2" fillId="0" borderId="25" xfId="0" applyFont="1" applyBorder="1" applyAlignment="1" applyProtection="1">
      <alignment vertical="top" wrapText="1"/>
      <protection locked="0"/>
    </xf>
    <xf numFmtId="0" fontId="2" fillId="0" borderId="26" xfId="0" applyFont="1" applyBorder="1" applyAlignment="1" applyProtection="1">
      <alignment vertical="top" wrapText="1"/>
      <protection locked="0"/>
    </xf>
    <xf numFmtId="5" fontId="0" fillId="0" borderId="11" xfId="1" applyNumberFormat="1" applyFont="1" applyBorder="1" applyAlignment="1" applyProtection="1">
      <alignment horizontal="center" vertical="center"/>
    </xf>
    <xf numFmtId="5" fontId="0" fillId="0" borderId="14" xfId="1" applyNumberFormat="1" applyFont="1" applyBorder="1" applyAlignment="1" applyProtection="1">
      <alignment horizontal="center" vertical="center"/>
    </xf>
  </cellXfs>
  <cellStyles count="3">
    <cellStyle name="Euro" xfId="2" xr:uid="{00000000-0005-0000-0000-000000000000}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K45"/>
  <sheetViews>
    <sheetView tabSelected="1" view="pageBreakPreview" zoomScale="85" zoomScaleNormal="85" zoomScaleSheetLayoutView="85" workbookViewId="0">
      <selection activeCell="E37" sqref="E37"/>
    </sheetView>
  </sheetViews>
  <sheetFormatPr defaultRowHeight="14.4" x14ac:dyDescent="0.3"/>
  <cols>
    <col min="1" max="1" width="5" customWidth="1"/>
    <col min="2" max="2" width="44.5546875" customWidth="1"/>
    <col min="3" max="3" width="37.88671875" customWidth="1"/>
    <col min="4" max="4" width="18.5546875" customWidth="1"/>
    <col min="5" max="6" width="27.109375" customWidth="1"/>
    <col min="7" max="7" width="18.44140625" customWidth="1"/>
    <col min="8" max="8" width="11.6640625" bestFit="1" customWidth="1"/>
    <col min="10" max="10" width="11.6640625" bestFit="1" customWidth="1"/>
  </cols>
  <sheetData>
    <row r="1" spans="1:7" ht="23.4" x14ac:dyDescent="0.3">
      <c r="A1" s="54" t="s">
        <v>41</v>
      </c>
      <c r="B1" s="55"/>
      <c r="C1" s="55"/>
      <c r="D1" s="55"/>
      <c r="E1" s="55"/>
      <c r="F1" s="55"/>
      <c r="G1" s="55"/>
    </row>
    <row r="2" spans="1:7" ht="15.75" customHeight="1" thickBot="1" x14ac:dyDescent="0.35">
      <c r="A2" s="15" t="s">
        <v>0</v>
      </c>
      <c r="B2" s="15" t="s">
        <v>1</v>
      </c>
      <c r="C2" s="16"/>
      <c r="F2" s="71"/>
      <c r="G2" s="71"/>
    </row>
    <row r="3" spans="1:7" ht="15" thickBot="1" x14ac:dyDescent="0.35">
      <c r="C3" s="17" t="s">
        <v>2</v>
      </c>
      <c r="D3" s="17" t="s">
        <v>3</v>
      </c>
      <c r="E3" s="18"/>
      <c r="F3" s="21"/>
      <c r="G3" s="21"/>
    </row>
    <row r="4" spans="1:7" ht="57.6" customHeight="1" thickBot="1" x14ac:dyDescent="0.35">
      <c r="A4" s="19" t="s">
        <v>4</v>
      </c>
      <c r="B4" s="20" t="s">
        <v>40</v>
      </c>
      <c r="C4" s="9"/>
      <c r="D4" s="4">
        <f>C4</f>
        <v>0</v>
      </c>
      <c r="E4" s="21"/>
      <c r="F4" s="21"/>
      <c r="G4" s="21"/>
    </row>
    <row r="5" spans="1:7" x14ac:dyDescent="0.3">
      <c r="A5" s="22"/>
      <c r="B5" s="23"/>
      <c r="C5" s="25" t="s">
        <v>5</v>
      </c>
      <c r="D5" s="14">
        <f>D4</f>
        <v>0</v>
      </c>
      <c r="E5" s="21"/>
      <c r="F5" s="21"/>
    </row>
    <row r="6" spans="1:7" x14ac:dyDescent="0.3">
      <c r="A6" s="22"/>
      <c r="B6" s="23"/>
      <c r="C6" s="21"/>
      <c r="D6" s="21"/>
      <c r="E6" s="21"/>
      <c r="F6" s="21"/>
      <c r="G6" s="24"/>
    </row>
    <row r="7" spans="1:7" x14ac:dyDescent="0.3">
      <c r="B7" s="23"/>
      <c r="E7" s="5"/>
      <c r="F7" s="5"/>
      <c r="G7" s="5"/>
    </row>
    <row r="8" spans="1:7" ht="15.6" thickBot="1" x14ac:dyDescent="0.35">
      <c r="A8" s="26" t="s">
        <v>6</v>
      </c>
      <c r="B8" s="15" t="s">
        <v>42</v>
      </c>
      <c r="C8" s="21"/>
      <c r="D8" s="21"/>
      <c r="E8" s="21"/>
      <c r="F8" s="21"/>
      <c r="G8" s="24"/>
    </row>
    <row r="9" spans="1:7" ht="29.4" thickBot="1" x14ac:dyDescent="0.35">
      <c r="A9" s="27"/>
      <c r="B9" s="28"/>
      <c r="C9" s="69" t="s">
        <v>7</v>
      </c>
      <c r="D9" s="70"/>
      <c r="E9" s="17" t="s">
        <v>8</v>
      </c>
      <c r="F9" s="17" t="s">
        <v>9</v>
      </c>
      <c r="G9" s="17" t="s">
        <v>3</v>
      </c>
    </row>
    <row r="10" spans="1:7" x14ac:dyDescent="0.3">
      <c r="A10" s="59" t="s">
        <v>6</v>
      </c>
      <c r="B10" s="62" t="s">
        <v>43</v>
      </c>
      <c r="C10" s="42" t="s">
        <v>10</v>
      </c>
      <c r="D10" s="43">
        <v>0</v>
      </c>
      <c r="E10" s="65" t="s">
        <v>11</v>
      </c>
      <c r="F10" s="65"/>
      <c r="G10" s="56"/>
    </row>
    <row r="11" spans="1:7" x14ac:dyDescent="0.3">
      <c r="A11" s="60"/>
      <c r="B11" s="63"/>
      <c r="C11" s="44" t="s">
        <v>12</v>
      </c>
      <c r="D11" s="45">
        <v>10700</v>
      </c>
      <c r="E11" s="66"/>
      <c r="F11" s="66"/>
      <c r="G11" s="57"/>
    </row>
    <row r="12" spans="1:7" ht="15" thickBot="1" x14ac:dyDescent="0.35">
      <c r="A12" s="68"/>
      <c r="B12" s="64"/>
      <c r="C12" s="46" t="s">
        <v>13</v>
      </c>
      <c r="D12" s="47">
        <v>18200</v>
      </c>
      <c r="E12" s="67"/>
      <c r="F12" s="67"/>
      <c r="G12" s="58"/>
    </row>
    <row r="13" spans="1:7" ht="15" thickBot="1" x14ac:dyDescent="0.35">
      <c r="G13" s="29"/>
    </row>
    <row r="14" spans="1:7" x14ac:dyDescent="0.3">
      <c r="A14" s="59" t="s">
        <v>6</v>
      </c>
      <c r="B14" s="62" t="s">
        <v>14</v>
      </c>
      <c r="C14" s="42" t="s">
        <v>15</v>
      </c>
      <c r="D14" s="43">
        <v>0</v>
      </c>
      <c r="E14" s="65" t="s">
        <v>16</v>
      </c>
      <c r="F14" s="65"/>
      <c r="G14" s="56"/>
    </row>
    <row r="15" spans="1:7" x14ac:dyDescent="0.3">
      <c r="A15" s="60"/>
      <c r="B15" s="63"/>
      <c r="C15" s="44" t="s">
        <v>17</v>
      </c>
      <c r="D15" s="45">
        <v>9100</v>
      </c>
      <c r="E15" s="66"/>
      <c r="F15" s="66"/>
      <c r="G15" s="57"/>
    </row>
    <row r="16" spans="1:7" x14ac:dyDescent="0.3">
      <c r="A16" s="60"/>
      <c r="B16" s="63"/>
      <c r="C16" s="44" t="s">
        <v>18</v>
      </c>
      <c r="D16" s="45">
        <v>14000</v>
      </c>
      <c r="E16" s="66"/>
      <c r="F16" s="66"/>
      <c r="G16" s="57"/>
    </row>
    <row r="17" spans="1:11" ht="15" thickBot="1" x14ac:dyDescent="0.35">
      <c r="A17" s="61"/>
      <c r="B17" s="64"/>
      <c r="C17" s="46" t="s">
        <v>19</v>
      </c>
      <c r="D17" s="47">
        <v>18200</v>
      </c>
      <c r="E17" s="67"/>
      <c r="F17" s="67"/>
      <c r="G17" s="58"/>
    </row>
    <row r="18" spans="1:11" ht="15" thickBot="1" x14ac:dyDescent="0.35">
      <c r="D18" s="5"/>
      <c r="E18" s="5"/>
      <c r="F18" s="5"/>
      <c r="G18" s="6"/>
    </row>
    <row r="19" spans="1:11" x14ac:dyDescent="0.3">
      <c r="A19" s="59" t="s">
        <v>6</v>
      </c>
      <c r="B19" s="62" t="s">
        <v>20</v>
      </c>
      <c r="C19" s="42" t="s">
        <v>21</v>
      </c>
      <c r="D19" s="43">
        <v>0</v>
      </c>
      <c r="E19" s="65" t="s">
        <v>22</v>
      </c>
      <c r="F19" s="65"/>
      <c r="G19" s="56"/>
    </row>
    <row r="20" spans="1:11" x14ac:dyDescent="0.3">
      <c r="A20" s="60"/>
      <c r="B20" s="63"/>
      <c r="C20" s="44" t="s">
        <v>23</v>
      </c>
      <c r="D20" s="45">
        <v>4300</v>
      </c>
      <c r="E20" s="66"/>
      <c r="F20" s="66"/>
      <c r="G20" s="81"/>
    </row>
    <row r="21" spans="1:11" x14ac:dyDescent="0.3">
      <c r="A21" s="60"/>
      <c r="B21" s="63"/>
      <c r="C21" s="44" t="s">
        <v>24</v>
      </c>
      <c r="D21" s="45">
        <v>12000</v>
      </c>
      <c r="E21" s="66"/>
      <c r="F21" s="66"/>
      <c r="G21" s="81"/>
    </row>
    <row r="22" spans="1:11" ht="15" thickBot="1" x14ac:dyDescent="0.35">
      <c r="A22" s="68"/>
      <c r="B22" s="64"/>
      <c r="C22" s="46" t="s">
        <v>25</v>
      </c>
      <c r="D22" s="47">
        <v>15600</v>
      </c>
      <c r="E22" s="67"/>
      <c r="F22" s="67"/>
      <c r="G22" s="82"/>
    </row>
    <row r="23" spans="1:11" x14ac:dyDescent="0.3">
      <c r="D23" s="5"/>
      <c r="E23" s="5"/>
      <c r="F23" s="8" t="s">
        <v>26</v>
      </c>
      <c r="G23" s="10">
        <f>G10+G14+G19</f>
        <v>0</v>
      </c>
    </row>
    <row r="24" spans="1:11" ht="15.6" thickBot="1" x14ac:dyDescent="0.35">
      <c r="A24" s="26" t="s">
        <v>27</v>
      </c>
      <c r="B24" s="15" t="s">
        <v>28</v>
      </c>
      <c r="D24" s="5"/>
      <c r="E24" s="5"/>
      <c r="F24" s="5"/>
      <c r="G24" s="5"/>
    </row>
    <row r="25" spans="1:11" ht="43.8" thickBot="1" x14ac:dyDescent="0.35">
      <c r="A25" s="30"/>
      <c r="B25" s="31" t="s">
        <v>29</v>
      </c>
      <c r="D25" s="17" t="s">
        <v>30</v>
      </c>
      <c r="E25" s="17" t="s">
        <v>31</v>
      </c>
      <c r="F25" s="17" t="s">
        <v>32</v>
      </c>
      <c r="G25" s="17" t="s">
        <v>3</v>
      </c>
    </row>
    <row r="26" spans="1:11" ht="39.6" x14ac:dyDescent="0.3">
      <c r="A26" s="32" t="s">
        <v>27</v>
      </c>
      <c r="B26" s="40" t="s">
        <v>44</v>
      </c>
      <c r="C26" s="42" t="s">
        <v>49</v>
      </c>
      <c r="D26" s="48">
        <v>110</v>
      </c>
      <c r="E26" s="49">
        <v>120</v>
      </c>
      <c r="F26" s="1"/>
      <c r="G26" s="11">
        <f t="shared" ref="G26:G35" si="0">D26*F26</f>
        <v>0</v>
      </c>
      <c r="H26" s="7"/>
      <c r="J26" s="33"/>
      <c r="K26" s="33"/>
    </row>
    <row r="27" spans="1:11" x14ac:dyDescent="0.3">
      <c r="A27" s="34"/>
      <c r="B27" s="35" t="s">
        <v>33</v>
      </c>
      <c r="C27" s="44" t="s">
        <v>51</v>
      </c>
      <c r="D27" s="50">
        <v>66.964285714285708</v>
      </c>
      <c r="E27" s="51">
        <v>84</v>
      </c>
      <c r="F27" s="2"/>
      <c r="G27" s="12">
        <f t="shared" si="0"/>
        <v>0</v>
      </c>
      <c r="H27" s="7"/>
      <c r="J27" s="33"/>
      <c r="K27" s="33"/>
    </row>
    <row r="28" spans="1:11" x14ac:dyDescent="0.3">
      <c r="A28" s="34"/>
      <c r="B28" s="35" t="s">
        <v>34</v>
      </c>
      <c r="C28" s="44" t="s">
        <v>50</v>
      </c>
      <c r="D28" s="50">
        <v>118.75</v>
      </c>
      <c r="E28" s="51">
        <v>120</v>
      </c>
      <c r="F28" s="2"/>
      <c r="G28" s="12">
        <f t="shared" si="0"/>
        <v>0</v>
      </c>
      <c r="H28" s="7"/>
      <c r="J28" s="33"/>
      <c r="K28" s="33"/>
    </row>
    <row r="29" spans="1:11" x14ac:dyDescent="0.3">
      <c r="A29" s="34"/>
      <c r="B29" s="35" t="s">
        <v>35</v>
      </c>
      <c r="C29" s="44" t="s">
        <v>52</v>
      </c>
      <c r="D29" s="50">
        <v>26.785714285714285</v>
      </c>
      <c r="E29" s="51">
        <v>84</v>
      </c>
      <c r="F29" s="2"/>
      <c r="G29" s="12">
        <f t="shared" si="0"/>
        <v>0</v>
      </c>
      <c r="H29" s="7"/>
      <c r="J29" s="33"/>
      <c r="K29" s="33"/>
    </row>
    <row r="30" spans="1:11" x14ac:dyDescent="0.3">
      <c r="A30" s="34"/>
      <c r="B30" s="35" t="s">
        <v>36</v>
      </c>
      <c r="C30" s="44" t="s">
        <v>53</v>
      </c>
      <c r="D30" s="50">
        <v>39.285714285714285</v>
      </c>
      <c r="E30" s="51">
        <v>84</v>
      </c>
      <c r="F30" s="2"/>
      <c r="G30" s="12">
        <f t="shared" si="0"/>
        <v>0</v>
      </c>
      <c r="H30" s="7"/>
      <c r="J30" s="33"/>
      <c r="K30" s="33"/>
    </row>
    <row r="31" spans="1:11" x14ac:dyDescent="0.3">
      <c r="A31" s="34"/>
      <c r="B31" s="35" t="s">
        <v>37</v>
      </c>
      <c r="C31" s="44" t="s">
        <v>51</v>
      </c>
      <c r="D31" s="50">
        <v>66.964285714285708</v>
      </c>
      <c r="E31" s="51">
        <v>84</v>
      </c>
      <c r="F31" s="2"/>
      <c r="G31" s="12">
        <f t="shared" si="0"/>
        <v>0</v>
      </c>
      <c r="H31" s="7"/>
      <c r="J31" s="33"/>
      <c r="K31" s="33"/>
    </row>
    <row r="32" spans="1:11" ht="39.6" x14ac:dyDescent="0.3">
      <c r="A32" s="34"/>
      <c r="B32" s="41" t="s">
        <v>45</v>
      </c>
      <c r="C32" s="44" t="s">
        <v>54</v>
      </c>
      <c r="D32" s="50">
        <v>18.75</v>
      </c>
      <c r="E32" s="51">
        <v>120</v>
      </c>
      <c r="F32" s="2"/>
      <c r="G32" s="12">
        <f t="shared" si="0"/>
        <v>0</v>
      </c>
      <c r="H32" s="7"/>
      <c r="J32" s="33"/>
      <c r="K32" s="33"/>
    </row>
    <row r="33" spans="1:11" x14ac:dyDescent="0.3">
      <c r="A33" s="34"/>
      <c r="B33" s="35" t="s">
        <v>48</v>
      </c>
      <c r="C33" s="44" t="s">
        <v>55</v>
      </c>
      <c r="D33" s="50">
        <v>151.78571428571428</v>
      </c>
      <c r="E33" s="51">
        <v>84</v>
      </c>
      <c r="F33" s="2"/>
      <c r="G33" s="12">
        <f t="shared" si="0"/>
        <v>0</v>
      </c>
      <c r="H33" s="7"/>
      <c r="J33" s="33"/>
      <c r="K33" s="33"/>
    </row>
    <row r="34" spans="1:11" x14ac:dyDescent="0.3">
      <c r="A34" s="34"/>
      <c r="B34" s="35" t="s">
        <v>46</v>
      </c>
      <c r="C34" s="44" t="s">
        <v>56</v>
      </c>
      <c r="D34" s="50">
        <v>40.178571428571431</v>
      </c>
      <c r="E34" s="51">
        <v>84</v>
      </c>
      <c r="F34" s="2"/>
      <c r="G34" s="12">
        <f t="shared" si="0"/>
        <v>0</v>
      </c>
      <c r="H34" s="7"/>
      <c r="J34" s="33"/>
      <c r="K34" s="33"/>
    </row>
    <row r="35" spans="1:11" ht="15" thickBot="1" x14ac:dyDescent="0.35">
      <c r="A35" s="36"/>
      <c r="B35" s="37" t="s">
        <v>47</v>
      </c>
      <c r="C35" s="46" t="s">
        <v>56</v>
      </c>
      <c r="D35" s="52">
        <v>40.178571428571431</v>
      </c>
      <c r="E35" s="53">
        <v>84</v>
      </c>
      <c r="F35" s="3"/>
      <c r="G35" s="13">
        <f t="shared" si="0"/>
        <v>0</v>
      </c>
      <c r="H35" s="7"/>
      <c r="J35" s="33"/>
      <c r="K35" s="33"/>
    </row>
    <row r="36" spans="1:11" x14ac:dyDescent="0.3">
      <c r="B36" s="38"/>
      <c r="D36" s="5"/>
      <c r="E36" s="5"/>
      <c r="F36" s="8" t="s">
        <v>38</v>
      </c>
      <c r="G36" s="10">
        <f>SUM(G26:G35)</f>
        <v>0</v>
      </c>
      <c r="H36" s="33"/>
    </row>
    <row r="37" spans="1:11" x14ac:dyDescent="0.3">
      <c r="H37" s="33"/>
    </row>
    <row r="38" spans="1:11" ht="15" customHeight="1" x14ac:dyDescent="0.3">
      <c r="A38" s="72" t="s">
        <v>39</v>
      </c>
      <c r="B38" s="73"/>
      <c r="C38" s="74"/>
    </row>
    <row r="39" spans="1:11" x14ac:dyDescent="0.3">
      <c r="A39" s="75"/>
      <c r="B39" s="76"/>
      <c r="C39" s="77"/>
    </row>
    <row r="40" spans="1:11" x14ac:dyDescent="0.3">
      <c r="A40" s="75"/>
      <c r="B40" s="76"/>
      <c r="C40" s="77"/>
    </row>
    <row r="41" spans="1:11" x14ac:dyDescent="0.3">
      <c r="A41" s="75"/>
      <c r="B41" s="76"/>
      <c r="C41" s="77"/>
      <c r="D41" s="5"/>
      <c r="E41" s="5"/>
      <c r="F41" s="5"/>
      <c r="G41" s="5"/>
    </row>
    <row r="42" spans="1:11" x14ac:dyDescent="0.3">
      <c r="A42" s="75"/>
      <c r="B42" s="76"/>
      <c r="C42" s="77"/>
      <c r="D42" s="5"/>
      <c r="E42" s="5"/>
      <c r="F42" s="5"/>
      <c r="G42" s="5"/>
    </row>
    <row r="43" spans="1:11" ht="23.25" customHeight="1" x14ac:dyDescent="0.3">
      <c r="A43" s="75"/>
      <c r="B43" s="76"/>
      <c r="C43" s="77"/>
      <c r="E43" s="25"/>
      <c r="F43" s="25"/>
      <c r="G43" s="39"/>
    </row>
    <row r="44" spans="1:11" x14ac:dyDescent="0.3">
      <c r="A44" s="75"/>
      <c r="B44" s="76"/>
      <c r="C44" s="77"/>
    </row>
    <row r="45" spans="1:11" x14ac:dyDescent="0.3">
      <c r="A45" s="78"/>
      <c r="B45" s="79"/>
      <c r="C45" s="80"/>
    </row>
  </sheetData>
  <sheetProtection algorithmName="SHA-512" hashValue="cSWVE1DMAMA6rF/FbKgCETggZAyal4bOddT7HRlTfcqzrcfH854yaT5PXrAQeDor2XQShIZM+OviAsqkoOKCpQ==" saltValue="qOgVEbaoYOv3Gc7M0MocPg==" spinCount="100000" sheet="1" objects="1" scenarios="1"/>
  <mergeCells count="19">
    <mergeCell ref="A38:C45"/>
    <mergeCell ref="F10:F12"/>
    <mergeCell ref="F14:F17"/>
    <mergeCell ref="G19:G22"/>
    <mergeCell ref="F19:F22"/>
    <mergeCell ref="A19:A22"/>
    <mergeCell ref="B19:B22"/>
    <mergeCell ref="E19:E22"/>
    <mergeCell ref="A1:G1"/>
    <mergeCell ref="G10:G12"/>
    <mergeCell ref="G14:G17"/>
    <mergeCell ref="A14:A17"/>
    <mergeCell ref="B14:B17"/>
    <mergeCell ref="E14:E17"/>
    <mergeCell ref="A10:A12"/>
    <mergeCell ref="C9:D9"/>
    <mergeCell ref="E10:E12"/>
    <mergeCell ref="B10:B12"/>
    <mergeCell ref="F2:G2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  <headerFooter>
    <oddHeader>&amp;F</oddHeader>
    <oddFooter>&amp;C_x000D_&amp;1#&amp;"Calibri"&amp;10&amp;K000000 Bedrijfsvertrouwelijk (BBN1)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BBA102D4A34D4189FA6FC1C1D7D708" ma:contentTypeVersion="15" ma:contentTypeDescription="Een nieuw document maken." ma:contentTypeScope="" ma:versionID="7f3182fd5ab741abd3caf07331a8d441">
  <xsd:schema xmlns:xsd="http://www.w3.org/2001/XMLSchema" xmlns:xs="http://www.w3.org/2001/XMLSchema" xmlns:p="http://schemas.microsoft.com/office/2006/metadata/properties" xmlns:ns2="f7b2d7b6-4087-4e1a-b388-ee7ff663bf1e" xmlns:ns3="7ad34194-9efd-4487-a0f4-4615d9e77fa8" targetNamespace="http://schemas.microsoft.com/office/2006/metadata/properties" ma:root="true" ma:fieldsID="acfd52e12ee432d1f001420ffda43272" ns2:_="" ns3:_="">
    <xsd:import namespace="f7b2d7b6-4087-4e1a-b388-ee7ff663bf1e"/>
    <xsd:import namespace="7ad34194-9efd-4487-a0f4-4615d9e77fa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2d7b6-4087-4e1a-b388-ee7ff663bf1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Afbeeldingtags" ma:readOnly="false" ma:fieldId="{5cf76f15-5ced-4ddc-b409-7134ff3c332f}" ma:taxonomyMulti="true" ma:sspId="9666d42c-f686-4f19-8d74-8e7eddad34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34194-9efd-4487-a0f4-4615d9e77f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43def29-6e4c-4e08-a055-f1ec3988ba60}" ma:internalName="TaxCatchAll" ma:showField="CatchAllData" ma:web="7ad34194-9efd-4487-a0f4-4615d9e77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b2d7b6-4087-4e1a-b388-ee7ff663bf1e">
      <Terms xmlns="http://schemas.microsoft.com/office/infopath/2007/PartnerControls"/>
    </lcf76f155ced4ddcb4097134ff3c332f>
    <TaxCatchAll xmlns="7ad34194-9efd-4487-a0f4-4615d9e77fa8" xsi:nil="true"/>
  </documentManagement>
</p:properties>
</file>

<file path=customXml/itemProps1.xml><?xml version="1.0" encoding="utf-8"?>
<ds:datastoreItem xmlns:ds="http://schemas.openxmlformats.org/officeDocument/2006/customXml" ds:itemID="{BCA91A1E-C954-4FEA-9FD9-89ED80A1B8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b2d7b6-4087-4e1a-b388-ee7ff663bf1e"/>
    <ds:schemaRef ds:uri="7ad34194-9efd-4487-a0f4-4615d9e77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5126CE-9A3C-4B20-AF65-3EC8CC65C3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132940-FD55-47BF-9DD4-DEFA2B2F0EB1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f7b2d7b6-4087-4e1a-b388-ee7ff663bf1e"/>
    <ds:schemaRef ds:uri="http://schemas.microsoft.com/office/infopath/2007/PartnerControls"/>
    <ds:schemaRef ds:uri="http://schemas.openxmlformats.org/package/2006/metadata/core-properties"/>
    <ds:schemaRef ds:uri="7ad34194-9efd-4487-a0f4-4615d9e77fa8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9795d848-c8de-4eb3-aee6-de7eb37b1637}" enabled="0" method="" siteId="{9795d848-c8de-4eb3-aee6-de7eb37b163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9 prijzenblad</vt:lpstr>
      <vt:lpstr>'Bijlage 9 prijzenblad'!Afdrukbereik</vt:lpstr>
    </vt:vector>
  </TitlesOfParts>
  <Manager/>
  <Company>RAM Infotechnology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 Kersten</dc:creator>
  <cp:keywords/>
  <dc:description/>
  <cp:lastModifiedBy>Maarten Zijp</cp:lastModifiedBy>
  <cp:revision/>
  <dcterms:created xsi:type="dcterms:W3CDTF">2016-03-17T12:22:21Z</dcterms:created>
  <dcterms:modified xsi:type="dcterms:W3CDTF">2025-02-16T10:04:21Z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0x010100F8BBA102D4A34D4189FA6FC1C1D7D708</vt:lpwstr>
  </property>
  <property fmtid="{D5CDD505-2E9C-101B-9397-08002B2CF9AE}" pid="3" name="Order">
    <vt:r8>88636600</vt:r8>
  </property>
  <property fmtid="{D5CDD505-2E9C-101B-9397-08002B2CF9AE}" pid="4" name="MediaServiceImageTags">
    <vt:lpwstr/>
  </property>
  <property fmtid="{D5CDD505-2E9C-101B-9397-08002B2CF9AE}" pid="5" name="MSIP_Label_ce8bfa01-cc62-4e0e-8713-2f7da2586bef_Enabled">
    <vt:lpwstr>true</vt:lpwstr>
  </property>
  <property fmtid="{D5CDD505-2E9C-101B-9397-08002B2CF9AE}" pid="6" name="MSIP_Label_ce8bfa01-cc62-4e0e-8713-2f7da2586bef_SetDate">
    <vt:lpwstr>2024-03-29T10:19:43Z</vt:lpwstr>
  </property>
  <property fmtid="{D5CDD505-2E9C-101B-9397-08002B2CF9AE}" pid="7" name="MSIP_Label_ce8bfa01-cc62-4e0e-8713-2f7da2586bef_Method">
    <vt:lpwstr>Standard</vt:lpwstr>
  </property>
  <property fmtid="{D5CDD505-2E9C-101B-9397-08002B2CF9AE}" pid="8" name="MSIP_Label_ce8bfa01-cc62-4e0e-8713-2f7da2586bef_Name">
    <vt:lpwstr>Bedrijfsvertrouwelijk (BBN1)</vt:lpwstr>
  </property>
  <property fmtid="{D5CDD505-2E9C-101B-9397-08002B2CF9AE}" pid="9" name="MSIP_Label_ce8bfa01-cc62-4e0e-8713-2f7da2586bef_SiteId">
    <vt:lpwstr>e90fbc72-bc3b-4475-8f41-70d1d17ccf33</vt:lpwstr>
  </property>
  <property fmtid="{D5CDD505-2E9C-101B-9397-08002B2CF9AE}" pid="10" name="MSIP_Label_ce8bfa01-cc62-4e0e-8713-2f7da2586bef_ActionId">
    <vt:lpwstr>54e5fec4-a7c1-45a7-8afb-9fc3b08d79b9</vt:lpwstr>
  </property>
  <property fmtid="{D5CDD505-2E9C-101B-9397-08002B2CF9AE}" pid="11" name="MSIP_Label_ce8bfa01-cc62-4e0e-8713-2f7da2586bef_ContentBits">
    <vt:lpwstr>2</vt:lpwstr>
  </property>
</Properties>
</file>