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vf-i-facb\facb$\inkoop\Initiële Inkoop\02. Aanbestedingstrajecten\2025\M-EU-25-03 Medische Karren\3a. Aanbestedingssdocumenten selectiefase (+ publicatie)\"/>
    </mc:Choice>
  </mc:AlternateContent>
  <xr:revisionPtr revIDLastSave="0" documentId="13_ncr:1_{5A0E4EEE-C551-42E8-ABFF-79784C045F28}" xr6:coauthVersionLast="47" xr6:coauthVersionMax="47" xr10:uidLastSave="{00000000-0000-0000-0000-000000000000}"/>
  <bookViews>
    <workbookView xWindow="-108" yWindow="-108" windowWidth="23256" windowHeight="12576" xr2:uid="{BC8D2062-B4C8-4FDE-92F9-6225A5B19844}"/>
  </bookViews>
  <sheets>
    <sheet name="PvE" sheetId="1" r:id="rId1"/>
    <sheet name="PvW" sheetId="7" r:id="rId2"/>
    <sheet name="Trolleys per specialisme" sheetId="3" r:id="rId3"/>
  </sheets>
  <definedNames>
    <definedName name="_xlnm._FilterDatabase" localSheetId="0" hidden="1">PvE!$A$19:$F$25</definedName>
    <definedName name="_xlnm._FilterDatabase" localSheetId="1" hidden="1">PvW!$F$28:$F$32</definedName>
    <definedName name="_xlnm.Print_Area" localSheetId="0">PvE!$A$1:$F$104</definedName>
    <definedName name="_xlnm.Print_Titles" localSheetId="0">PvE!#REF!</definedName>
    <definedName name="Z_10331909_E511_48AC_A1E9_C4972DB6B785_.wvu.Cols" localSheetId="0" hidden="1">PvE!#REF!</definedName>
    <definedName name="Z_10331909_E511_48AC_A1E9_C4972DB6B785_.wvu.PrintArea" localSheetId="0" hidden="1">PvE!$B$1:$F$104</definedName>
    <definedName name="Z_10331909_E511_48AC_A1E9_C4972DB6B785_.wvu.PrintTitles" localSheetId="0" hidden="1">PvE!$2:$4</definedName>
    <definedName name="Z_10331909_E511_48AC_A1E9_C4972DB6B785_.wvu.Rows" localSheetId="0" hidden="1">PvE!#REF!</definedName>
    <definedName name="Z_5F0D46D5_FCB7_4D1D_A3E4_10ED43D60564_.wvu.Cols" localSheetId="0" hidden="1">PvE!#REF!</definedName>
    <definedName name="Z_5F0D46D5_FCB7_4D1D_A3E4_10ED43D60564_.wvu.PrintArea" localSheetId="0" hidden="1">PvE!$B$1:$F$104</definedName>
    <definedName name="Z_5F0D46D5_FCB7_4D1D_A3E4_10ED43D60564_.wvu.PrintTitles" localSheetId="0" hidden="1">PvE!$2:$4</definedName>
    <definedName name="Z_5F0D46D5_FCB7_4D1D_A3E4_10ED43D60564_.wvu.Rows" localSheetId="0" hidden="1">PvE!#REF!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7" l="1"/>
  <c r="H22" i="7"/>
  <c r="H21" i="7"/>
  <c r="H25" i="7" l="1"/>
  <c r="H24" i="7"/>
  <c r="H23" i="7"/>
  <c r="F27" i="7"/>
  <c r="H27" i="7" l="1"/>
</calcChain>
</file>

<file path=xl/sharedStrings.xml><?xml version="1.0" encoding="utf-8"?>
<sst xmlns="http://schemas.openxmlformats.org/spreadsheetml/2006/main" count="410" uniqueCount="312">
  <si>
    <t>Ja</t>
  </si>
  <si>
    <t>PROGRAMMA VAN EISEN (PVE)</t>
  </si>
  <si>
    <t>Versie en datum PvE</t>
  </si>
  <si>
    <t>Nee</t>
  </si>
  <si>
    <t>Betreffende aanbesteding</t>
  </si>
  <si>
    <t>Ingevuld door</t>
  </si>
  <si>
    <t>&lt;Naam organisatie&gt;</t>
  </si>
  <si>
    <t>&lt;Naam contactpersoon&gt;</t>
  </si>
  <si>
    <t>&lt;Datum&gt;</t>
  </si>
  <si>
    <t>Invulinstructie</t>
  </si>
  <si>
    <r>
      <t xml:space="preserve">1. Vul </t>
    </r>
    <r>
      <rPr>
        <u/>
        <sz val="10"/>
        <rFont val="Arial"/>
        <family val="2"/>
      </rPr>
      <t>alle</t>
    </r>
    <r>
      <rPr>
        <sz val="10"/>
        <rFont val="Arial"/>
        <family val="2"/>
      </rPr>
      <t xml:space="preserve"> groene velden in.</t>
    </r>
  </si>
  <si>
    <t>2. U beantwoord iedere eis door 'Ja' of 'Nee' te selecteren bij 'Voldoet u?'.</t>
  </si>
  <si>
    <t>5. Indien nodig kunt u een separaat document als aanvullende onderbouwing toevoegen. In dit geval dient de titel van dat document als volgt genoemd te worden: 'Bijlage bij eis &lt;nr.&gt; &lt;titel&gt;'.</t>
  </si>
  <si>
    <t>Categorie</t>
  </si>
  <si>
    <t>Subcategorie</t>
  </si>
  <si>
    <t xml:space="preserve"> Eis</t>
  </si>
  <si>
    <t>Voldoet u?</t>
  </si>
  <si>
    <t>Toelichting / onderbouwing</t>
  </si>
  <si>
    <t>-</t>
  </si>
  <si>
    <t>De trolley is middels correctief onderhoud in eigen beheer te onderhouden.</t>
  </si>
  <si>
    <t>Bestellen</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</si>
  <si>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</si>
  <si>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</si>
  <si>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Opdrachtnemer dient binnen één (1) werkdag aan Operationele Inkoopservice van het LUMC kenbaar te maken als een artikel na bestelling niet leverbaar is en geeft hierbij aan wanneer het artikel te verwachten is.</t>
  </si>
  <si>
    <t>Leveren: locatie, tijd en incoterms</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</si>
  <si>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</si>
  <si>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Leveren: laden, lossen en afmetingen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</si>
  <si>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</si>
  <si>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</si>
  <si>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</si>
  <si>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Opdrachtnemer is zelf verantwoordelijk voor het laden of lossen van de goederen en plaats deze op aanwijzing van het LUMC op de daarvoor bestemde locatie.</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</si>
  <si>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</si>
  <si>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Aanleveren orders</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</si>
  <si>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</si>
  <si>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</si>
  <si>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</si>
  <si>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</si>
  <si>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</si>
  <si>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Informatie-voorziening bij levering</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</si>
  <si>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</si>
  <si>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</si>
  <si>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</si>
  <si>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</si>
  <si>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</si>
  <si>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 en fust</t>
  </si>
  <si>
    <t>Facturatie</t>
  </si>
  <si>
    <t>Opdrachtnemer dient te beschikken over een digitaal order- en facturatiesysteem. Dit geldt ook voor het mutatiebeheer.</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</si>
  <si>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</si>
  <si>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</si>
  <si>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Specialisme</t>
  </si>
  <si>
    <t>LUMC nummer</t>
  </si>
  <si>
    <t>electrochirurgisch apparaat/diathermie</t>
  </si>
  <si>
    <t>08-800-1264</t>
  </si>
  <si>
    <t>lichtbron endoscoop</t>
  </si>
  <si>
    <t>14-800-0853</t>
  </si>
  <si>
    <t>insufflatie apparaat</t>
  </si>
  <si>
    <t>06-800-0591</t>
  </si>
  <si>
    <t>endoscopie camera video</t>
  </si>
  <si>
    <t>17-091-0383</t>
  </si>
  <si>
    <t>Aantal: 2</t>
  </si>
  <si>
    <t>10-800-0358</t>
  </si>
  <si>
    <t>06-800-0140</t>
  </si>
  <si>
    <t>Robot (hebben we al)</t>
  </si>
  <si>
    <t>electrochirurgie apparaat/Da Vinci</t>
  </si>
  <si>
    <t>17-800-1055</t>
  </si>
  <si>
    <t>insufflatie apparaat Storz</t>
  </si>
  <si>
    <t>17-800-1206</t>
  </si>
  <si>
    <t>videoprecesunit endoscopie Da Vinci</t>
  </si>
  <si>
    <t>17-800-1739</t>
  </si>
  <si>
    <t>electrochirurgie apparaat E-100 generator bi polar Da Vinci</t>
  </si>
  <si>
    <t>21-800-0873</t>
  </si>
  <si>
    <t>Verloskunde</t>
  </si>
  <si>
    <t>Aantal: 1</t>
  </si>
  <si>
    <t>08-800-1273</t>
  </si>
  <si>
    <t xml:space="preserve">lichtbron </t>
  </si>
  <si>
    <t>08-800-1136</t>
  </si>
  <si>
    <t>videocamera</t>
  </si>
  <si>
    <t>09-800-0734</t>
  </si>
  <si>
    <t>boor electrisch</t>
  </si>
  <si>
    <t>05-800-0326</t>
  </si>
  <si>
    <t>14-800-0156</t>
  </si>
  <si>
    <t>KNO</t>
  </si>
  <si>
    <t>rookafzuigsysteem met pedaal</t>
  </si>
  <si>
    <t>16-800-1558</t>
  </si>
  <si>
    <t>07-800-0557</t>
  </si>
  <si>
    <t>16-800-1553</t>
  </si>
  <si>
    <t>17-800-0954</t>
  </si>
  <si>
    <t>zenuwstimulator</t>
  </si>
  <si>
    <t>11-800-0777</t>
  </si>
  <si>
    <t>15-800-0278</t>
  </si>
  <si>
    <t>clearvision</t>
  </si>
  <si>
    <t>Oogheelkunde</t>
  </si>
  <si>
    <t>10-800-1021</t>
  </si>
  <si>
    <t>lichtbron</t>
  </si>
  <si>
    <t xml:space="preserve">Neurochirurgie </t>
  </si>
  <si>
    <t>08-800-1268</t>
  </si>
  <si>
    <t xml:space="preserve">camera image 1 connect Storz </t>
  </si>
  <si>
    <t>14-800-0839</t>
  </si>
  <si>
    <t>camera image 1 H3 link</t>
  </si>
  <si>
    <t>14-800-0849</t>
  </si>
  <si>
    <t>14-800-0846</t>
  </si>
  <si>
    <t>08-800-0838</t>
  </si>
  <si>
    <t>medtronic boor/shaver</t>
  </si>
  <si>
    <t>12-091-0142</t>
  </si>
  <si>
    <t>Airo kar</t>
  </si>
  <si>
    <t>medtronic boor/shaver (neuro)</t>
  </si>
  <si>
    <t>12-091-0144</t>
  </si>
  <si>
    <t>boor electrisch (ortho)</t>
  </si>
  <si>
    <t xml:space="preserve">Orthopedie/Trauma </t>
  </si>
  <si>
    <t>08-800-1270</t>
  </si>
  <si>
    <t>18-800-0600</t>
  </si>
  <si>
    <t>Acute kar</t>
  </si>
  <si>
    <t>De trolley is voorzien van de mogelijkheid tot het toevoegen van haken waaraan kabels en eventuele slangen opgehangen kunnen worden.</t>
  </si>
  <si>
    <t>De trolley beschikt over de mogelijkheid tot het monteren van een monitorarm en/of accessoires.</t>
  </si>
  <si>
    <t>De trolley beschikt over lade inlays waarin camera’s en/of andere kwetsbare apparatuur veilig kan worden opgeborgen.</t>
  </si>
  <si>
    <t>De trolley is veilig in gebruik (heeft o.a. geen scherpe randen), zodat de gebruiker zich niet kan verwonden aan de trolley.</t>
  </si>
  <si>
    <t>De trolley is een stabiele wendbare kar met zwenkwielen, een remmogelijkheid en een stuurwiel.</t>
  </si>
  <si>
    <t>De trolley beschikt over een vorm van kabelmanagement, zodat de kabels van alle aan te sluiten apparatuur netjes kunnen worden weggewerkt.</t>
  </si>
  <si>
    <t>De trolley heeft een neutrale en lichte kleurstelling.</t>
  </si>
  <si>
    <t>De trolley is zodanig stabiel op te bouwen dat de opstelling voldoet aan NEN-EN-IEC 60601-1 (en) 
Medical electrical equipment - Part 1: General requirements for basic safety and essential 
performance (IEC 60601-1:2006/A1:2013).</t>
  </si>
  <si>
    <t>De trolley heeft voorzieningen die ervoor zorgen dat de erop gemonteerde apparatuur tijdens het rijden stabiel staat, zodat de apparatuur er niet af kan vallen.</t>
  </si>
  <si>
    <t>6. Het LUMC kan in een verificatiegesprek en / of test (waarvoor u 1 of meerdere producten aanlevert) verifiëren of uw product daadwerkelijk aan de gestelde eis voldoet. Indien blijkt dat uw product niet voldoet, zal uw inschrijving terzijde worden gelegd.</t>
  </si>
  <si>
    <t>De trolley beschikt over een hoofdschakelaar, waarmee alle apparatuur in 1 keer uitgezet kan worden.</t>
  </si>
  <si>
    <t>De trolley beschikt over een deur aan de achterzijde, zodat eenvoudige toegang tot de kabels en apparatuur mogelijk is.</t>
  </si>
  <si>
    <t>De leverancier garandeert tot 10 jaar na aanschaf van de trolley reserve onderdelen te kunnen leveren van minimaal dezelfde kwaliteit als het originele onderdeel welke vervangen moet worden.</t>
  </si>
  <si>
    <t>De reserve onderdelen worden binnen maximaal 1 week na het plaatsen van een order geleverd.</t>
  </si>
  <si>
    <t>De geleverde trolley voldoet aan de vigerende wet- en regelgeving.</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</si>
  <si>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Opdrachtnemer.</t>
  </si>
  <si>
    <t>Opdrachtnemer is verplicht om in de OCI koppeling en statische web-catalogus slechts producten aan te bieden waarvoor een contract afgesloten is met het LUMC.</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</si>
  <si>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</si>
  <si>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Opdrachtnemer levert alle goederen DDP (franco huis) conform de geldende Incoterms.</t>
  </si>
  <si>
    <t xml:space="preserve">Opdrachtnemer dient op werkdagen (maandag tot en met vrijdag) te leveren tussen 07:00 uur en 15:00 uur. Afwijkingen op de levertijd dient men tijdig, uiterlijk één (1) werkdag voor de geplande afleverdag, te worden aangemeld bij de Goederenontvangst  van het LUMC, via Goederenontvangst@lumc.nl. </t>
  </si>
  <si>
    <t xml:space="preserve">Opdrachtnemer dient de vrachtbrief door een medewerker van het LUMC pro forma (elektronisch) te laten ondertekenen (naam in blokletters) voor ontvangen colli. Aan de (elektronische) ondertekening kan door Opdrachtnemer geen rechten worden ontleend. </t>
  </si>
  <si>
    <t>Het LUMC controleert binnen vijf (5) werkdagen op artikelniveau de levering. Bij foutieve levering wordt Opdrachtnemer hiervan binnen vijf (5) werkdagen op de hoogte gesteld.</t>
  </si>
  <si>
    <t xml:space="preserve">Beschadigde leveringen van goederen worden bij constatering door medewerker van de Goederenontvangst van het LUMC, geweigerd en direct mee retourgenomen door de transporteur.  </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</si>
  <si>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</si>
  <si>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Bij gebruik van rolcontainers levert Opdrachtnemer op goede werkzame rolcontainers en zorgt Opdrachtnemer voor goed onderhoud aan de rolcontainers die worden ingezet bij het LUMC. Indien Opdrachtnemer gebruik maakt van een ander soort transportmiddel, geldt dezelfde onderhoudseis betreffende het transportmiddel.</t>
  </si>
  <si>
    <t>Bij leveringen buiten de standaard afwijkingen (LxBxH) neemt Opdrachtnemer contact op met het LUMC om specifieke afspraken te maken.</t>
  </si>
  <si>
    <t>Opdrachtnemer verklaart dat afleveringen per order zijn verpakt tot zoveel mogelijk één (1) verpakkingseenheid in deugdelijke verpakking. Een verpakkingseenheid mag in beginsel niet meer wegen dan 23 kilogram en dient handzaam te zijn.</t>
  </si>
  <si>
    <t>In de toekomst zullen elektronische inkooporders verplicht door middel van een XML bestand verstuurd worden. Dit betekent dat Opdrachtnemer in staat moet zijn om XML bestanden te ontvangen en uit te lezen. Dit is de verantwoordelijkheid van Opdrachtnemer.</t>
  </si>
  <si>
    <t>In de toekomst zullen elektronische orderbevestigingen door middel van een XML bestand verplicht worden door het LUMC.</t>
  </si>
  <si>
    <t>De kosten die worden gemaakt door Opdrachtnemer om aan de gestelde XML eisen te voldoen, komen voor rekening van Opdrachtnemer. In het geval dat het LUMC het gebruik van XML zal verplichten, wordt u hierover vooraf schriftelijk geïnformeerd en zal zo nodig een termijn worden gesteld waarbinnen aan deze eis moet worden voldaan.</t>
  </si>
  <si>
    <t>Het is, in geval gebruik wordt gemaakt van een externe vervoerder, niet toegestaan orders van verschillende Opdrachtnemers samen te voegen op één ladingdrager, en of af te wijken van in de punten D.5 en D.6 gestelde eisen.</t>
  </si>
  <si>
    <t>Gekoelde leveringen dienen bij elkaar gezamenlijk op één (1) lastdrager te worden aangeboden.</t>
  </si>
  <si>
    <t>Leveringen dienen dusdanig te worden aangeboden zodat het voor medewerkers van de Goederenontvangst van het LUMC mogelijk is om deze te kunnen controleren op afleveradres, colli en schade. Note: er wordt niet gecontroleerd op ordernummer hier kunnen dan ook geen rechten aan ontleend worden.</t>
  </si>
  <si>
    <t>Retourzendingen worden binnen twee (2) werkdagen na aanmelden opgehaald door Opdrachtnemer.</t>
  </si>
  <si>
    <t>Bijzonder verpakkingsmateriaal (bijvoorbeeld houten kisten) wordt per omgaande door Opdrachtnemer retour genomen, tenzij expliciet anders overeengekomen.</t>
  </si>
  <si>
    <r>
      <t xml:space="preserve">Opdrachtnemer stuurt binnen zeven (7) dagen na levering een e-factuur (met eventuele bijlagen) aan het LUMC. Lees hiervoor de </t>
    </r>
    <r>
      <rPr>
        <b/>
        <i/>
        <sz val="10"/>
        <color rgb="FF000000"/>
        <rFont val="Arial"/>
        <family val="2"/>
      </rPr>
      <t xml:space="preserve">verzendspecificaties e-factureren LUMC.  </t>
    </r>
  </si>
  <si>
    <t>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Met de orderregelvolgorde wordt de volgorde van de artikelen in de bestelling van het LUMC bedoeld.</t>
  </si>
  <si>
    <t>Alle leveringen dienen per LUMC order voorzien te zijn van een pakbon. Op de pakbon dient de volgende informatie te worden vermeld: 
- LUMC inkoopordernummer;
- artikelnummer van Opdrachtnemer;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Pakbonnen dienen daarnaast duidelijk leesbaar en interpreteerbaar te zijn. Het moet duidelijk zijn wat er in de bijbehorende omverpakking(en) zit en (indien van toepassing) een artikel al dan niet als backorder geregistreerd staat voor een nalevering.
In de toekomst zal informatieverstrekking van elektronische pakbonnen verplicht plaats vinden door middel van een XML bestand.  Deze bestanden dienen volledig overeen te komen met geplande levering mogen niet afwijken van de op de levering bevestigde pakbonnen.</t>
  </si>
  <si>
    <t>Opdrachtnemer levert alle LUMC bestellingen/inkooporders op onderstaande afleverlocatie:
LUMC Goederenontvangst
Brugmansplein 3
2333 ZE Leiden</t>
  </si>
  <si>
    <t>7. 
Duurzaamheid</t>
  </si>
  <si>
    <t>8. 
Levering</t>
  </si>
  <si>
    <t>10. 
Logisitiek &amp; administratief</t>
  </si>
  <si>
    <t>1. 
Wet- &amp; regelgeving / veiligheid / juridische</t>
  </si>
  <si>
    <t>2. 
Functioneel</t>
  </si>
  <si>
    <t>3. 
Technisch</t>
  </si>
  <si>
    <t>4. 
Service / onderhoud / beheer</t>
  </si>
  <si>
    <t>5. Documentatie / scholing</t>
  </si>
  <si>
    <t>6. 
Hygiëne / reiniging</t>
  </si>
  <si>
    <t>9. 
Levensduur / garanties</t>
  </si>
  <si>
    <t>Wens</t>
  </si>
  <si>
    <t>PROGRAMMA VAN WENSEN (PVW)</t>
  </si>
  <si>
    <t>Versie en datum PvW</t>
  </si>
  <si>
    <r>
      <t xml:space="preserve">1. Vul </t>
    </r>
    <r>
      <rPr>
        <u/>
        <sz val="10"/>
        <rFont val="Arial"/>
        <family val="2"/>
      </rPr>
      <t>alle</t>
    </r>
    <r>
      <rPr>
        <sz val="10"/>
        <rFont val="Arial"/>
        <family val="2"/>
      </rPr>
      <t xml:space="preserve"> blauwe velden in.</t>
    </r>
  </si>
  <si>
    <t>Sub-categorie</t>
  </si>
  <si>
    <t>Max. aantal te ontvangen punten:</t>
  </si>
  <si>
    <t>: uw totaal aantal punten</t>
  </si>
  <si>
    <t>&lt;20%</t>
  </si>
  <si>
    <t>&lt;40%</t>
  </si>
  <si>
    <t>&lt;60%</t>
  </si>
  <si>
    <t>&lt;80%</t>
  </si>
  <si>
    <t>&gt;80%</t>
  </si>
  <si>
    <t>Uw antwoord</t>
  </si>
  <si>
    <t>&lt;5%</t>
  </si>
  <si>
    <t>1 week</t>
  </si>
  <si>
    <t>2 weken</t>
  </si>
  <si>
    <t>3 weken</t>
  </si>
  <si>
    <t>4 weken</t>
  </si>
  <si>
    <t>5 weken</t>
  </si>
  <si>
    <t>6 weken</t>
  </si>
  <si>
    <t>Max. # 
punten</t>
  </si>
  <si>
    <t>Uw 
score</t>
  </si>
  <si>
    <t>2. U geeft bij iedere wens een antwoord bij 'Uw antwoord?'.</t>
  </si>
  <si>
    <t>3. Voor 'Uw antwoord' ziet u het maximaal aantal te verkrijgen punten bij de wens. Achter 'Uw antwoord' onder 'Uw score' ziet u welke aantal punten u voor uw gegeven antwoord ontvangt.</t>
  </si>
  <si>
    <t xml:space="preserve">    Indien geen toelichting / onderbouwing is gegeven, worden er geen punten aan die wens toegekend.</t>
  </si>
  <si>
    <r>
      <t xml:space="preserve">4. Bij toelichting / onderbouwing </t>
    </r>
    <r>
      <rPr>
        <b/>
        <sz val="10"/>
        <rFont val="Arial"/>
        <family val="2"/>
      </rPr>
      <t xml:space="preserve">moet </t>
    </r>
    <r>
      <rPr>
        <sz val="10"/>
        <rFont val="Arial"/>
        <family val="2"/>
      </rPr>
      <t>bij iedere wens waar u punten scoort, een toelichting / onderbouwing worden gegeven, waarmee u kunt aantonen dat uw antwoord / uw score correct en gerechtvaardigd is.</t>
    </r>
  </si>
  <si>
    <t xml:space="preserve">    Indien het LUMC beoordeelt dat uw toelichting / onderbouwing niet afdoende of correct is, kan het LUMC uw score eenzijdig aanpassen.</t>
  </si>
  <si>
    <r>
      <t xml:space="preserve">3. Bij toelichting / onderbouwing </t>
    </r>
    <r>
      <rPr>
        <b/>
        <sz val="10"/>
        <rFont val="Arial"/>
        <family val="2"/>
      </rPr>
      <t>moet</t>
    </r>
    <r>
      <rPr>
        <sz val="10"/>
        <rFont val="Arial"/>
        <family val="2"/>
      </rPr>
      <t xml:space="preserve"> bij iedere eis een toelichting / onderbouwing worden gegeven om aan te tonen dat u inderdaad voldoet als dat veld groen gearceerd is. Als een veld niet groen gearceerd is, dan </t>
    </r>
    <r>
      <rPr>
        <b/>
        <sz val="10"/>
        <rFont val="Arial"/>
        <family val="2"/>
      </rPr>
      <t>mag</t>
    </r>
    <r>
      <rPr>
        <sz val="10"/>
        <rFont val="Arial"/>
        <family val="2"/>
      </rPr>
      <t xml:space="preserve"> een toelichting / onderbouwing worden gegeven.</t>
    </r>
  </si>
  <si>
    <r>
      <t xml:space="preserve">4. In geval van merknamen mag u lezen "en/of een gelijkwaardig alternatief". In dit geval </t>
    </r>
    <r>
      <rPr>
        <b/>
        <sz val="10"/>
        <rFont val="Arial"/>
        <family val="2"/>
      </rPr>
      <t>moet</t>
    </r>
    <r>
      <rPr>
        <sz val="10"/>
        <rFont val="Arial"/>
        <family val="2"/>
      </rPr>
      <t xml:space="preserve"> u altijd een toelichting / onderbouwing geven om aan te geven wat het alternatief is en waarom dat alternatief gelijkwaardig is.</t>
    </r>
  </si>
  <si>
    <t>De trolley bestaat zoveel als mogelijk uit circulaire / hergebruikte materialen.</t>
  </si>
  <si>
    <t>De leverancier garandeert een zo snel mogelijke levertijd van de trolleys.</t>
  </si>
  <si>
    <t>Binnenzijde</t>
  </si>
  <si>
    <t>Buitenzijde, niet de voorzijde</t>
  </si>
  <si>
    <t>Buitenzijde, voorzijde</t>
  </si>
  <si>
    <t>De hoofdschakelaar is geplaatst op de voor de gebruiker vriendelijkste plaats.</t>
  </si>
  <si>
    <t>De trolley kan worden voorzien van een uniek identificatienummer.</t>
  </si>
  <si>
    <t>Alle aangeboden materialen en middelen verkleuren niet onder invloed van de gebruikte schoonmaak- en desinfectiemiddelen.</t>
  </si>
  <si>
    <t>De leverancier levert een schoonmaakhandleiding aan, teneinde waarborging van de garantie.</t>
  </si>
  <si>
    <t>De leverancier levert een gebruikershandleiding aan, teneinde waarborging van correct gebruik.</t>
  </si>
  <si>
    <t>De leverancier levert een technische handleiding aan, teneinde waarborging van correct onderhoud.</t>
  </si>
  <si>
    <t>De trolley is voorzien van stootranden/-hoeken, zodat er geen beschadigingen aan de trolley en omgeving kunnen plaatsvinden.</t>
  </si>
  <si>
    <t>De wielen van de trolley hebben een voorziening die voorkomt dat de trolley over kabels heen kan rijden.</t>
  </si>
  <si>
    <t>De verpakkingsmaterialen worden door de leverancier mee retour genomen.</t>
  </si>
  <si>
    <t>De leverancier toont (op locatie LUMC aan een aantal gebruikers / technici aan) bij de eerste levering aan hoe de trolley exact werkt en hoe deze het meest optimaal gebruikt kan worden.</t>
  </si>
  <si>
    <t>De garantieperiode van de trolley is minimaal 5 jaar na levering.</t>
  </si>
  <si>
    <t>De leverancier heeft maatregelen getroffen om ophoping van vuil en stof zo veel als mogelijk te voorkomen.</t>
  </si>
  <si>
    <t>De maximale levertermijn van de trolley is 6 weken na ontvangst van de order.</t>
  </si>
  <si>
    <t>De trolley is ergonomisch te verrijden en beschikt over handvatten / beugels waarmee de trolley goed te sturen is.</t>
  </si>
  <si>
    <t>De trolleys zijn uitgevoerd met een ergonomische duwbeugel, welke horizontaal / verticaal te verstellen is.</t>
  </si>
  <si>
    <t>4. 
Service / onder-houd / beheer</t>
  </si>
  <si>
    <t>Alle componenten zijn eenvoudig te vervangen.</t>
  </si>
  <si>
    <t>Bij de inschrijving wordt een volledige specificatie (incl. afbeeldingen/tekeningen) van de aangeboden producten opgenomen (met o.a. afmeting, materiaal, kleur en duidelijke kleuren afbeelding) inclusief tekeningen voor elke trolleyconfiguratie.</t>
  </si>
  <si>
    <t xml:space="preserve">De trolley kan (indien nodig) worden voorzien van een scheidingstrafo om zodoende te zorgen dat aardlekstroom van de gehele trolley voldoet aan de eisen die in de 60601-1 norm zijn vastgelegd. </t>
  </si>
  <si>
    <t>De trolleys dienen voorzien te zijn van een paneel aan de buitenzijde met aansluitingen om o.a. de video en netwerkaansluitingen van de apparatuur op de trolley door te kunnen koppelen.</t>
  </si>
  <si>
    <t>Er wordt een modulair aanbod van trolley(s) gedaan waarmee een flexibele indeling mogelijk is zodat elke samengestelde groep apparatuur effectief kan worden geplaatst en aangesloten op de trolley (zie tabblad 'Trolleys per specialisme'). Dat de aangeboden trolleys moeten passen bij de hoeveelheid apparatuur en functionaliteiten (m.a.w. weinig apparatuur = kleine trolley zonder scheidingstrafo, veel apparatuur  grote trolley met trafo)</t>
  </si>
  <si>
    <t>De trolley beschikt over antistatische wielen of een andere voorziening, zodat bij het verrijden van de trolley statische oplading onmogelijk is.</t>
  </si>
  <si>
    <t>De trolley heeft een zeer geringe rij-, rol- en zwenkweerstand. Bij het zwaarst mogelijke gewicht (zie 1 van de eisen hierboven) is de trolley nog steeds goed rij-, rol- en wendbaar.</t>
  </si>
  <si>
    <t>De trolley beschikt over voldoende secundaire netvoeding aansluitingen (min.8 stuks) uitgangen.</t>
  </si>
  <si>
    <t>De leverancier levert een voorlopige catalogus aan, aan de hand van de aanbestedingsdocumentatie, voorzien van afbeeldingen, accessoir lijst en nadere specificaties (zoals maatvoering en tarieven).</t>
  </si>
  <si>
    <t>De trolley is goed reinig aar met reinigingsmiddelen Wecolinedoekjes en microvezeldoekjes met water (klamvochtig) en te desinfecteren met desinfectiemiddelen Alcohol 70%, Chloor 1000ppm en Tristel Fuse for Surfaces conform het LUMC protocol (zie bijlage).</t>
  </si>
  <si>
    <t>Het draagvermogen van de trolley is voldoende voor alle samengestelde groepen apparatuur (zie tabblad 'Trolleys per specialisme'). De hoogste belasting van de samengestelde groepen apparatuur is maximaal100 kg.</t>
  </si>
  <si>
    <t>electrochirurgisch apparaat/diathermie Erbe vio 300D</t>
  </si>
  <si>
    <t>electrochirurgisch apparaat/ligasure FT10</t>
  </si>
  <si>
    <t>Lichtbron Image 1 D-Light</t>
  </si>
  <si>
    <t>14-800-0847</t>
  </si>
  <si>
    <t>Insufflatie apparaat Endoflator 40</t>
  </si>
  <si>
    <t>24-800-0712</t>
  </si>
  <si>
    <t>image 1 tc 200 connect</t>
  </si>
  <si>
    <t>image 1 tc 300 H3-LINK</t>
  </si>
  <si>
    <t>14-800-0851</t>
  </si>
  <si>
    <t>2 potten zuig aan Din Rail</t>
  </si>
  <si>
    <t>electrochirurgisch apparaat/diathermie Erbe VIO300D</t>
  </si>
  <si>
    <t>Image 1 D-Light</t>
  </si>
  <si>
    <t>24-800-0713</t>
  </si>
  <si>
    <t>Videoprocessor image 1 tc 200 connect</t>
  </si>
  <si>
    <t>14-800-0850</t>
  </si>
  <si>
    <t>Videoprocessor image 1 tc 300 H3-LINK</t>
  </si>
  <si>
    <t>Aantal: 3</t>
  </si>
  <si>
    <t>1. UROLOGIE</t>
  </si>
  <si>
    <t>Videoprocessor EVIS EXERA II CV-180</t>
  </si>
  <si>
    <t>10-800-0355</t>
  </si>
  <si>
    <t>Lichtbron EVIS EXERA II CVL-180</t>
  </si>
  <si>
    <t xml:space="preserve">Insufflatie apparaat </t>
  </si>
  <si>
    <t>Morcellator?</t>
  </si>
  <si>
    <t>03-000-0843</t>
  </si>
  <si>
    <t>SURGMASTER UES-40</t>
  </si>
  <si>
    <t>06-800-0141</t>
  </si>
  <si>
    <t>2. GYN</t>
  </si>
  <si>
    <t>electrochirurgisch apparaat/diathermie Erbe VIO3</t>
  </si>
  <si>
    <t>Lichtbron Visera ELITE CLV-S190</t>
  </si>
  <si>
    <t>13-800-0235</t>
  </si>
  <si>
    <t>Insufflatie apparaat UHI-4</t>
  </si>
  <si>
    <t>13-800-0236</t>
  </si>
  <si>
    <t>Videoprocessor Visera ELITE OTV-S190</t>
  </si>
  <si>
    <t>13-800-0234</t>
  </si>
  <si>
    <t>Sonosurg</t>
  </si>
  <si>
    <t>10-800-0095</t>
  </si>
  <si>
    <t>3. n.t.b.</t>
  </si>
  <si>
    <t>Videoprocessor</t>
  </si>
  <si>
    <t>Lichtbron</t>
  </si>
  <si>
    <t xml:space="preserve"> </t>
  </si>
  <si>
    <t>Losse kar</t>
  </si>
  <si>
    <t>Diathermie</t>
  </si>
  <si>
    <t>Ligasure</t>
  </si>
  <si>
    <t>electrochirurgisch apparaat/diathermie erbe vio3</t>
  </si>
  <si>
    <t>Plastische</t>
  </si>
  <si>
    <t>Ligasure LS10</t>
  </si>
  <si>
    <t>Ligasure LS11</t>
  </si>
  <si>
    <t>Kaak</t>
  </si>
  <si>
    <t>Aantal:1</t>
  </si>
  <si>
    <t>Piezo</t>
  </si>
  <si>
    <t>ELAN boor op een losse kar</t>
  </si>
  <si>
    <t>Transkar: nice to have</t>
  </si>
  <si>
    <t>MiraQ</t>
  </si>
  <si>
    <t>Argon</t>
  </si>
  <si>
    <t>Aquamantys</t>
  </si>
  <si>
    <t>OK15 (microscoop aansluiting)</t>
  </si>
  <si>
    <t>Video processor Image 1 TC300 H3-link</t>
  </si>
  <si>
    <t>Video processor Image 1 TC200 connect</t>
  </si>
  <si>
    <t>16-800-1552</t>
  </si>
  <si>
    <t>lichtbron Image 1 LED lichtbron 175W</t>
  </si>
  <si>
    <t>lichtbron Xenon 300</t>
  </si>
  <si>
    <t>Zenuwstimulator Erbe</t>
  </si>
  <si>
    <t>Boor medtronic (= shaver &amp; endo scrub)</t>
  </si>
  <si>
    <t>Bien Air (rekening houden met extra ruimte voor een nieuw boorsysteem in de nabije toekomst)</t>
  </si>
  <si>
    <t>2 potten zuig met klok aan Din Rail</t>
  </si>
  <si>
    <t>Diathermie toestel ERBE vio3</t>
  </si>
  <si>
    <t>OK16 (microscoop aansluiting)</t>
  </si>
  <si>
    <t>LIGT OK 1</t>
  </si>
  <si>
    <t>electrochirurgisch apparaat/diathermie ERBE vio3</t>
  </si>
  <si>
    <t>Ligasure?</t>
  </si>
  <si>
    <t>2 potten zuig aan din rail</t>
  </si>
  <si>
    <t>lichtbron Storz xenon 300</t>
  </si>
  <si>
    <t>06-800-0607</t>
  </si>
  <si>
    <t>lichtbron Led 4000</t>
  </si>
  <si>
    <t>24-800-0352</t>
  </si>
  <si>
    <t>Storz Tricam SL II</t>
  </si>
  <si>
    <t>06-800-0051</t>
  </si>
  <si>
    <t>Evolution 3E</t>
  </si>
  <si>
    <t>07-800-0079</t>
  </si>
  <si>
    <t>2 potten zuig met klok aan din rail</t>
  </si>
  <si>
    <t>electrochirurgisch apparaat/ligasure ft10</t>
  </si>
  <si>
    <t>moet worden aangeschaft</t>
  </si>
  <si>
    <t>2 potten zuig aan Din rail</t>
  </si>
  <si>
    <t>boor electrisch (ortho) ft10</t>
  </si>
  <si>
    <t>electrochirurgisch apparaat/diathermie erbe 300d</t>
  </si>
  <si>
    <t>Urologie/ Gynaecologie</t>
  </si>
  <si>
    <t>Heelkunde OK7 en 8</t>
  </si>
  <si>
    <t>Apparatuur</t>
  </si>
  <si>
    <t>Concept v0.9 d.d. 20250213</t>
  </si>
  <si>
    <t>Medische Karren, perceel Trolleys -&gt; Specialisme karren (trolleys)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</si>
</sst>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color rgb="FFFF0000"/>
      <name val="Arial"/>
      <family val="2"/>
    </font>
    <font>
      <sz val="10"/>
      <name val="Arial"/>
      <family val="2"/>
    </font>
    <font>
      <sz val="11"/>
      <name val="Calibri"/>
      <family val="2"/>
      <scheme val="minor"/>
    </font>
    <font>
      <u/>
      <sz val="10"/>
      <color theme="10"/>
      <name val="Arial"/>
      <family val="2"/>
    </font>
    <font>
      <sz val="11"/>
      <name val="Calibri"/>
      <family val="2"/>
    </font>
    <font>
      <b/>
      <i/>
      <sz val="10"/>
      <color rgb="FF000000"/>
      <name val="Arial"/>
      <family val="2"/>
    </font>
    <font>
      <b/>
      <sz val="9"/>
      <name val="Arial"/>
      <family val="2"/>
    </font>
    <font>
      <b/>
      <sz val="10"/>
      <color theme="0"/>
      <name val="Arial"/>
      <family val="2"/>
    </font>
    <font>
      <sz val="11"/>
      <color rgb="FF9C570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FFFF"/>
        <bgColor rgb="FF000000"/>
      </patternFill>
    </fill>
    <fill>
      <patternFill patternType="solid">
        <fgColor theme="0" tint="-0.249977111117893"/>
        <bgColor indexed="64"/>
      </patternFill>
    </fill>
    <fill>
      <patternFill patternType="solid">
        <fgColor rgb="FFFFEB9C"/>
      </patternFill>
    </fill>
    <fill>
      <patternFill patternType="solid">
        <fgColor theme="2"/>
        <bgColor indexed="64"/>
      </patternFill>
    </fill>
    <fill>
      <patternFill patternType="solid">
        <fgColor rgb="FFFFFF00"/>
        <bgColor indexed="64"/>
      </patternFill>
    </fill>
  </fills>
  <borders count="31">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5">
    <xf numFmtId="0" fontId="0" fillId="0" borderId="0"/>
    <xf numFmtId="0" fontId="1" fillId="0" borderId="0"/>
    <xf numFmtId="44" fontId="9" fillId="0" borderId="0" applyFont="0" applyFill="0" applyBorder="0" applyAlignment="0" applyProtection="0"/>
    <xf numFmtId="0" fontId="11" fillId="0" borderId="0" applyNumberFormat="0" applyFill="0" applyBorder="0" applyAlignment="0" applyProtection="0"/>
    <xf numFmtId="0" fontId="16" fillId="9" borderId="0" applyNumberFormat="0" applyBorder="0" applyAlignment="0" applyProtection="0"/>
  </cellStyleXfs>
  <cellXfs count="157">
    <xf numFmtId="0" fontId="0" fillId="0" borderId="0" xfId="0"/>
    <xf numFmtId="0" fontId="0" fillId="2" borderId="0" xfId="0" applyFill="1"/>
    <xf numFmtId="0" fontId="2" fillId="2" borderId="0" xfId="0" applyFont="1" applyFill="1" applyAlignment="1">
      <alignment horizontal="left" vertical="top"/>
    </xf>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4" fillId="2" borderId="0" xfId="0" applyFont="1" applyFill="1"/>
    <xf numFmtId="0" fontId="4" fillId="2" borderId="0" xfId="0" applyFont="1" applyFill="1" applyAlignment="1">
      <alignment horizontal="center"/>
    </xf>
    <xf numFmtId="0" fontId="0" fillId="2" borderId="0" xfId="0" applyFill="1" applyAlignment="1">
      <alignment horizontal="center"/>
    </xf>
    <xf numFmtId="0" fontId="0" fillId="2" borderId="9" xfId="0" applyFill="1" applyBorder="1"/>
    <xf numFmtId="0" fontId="2" fillId="2" borderId="0" xfId="0" applyFont="1" applyFill="1" applyAlignment="1">
      <alignment horizontal="left" vertical="center"/>
    </xf>
    <xf numFmtId="0" fontId="0" fillId="2" borderId="4" xfId="0" applyFill="1" applyBorder="1" applyAlignment="1">
      <alignment horizontal="left"/>
    </xf>
    <xf numFmtId="0" fontId="0" fillId="2" borderId="4" xfId="0" applyFill="1" applyBorder="1" applyAlignment="1">
      <alignment horizont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2" fillId="2" borderId="0" xfId="0" applyFont="1" applyFill="1" applyAlignment="1">
      <alignment horizontal="center" vertical="top"/>
    </xf>
    <xf numFmtId="0" fontId="2" fillId="5" borderId="16" xfId="1" applyFont="1" applyFill="1" applyBorder="1"/>
    <xf numFmtId="0" fontId="2" fillId="5" borderId="17" xfId="1" applyFont="1" applyFill="1" applyBorder="1"/>
    <xf numFmtId="0" fontId="2" fillId="5" borderId="20" xfId="1" applyFont="1" applyFill="1" applyBorder="1"/>
    <xf numFmtId="0" fontId="0" fillId="2" borderId="15" xfId="0" applyFill="1" applyBorder="1" applyAlignment="1">
      <alignment horizontal="left"/>
    </xf>
    <xf numFmtId="0" fontId="0" fillId="2" borderId="15" xfId="0" applyFill="1" applyBorder="1" applyAlignment="1">
      <alignment horizontal="left"/>
    </xf>
    <xf numFmtId="0" fontId="0" fillId="2" borderId="0" xfId="0" applyFill="1" applyBorder="1"/>
    <xf numFmtId="0" fontId="0" fillId="2" borderId="13" xfId="0" applyFill="1" applyBorder="1" applyAlignment="1">
      <alignment horizontal="center" vertical="center"/>
    </xf>
    <xf numFmtId="0" fontId="0" fillId="2" borderId="15" xfId="0" applyFill="1" applyBorder="1" applyAlignment="1">
      <alignment horizontal="center"/>
    </xf>
    <xf numFmtId="0" fontId="2" fillId="4" borderId="16" xfId="1" applyFont="1" applyFill="1" applyBorder="1" applyAlignment="1">
      <alignment horizontal="left" vertical="center"/>
    </xf>
    <xf numFmtId="0" fontId="2" fillId="4" borderId="17" xfId="1" applyFont="1" applyFill="1" applyBorder="1" applyAlignment="1">
      <alignment horizontal="left" vertical="center"/>
    </xf>
    <xf numFmtId="0" fontId="2" fillId="4" borderId="17" xfId="1" applyFont="1" applyFill="1" applyBorder="1" applyAlignment="1">
      <alignment horizontal="center" vertical="center" wrapText="1"/>
    </xf>
    <xf numFmtId="0" fontId="2" fillId="4" borderId="20" xfId="1" applyFont="1" applyFill="1" applyBorder="1" applyAlignment="1">
      <alignment horizontal="left" vertical="center"/>
    </xf>
    <xf numFmtId="0" fontId="2" fillId="2" borderId="4" xfId="0" applyFont="1" applyFill="1" applyBorder="1" applyAlignment="1">
      <alignment vertical="center"/>
    </xf>
    <xf numFmtId="0" fontId="2" fillId="2" borderId="4" xfId="0" applyFont="1" applyFill="1" applyBorder="1" applyAlignment="1">
      <alignment horizontal="center"/>
    </xf>
    <xf numFmtId="0" fontId="2" fillId="2" borderId="3" xfId="0" applyFont="1" applyFill="1" applyBorder="1"/>
    <xf numFmtId="0" fontId="2" fillId="4" borderId="18" xfId="0" applyFont="1" applyFill="1" applyBorder="1" applyAlignment="1">
      <alignment vertical="center" wrapText="1"/>
    </xf>
    <xf numFmtId="0" fontId="2" fillId="4" borderId="19" xfId="0" applyFont="1" applyFill="1" applyBorder="1" applyAlignment="1">
      <alignmen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12" fillId="7" borderId="13" xfId="0" applyFont="1" applyFill="1" applyBorder="1" applyAlignment="1">
      <alignment horizontal="center" vertical="center"/>
    </xf>
    <xf numFmtId="0" fontId="14"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14" fillId="7" borderId="14" xfId="0" applyFont="1" applyFill="1" applyBorder="1" applyAlignment="1">
      <alignment horizontal="center" vertical="center" wrapText="1"/>
    </xf>
    <xf numFmtId="0" fontId="0" fillId="2" borderId="13" xfId="0" applyFill="1" applyBorder="1" applyAlignment="1">
      <alignment horizontal="left" vertical="center"/>
    </xf>
    <xf numFmtId="0" fontId="0" fillId="2" borderId="13" xfId="0" applyFill="1" applyBorder="1" applyAlignment="1">
      <alignment horizontal="left" vertical="center" wrapText="1"/>
    </xf>
    <xf numFmtId="0" fontId="12" fillId="6" borderId="13" xfId="0" applyFont="1" applyFill="1" applyBorder="1" applyAlignment="1">
      <alignment horizontal="center" vertical="center"/>
    </xf>
    <xf numFmtId="0" fontId="12" fillId="6" borderId="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0" fillId="5" borderId="13" xfId="0" applyFill="1" applyBorder="1" applyAlignment="1">
      <alignment horizontal="center" vertical="center"/>
    </xf>
    <xf numFmtId="0" fontId="0" fillId="2" borderId="14" xfId="0" applyFill="1" applyBorder="1" applyAlignment="1">
      <alignment horizontal="left" vertical="center"/>
    </xf>
    <xf numFmtId="0" fontId="0" fillId="2" borderId="14" xfId="0" applyFill="1" applyBorder="1" applyAlignment="1">
      <alignment horizontal="left" vertical="center" wrapText="1"/>
    </xf>
    <xf numFmtId="0" fontId="0" fillId="5" borderId="14" xfId="0" applyFill="1" applyBorder="1" applyAlignment="1">
      <alignment horizontal="center" vertical="center"/>
    </xf>
    <xf numFmtId="0" fontId="12" fillId="6" borderId="1" xfId="0" applyFont="1" applyFill="1" applyBorder="1" applyAlignment="1">
      <alignment horizontal="left" vertical="center" wrapText="1"/>
    </xf>
    <xf numFmtId="0" fontId="12" fillId="6" borderId="13" xfId="0" applyFont="1" applyFill="1" applyBorder="1" applyAlignment="1">
      <alignment horizontal="center" vertical="center" wrapText="1"/>
    </xf>
    <xf numFmtId="0" fontId="0" fillId="2" borderId="2" xfId="0" applyFill="1" applyBorder="1" applyAlignment="1">
      <alignment horizontal="left" vertical="center" wrapText="1"/>
    </xf>
    <xf numFmtId="0" fontId="11" fillId="2" borderId="2" xfId="3"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0" fillId="2" borderId="13" xfId="0" applyFont="1" applyFill="1" applyBorder="1" applyAlignment="1">
      <alignment horizontal="left" vertical="center" wrapText="1"/>
    </xf>
    <xf numFmtId="0" fontId="8" fillId="2" borderId="27" xfId="1" applyFont="1" applyFill="1" applyBorder="1" applyAlignment="1">
      <alignment horizontal="left" vertical="center" wrapText="1"/>
    </xf>
    <xf numFmtId="0" fontId="0" fillId="2" borderId="0" xfId="0" applyFill="1" applyBorder="1" applyAlignment="1">
      <alignment horizontal="left" vertical="center" wrapText="1"/>
    </xf>
    <xf numFmtId="0" fontId="0" fillId="2" borderId="14" xfId="0" applyFill="1" applyBorder="1" applyAlignment="1">
      <alignment horizontal="center" vertical="center"/>
    </xf>
    <xf numFmtId="0" fontId="15" fillId="2" borderId="0" xfId="0" applyFont="1" applyFill="1" applyAlignment="1">
      <alignment horizontal="left" vertical="top"/>
    </xf>
    <xf numFmtId="0" fontId="4" fillId="2" borderId="0" xfId="0" applyFont="1" applyFill="1" applyAlignment="1">
      <alignment horizontal="right"/>
    </xf>
    <xf numFmtId="0" fontId="15" fillId="2" borderId="0" xfId="0" applyFont="1" applyFill="1" applyAlignment="1">
      <alignment horizontal="center" vertical="top"/>
    </xf>
    <xf numFmtId="0" fontId="19" fillId="8" borderId="16" xfId="0" applyFont="1" applyFill="1" applyBorder="1"/>
    <xf numFmtId="0" fontId="0" fillId="0" borderId="17" xfId="0" applyBorder="1"/>
    <xf numFmtId="0" fontId="0" fillId="0" borderId="20" xfId="0" applyBorder="1"/>
    <xf numFmtId="0" fontId="0" fillId="0" borderId="18" xfId="0" applyBorder="1"/>
    <xf numFmtId="0" fontId="0" fillId="0" borderId="13" xfId="0" applyBorder="1"/>
    <xf numFmtId="0" fontId="0" fillId="0" borderId="2" xfId="0" applyBorder="1"/>
    <xf numFmtId="0" fontId="0" fillId="0" borderId="19" xfId="0" applyBorder="1"/>
    <xf numFmtId="0" fontId="0" fillId="0" borderId="1" xfId="0" applyBorder="1"/>
    <xf numFmtId="0" fontId="0" fillId="0" borderId="14" xfId="0" applyBorder="1"/>
    <xf numFmtId="0" fontId="20" fillId="0" borderId="2" xfId="0" applyFont="1" applyBorder="1"/>
    <xf numFmtId="0" fontId="20" fillId="0" borderId="1" xfId="0" applyFont="1" applyBorder="1"/>
    <xf numFmtId="0" fontId="0" fillId="2" borderId="18" xfId="0" applyFill="1" applyBorder="1"/>
    <xf numFmtId="0" fontId="0" fillId="2" borderId="19" xfId="0" applyFill="1" applyBorder="1"/>
    <xf numFmtId="0" fontId="0" fillId="2" borderId="13" xfId="0" applyFill="1" applyBorder="1"/>
    <xf numFmtId="0" fontId="0" fillId="2" borderId="2" xfId="0" applyFill="1" applyBorder="1"/>
    <xf numFmtId="0" fontId="0" fillId="2" borderId="14" xfId="0" applyFill="1" applyBorder="1"/>
    <xf numFmtId="0" fontId="18" fillId="0" borderId="13" xfId="0" applyFont="1" applyBorder="1"/>
    <xf numFmtId="0" fontId="0" fillId="11" borderId="13" xfId="0" applyFill="1" applyBorder="1"/>
    <xf numFmtId="0" fontId="17" fillId="0" borderId="2" xfId="0" applyFont="1" applyBorder="1"/>
    <xf numFmtId="0" fontId="17" fillId="0" borderId="1" xfId="0" applyFont="1" applyBorder="1"/>
    <xf numFmtId="0" fontId="18" fillId="0" borderId="18" xfId="0" applyFont="1" applyBorder="1"/>
    <xf numFmtId="0" fontId="0" fillId="4" borderId="13" xfId="0" applyFill="1" applyBorder="1" applyAlignment="1">
      <alignment horizontal="center" vertical="center"/>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19" fillId="10" borderId="16" xfId="0" applyFont="1" applyFill="1" applyBorder="1"/>
    <xf numFmtId="0" fontId="0" fillId="2" borderId="17" xfId="0" applyFill="1" applyBorder="1"/>
    <xf numFmtId="0" fontId="20" fillId="0" borderId="13" xfId="0" applyFont="1" applyBorder="1"/>
    <xf numFmtId="0" fontId="20" fillId="0" borderId="14" xfId="0" applyFont="1" applyBorder="1"/>
    <xf numFmtId="0" fontId="19" fillId="8" borderId="17" xfId="0" applyFont="1" applyFill="1" applyBorder="1"/>
    <xf numFmtId="0" fontId="19" fillId="8" borderId="20" xfId="0" applyFont="1" applyFill="1" applyBorder="1"/>
    <xf numFmtId="0" fontId="19" fillId="10" borderId="18" xfId="0" applyFont="1" applyFill="1" applyBorder="1"/>
    <xf numFmtId="0" fontId="10" fillId="0" borderId="2" xfId="0" applyFont="1" applyBorder="1"/>
    <xf numFmtId="0" fontId="17" fillId="0" borderId="20" xfId="0" applyFont="1" applyBorder="1"/>
    <xf numFmtId="0" fontId="0" fillId="2" borderId="28" xfId="0" applyFill="1" applyBorder="1"/>
    <xf numFmtId="0" fontId="0" fillId="2" borderId="29" xfId="0" applyFont="1" applyFill="1" applyBorder="1" applyAlignment="1"/>
    <xf numFmtId="0" fontId="0" fillId="2" borderId="29" xfId="0" applyFill="1" applyBorder="1"/>
    <xf numFmtId="0" fontId="0" fillId="2" borderId="30" xfId="0" applyFill="1" applyBorder="1"/>
    <xf numFmtId="0" fontId="0" fillId="2" borderId="9" xfId="0" applyFill="1" applyBorder="1" applyAlignment="1">
      <alignment horizontal="left" vertical="center"/>
    </xf>
    <xf numFmtId="0" fontId="10" fillId="11" borderId="13" xfId="4" applyFont="1" applyFill="1" applyBorder="1"/>
    <xf numFmtId="0" fontId="10" fillId="11" borderId="2" xfId="4" applyFont="1" applyFill="1" applyBorder="1"/>
    <xf numFmtId="0" fontId="0" fillId="11" borderId="2" xfId="0" applyFill="1" applyBorder="1"/>
    <xf numFmtId="0" fontId="2" fillId="5" borderId="22"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0" fillId="2" borderId="10" xfId="0" applyFill="1" applyBorder="1" applyAlignment="1">
      <alignment horizontal="left"/>
    </xf>
    <xf numFmtId="0" fontId="0" fillId="2" borderId="0" xfId="0" applyFill="1" applyBorder="1" applyAlignment="1">
      <alignment horizontal="left"/>
    </xf>
    <xf numFmtId="0" fontId="0" fillId="2" borderId="9" xfId="0"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xf>
    <xf numFmtId="0" fontId="0" fillId="2" borderId="8" xfId="0" applyFill="1" applyBorder="1" applyAlignment="1">
      <alignment horizontal="left"/>
    </xf>
    <xf numFmtId="0" fontId="2" fillId="2" borderId="12" xfId="0" applyFont="1" applyFill="1" applyBorder="1" applyAlignment="1">
      <alignment horizontal="left"/>
    </xf>
    <xf numFmtId="0" fontId="2" fillId="2" borderId="6" xfId="0" applyFont="1" applyFill="1" applyBorder="1" applyAlignment="1">
      <alignment horizontal="left"/>
    </xf>
    <xf numFmtId="0" fontId="2" fillId="2" borderId="11" xfId="0" applyFont="1" applyFill="1" applyBorder="1" applyAlignment="1">
      <alignment horizontal="left"/>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0" fillId="4" borderId="10"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0" fillId="4" borderId="7" xfId="0" applyFill="1" applyBorder="1" applyAlignment="1">
      <alignment horizontal="left"/>
    </xf>
    <xf numFmtId="0" fontId="0" fillId="4" borderId="15" xfId="0" applyFill="1" applyBorder="1" applyAlignment="1">
      <alignment horizontal="left"/>
    </xf>
    <xf numFmtId="0" fontId="0" fillId="4" borderId="8" xfId="0" applyFill="1" applyBorder="1" applyAlignment="1">
      <alignment horizontal="left"/>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7" xfId="1" applyFont="1" applyFill="1" applyBorder="1" applyAlignment="1">
      <alignment horizontal="left"/>
    </xf>
    <xf numFmtId="0" fontId="0" fillId="4" borderId="13" xfId="0" applyFill="1" applyBorder="1" applyAlignment="1">
      <alignment horizontal="center" vertical="center"/>
    </xf>
    <xf numFmtId="0" fontId="0" fillId="4" borderId="14" xfId="0" applyFill="1" applyBorder="1" applyAlignment="1">
      <alignment horizontal="center" vertical="center"/>
    </xf>
    <xf numFmtId="44" fontId="0" fillId="4" borderId="13" xfId="2" applyFont="1" applyFill="1" applyBorder="1" applyAlignment="1">
      <alignment horizontal="center" vertical="center"/>
    </xf>
    <xf numFmtId="0" fontId="2" fillId="2" borderId="5" xfId="0" applyFont="1" applyFill="1" applyBorder="1" applyAlignment="1">
      <alignment horizontal="right" vertical="center"/>
    </xf>
    <xf numFmtId="0" fontId="2" fillId="2" borderId="4" xfId="0" applyFont="1" applyFill="1" applyBorder="1" applyAlignment="1">
      <alignment horizontal="right" vertical="center"/>
    </xf>
    <xf numFmtId="0" fontId="0" fillId="2" borderId="0" xfId="0" applyFill="1" applyAlignment="1">
      <alignment horizontal="left"/>
    </xf>
    <xf numFmtId="0" fontId="0" fillId="2" borderId="7" xfId="0" applyFill="1" applyBorder="1" applyAlignment="1">
      <alignment horizontal="left" wrapText="1"/>
    </xf>
    <xf numFmtId="0" fontId="0" fillId="2" borderId="15" xfId="0" applyFill="1" applyBorder="1" applyAlignment="1">
      <alignment horizontal="left" wrapText="1"/>
    </xf>
    <xf numFmtId="0" fontId="0" fillId="2" borderId="8" xfId="0" applyFill="1" applyBorder="1" applyAlignment="1">
      <alignment horizontal="left" wrapText="1"/>
    </xf>
    <xf numFmtId="0" fontId="2" fillId="4" borderId="17" xfId="1" applyFont="1" applyFill="1" applyBorder="1" applyAlignment="1">
      <alignment horizontal="left"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0" fillId="2" borderId="7" xfId="0" applyFont="1" applyFill="1" applyBorder="1" applyAlignment="1">
      <alignment horizontal="left"/>
    </xf>
    <xf numFmtId="0" fontId="0" fillId="2" borderId="15" xfId="0" applyFont="1" applyFill="1" applyBorder="1" applyAlignment="1">
      <alignment horizontal="left"/>
    </xf>
    <xf numFmtId="0" fontId="0" fillId="2" borderId="8" xfId="0" applyFont="1" applyFill="1" applyBorder="1" applyAlignment="1">
      <alignment horizontal="left"/>
    </xf>
    <xf numFmtId="0" fontId="0" fillId="6" borderId="10" xfId="0" applyFill="1" applyBorder="1" applyAlignment="1">
      <alignment horizontal="left"/>
    </xf>
    <xf numFmtId="0" fontId="0" fillId="6" borderId="0" xfId="0" applyFill="1" applyBorder="1" applyAlignment="1">
      <alignment horizontal="left"/>
    </xf>
    <xf numFmtId="0" fontId="0" fillId="6" borderId="9" xfId="0" applyFill="1" applyBorder="1" applyAlignment="1">
      <alignment horizontal="left"/>
    </xf>
    <xf numFmtId="0" fontId="0" fillId="6" borderId="7" xfId="0" applyFill="1" applyBorder="1" applyAlignment="1">
      <alignment horizontal="left"/>
    </xf>
    <xf numFmtId="0" fontId="0" fillId="6" borderId="15" xfId="0" applyFill="1" applyBorder="1" applyAlignment="1">
      <alignment horizontal="left"/>
    </xf>
    <xf numFmtId="0" fontId="0" fillId="6" borderId="8" xfId="0" applyFill="1" applyBorder="1" applyAlignment="1">
      <alignment horizontal="left"/>
    </xf>
  </cellXfs>
  <cellStyles count="5">
    <cellStyle name="Hyperlink" xfId="3" builtinId="8"/>
    <cellStyle name="Neutraal" xfId="4" builtinId="28"/>
    <cellStyle name="Standaard" xfId="0" builtinId="0"/>
    <cellStyle name="Standaard 3" xfId="1" xr:uid="{E804356E-2F7E-43F3-B4D7-CDA1A9751D81}"/>
    <cellStyle name="Valuta" xfId="2"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1345891</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0929162" y="789593"/>
          <a:ext cx="2962374" cy="7524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P104"/>
  <sheetViews>
    <sheetView tabSelected="1" zoomScale="82" zoomScaleNormal="85" workbookViewId="0">
      <selection activeCell="B5" sqref="B5:F5"/>
    </sheetView>
  </sheetViews>
  <sheetFormatPr defaultColWidth="14.44140625" defaultRowHeight="13.2" x14ac:dyDescent="0.25"/>
  <cols>
    <col min="1" max="1" width="3" style="1" customWidth="1"/>
    <col min="2" max="2" width="13.88671875" style="2" customWidth="1"/>
    <col min="3" max="3" width="17.33203125" style="2" customWidth="1"/>
    <col min="4" max="4" width="4" style="16" bestFit="1" customWidth="1"/>
    <col min="5" max="5" width="101.44140625" style="1" customWidth="1"/>
    <col min="6" max="6" width="11.6640625" style="55" customWidth="1"/>
    <col min="7" max="7" width="89.6640625" style="54" customWidth="1"/>
    <col min="8" max="16384" width="14.44140625" style="1"/>
  </cols>
  <sheetData>
    <row r="1" spans="2:8" ht="13.8" thickBot="1" x14ac:dyDescent="0.3">
      <c r="B1" s="5"/>
      <c r="C1" s="5"/>
      <c r="D1" s="14"/>
      <c r="E1" s="4"/>
      <c r="F1" s="8" t="s">
        <v>0</v>
      </c>
      <c r="G1" s="7" t="s">
        <v>0</v>
      </c>
    </row>
    <row r="2" spans="2:8" ht="23.4" thickBot="1" x14ac:dyDescent="0.3">
      <c r="B2" s="121" t="s">
        <v>1</v>
      </c>
      <c r="C2" s="122"/>
      <c r="D2" s="122"/>
      <c r="E2" s="122"/>
      <c r="F2" s="122"/>
      <c r="G2" s="123"/>
      <c r="H2" s="7" t="s">
        <v>0</v>
      </c>
    </row>
    <row r="3" spans="2:8" x14ac:dyDescent="0.25">
      <c r="B3" s="118" t="s">
        <v>2</v>
      </c>
      <c r="C3" s="119"/>
      <c r="D3" s="119"/>
      <c r="E3" s="119"/>
      <c r="F3" s="120"/>
      <c r="G3" s="98"/>
      <c r="H3" s="7" t="s">
        <v>3</v>
      </c>
    </row>
    <row r="4" spans="2:8" ht="13.8" thickBot="1" x14ac:dyDescent="0.3">
      <c r="B4" s="148" t="s">
        <v>310</v>
      </c>
      <c r="C4" s="149"/>
      <c r="D4" s="149"/>
      <c r="E4" s="149"/>
      <c r="F4" s="150"/>
      <c r="G4" s="99"/>
    </row>
    <row r="5" spans="2:8" x14ac:dyDescent="0.25">
      <c r="B5" s="118" t="s">
        <v>4</v>
      </c>
      <c r="C5" s="119"/>
      <c r="D5" s="119"/>
      <c r="E5" s="119"/>
      <c r="F5" s="120"/>
      <c r="G5" s="100"/>
    </row>
    <row r="6" spans="2:8" ht="13.8" thickBot="1" x14ac:dyDescent="0.3">
      <c r="B6" s="115" t="s">
        <v>311</v>
      </c>
      <c r="C6" s="116"/>
      <c r="D6" s="116"/>
      <c r="E6" s="116"/>
      <c r="F6" s="117"/>
      <c r="G6" s="100"/>
    </row>
    <row r="7" spans="2:8" x14ac:dyDescent="0.25">
      <c r="B7" s="118" t="s">
        <v>5</v>
      </c>
      <c r="C7" s="119"/>
      <c r="D7" s="119"/>
      <c r="E7" s="119"/>
      <c r="F7" s="120"/>
      <c r="G7" s="100"/>
    </row>
    <row r="8" spans="2:8" x14ac:dyDescent="0.25">
      <c r="B8" s="124" t="s">
        <v>6</v>
      </c>
      <c r="C8" s="125"/>
      <c r="D8" s="125"/>
      <c r="E8" s="125"/>
      <c r="F8" s="126"/>
      <c r="G8" s="100"/>
    </row>
    <row r="9" spans="2:8" x14ac:dyDescent="0.25">
      <c r="B9" s="124" t="s">
        <v>7</v>
      </c>
      <c r="C9" s="125"/>
      <c r="D9" s="125"/>
      <c r="E9" s="125"/>
      <c r="F9" s="126"/>
      <c r="G9" s="100"/>
    </row>
    <row r="10" spans="2:8" ht="13.8" thickBot="1" x14ac:dyDescent="0.3">
      <c r="B10" s="127" t="s">
        <v>8</v>
      </c>
      <c r="C10" s="128"/>
      <c r="D10" s="128"/>
      <c r="E10" s="128"/>
      <c r="F10" s="129"/>
      <c r="G10" s="101"/>
    </row>
    <row r="11" spans="2:8" x14ac:dyDescent="0.25">
      <c r="B11" s="118" t="s">
        <v>9</v>
      </c>
      <c r="C11" s="119"/>
      <c r="D11" s="119"/>
      <c r="E11" s="119"/>
      <c r="F11" s="119"/>
      <c r="G11" s="120"/>
    </row>
    <row r="12" spans="2:8" x14ac:dyDescent="0.25">
      <c r="B12" s="112" t="s">
        <v>10</v>
      </c>
      <c r="C12" s="113"/>
      <c r="D12" s="113"/>
      <c r="E12" s="113"/>
      <c r="F12" s="113"/>
      <c r="G12" s="114"/>
    </row>
    <row r="13" spans="2:8" x14ac:dyDescent="0.25">
      <c r="B13" s="112" t="s">
        <v>11</v>
      </c>
      <c r="C13" s="113"/>
      <c r="D13" s="113"/>
      <c r="E13" s="113"/>
      <c r="F13" s="113"/>
      <c r="G13" s="114"/>
    </row>
    <row r="14" spans="2:8" x14ac:dyDescent="0.25">
      <c r="B14" s="112" t="s">
        <v>188</v>
      </c>
      <c r="C14" s="113"/>
      <c r="D14" s="113"/>
      <c r="E14" s="113"/>
      <c r="F14" s="113"/>
      <c r="G14" s="114"/>
    </row>
    <row r="15" spans="2:8" x14ac:dyDescent="0.25">
      <c r="B15" s="112" t="s">
        <v>189</v>
      </c>
      <c r="C15" s="113"/>
      <c r="D15" s="113"/>
      <c r="E15" s="113"/>
      <c r="F15" s="113"/>
      <c r="G15" s="114"/>
    </row>
    <row r="16" spans="2:8" x14ac:dyDescent="0.25">
      <c r="B16" s="112" t="s">
        <v>12</v>
      </c>
      <c r="C16" s="113"/>
      <c r="D16" s="113"/>
      <c r="E16" s="113"/>
      <c r="F16" s="113"/>
      <c r="G16" s="114"/>
    </row>
    <row r="17" spans="1:16" ht="13.8" thickBot="1" x14ac:dyDescent="0.3">
      <c r="B17" s="115" t="s">
        <v>121</v>
      </c>
      <c r="C17" s="116"/>
      <c r="D17" s="116"/>
      <c r="E17" s="116"/>
      <c r="F17" s="116"/>
      <c r="G17" s="117"/>
      <c r="H17" s="22"/>
      <c r="I17" s="113"/>
      <c r="J17" s="113"/>
      <c r="K17" s="113"/>
      <c r="L17" s="113"/>
      <c r="M17" s="113"/>
      <c r="N17" s="113"/>
      <c r="O17" s="113"/>
      <c r="P17" s="22"/>
    </row>
    <row r="18" spans="1:16" ht="13.8" thickBot="1" x14ac:dyDescent="0.3">
      <c r="B18" s="12"/>
      <c r="C18" s="12"/>
      <c r="D18" s="13"/>
      <c r="E18" s="12"/>
      <c r="F18" s="13"/>
      <c r="G18" s="12"/>
    </row>
    <row r="19" spans="1:16" s="3" customFormat="1" x14ac:dyDescent="0.25">
      <c r="B19" s="17" t="s">
        <v>13</v>
      </c>
      <c r="C19" s="18" t="s">
        <v>14</v>
      </c>
      <c r="D19" s="134" t="s">
        <v>15</v>
      </c>
      <c r="E19" s="134"/>
      <c r="F19" s="18" t="s">
        <v>16</v>
      </c>
      <c r="G19" s="19" t="s">
        <v>17</v>
      </c>
    </row>
    <row r="20" spans="1:16" s="3" customFormat="1" ht="66" x14ac:dyDescent="0.25">
      <c r="B20" s="85" t="s">
        <v>154</v>
      </c>
      <c r="C20" s="86" t="s">
        <v>18</v>
      </c>
      <c r="D20" s="23">
        <v>1</v>
      </c>
      <c r="E20" s="44" t="s">
        <v>126</v>
      </c>
      <c r="F20" s="84"/>
      <c r="G20" s="51"/>
    </row>
    <row r="21" spans="1:16" ht="60.75" customHeight="1" x14ac:dyDescent="0.25">
      <c r="A21" s="3"/>
      <c r="B21" s="106" t="s">
        <v>155</v>
      </c>
      <c r="C21" s="108" t="s">
        <v>18</v>
      </c>
      <c r="D21" s="23">
        <v>2</v>
      </c>
      <c r="E21" s="44" t="s">
        <v>215</v>
      </c>
      <c r="F21" s="84"/>
      <c r="G21" s="51"/>
    </row>
    <row r="22" spans="1:16" x14ac:dyDescent="0.25">
      <c r="A22" s="3"/>
      <c r="B22" s="110"/>
      <c r="C22" s="111"/>
      <c r="D22" s="23">
        <v>3</v>
      </c>
      <c r="E22" s="41" t="s">
        <v>113</v>
      </c>
      <c r="F22" s="84"/>
      <c r="G22" s="51"/>
    </row>
    <row r="23" spans="1:16" x14ac:dyDescent="0.25">
      <c r="A23" s="3"/>
      <c r="B23" s="110"/>
      <c r="C23" s="111"/>
      <c r="D23" s="23">
        <v>4</v>
      </c>
      <c r="E23" s="41" t="s">
        <v>114</v>
      </c>
      <c r="F23" s="84"/>
      <c r="G23" s="51"/>
    </row>
    <row r="24" spans="1:16" ht="26.4" x14ac:dyDescent="0.25">
      <c r="A24" s="3"/>
      <c r="B24" s="110"/>
      <c r="C24" s="111"/>
      <c r="D24" s="23">
        <v>5</v>
      </c>
      <c r="E24" s="41" t="s">
        <v>120</v>
      </c>
      <c r="F24" s="84"/>
      <c r="G24" s="51"/>
    </row>
    <row r="25" spans="1:16" ht="39.6" x14ac:dyDescent="0.25">
      <c r="A25" s="3"/>
      <c r="B25" s="110"/>
      <c r="C25" s="111"/>
      <c r="D25" s="23">
        <v>6</v>
      </c>
      <c r="E25" s="44" t="s">
        <v>119</v>
      </c>
      <c r="F25" s="84"/>
      <c r="G25" s="52"/>
    </row>
    <row r="26" spans="1:16" ht="26.4" x14ac:dyDescent="0.25">
      <c r="A26" s="3"/>
      <c r="B26" s="110"/>
      <c r="C26" s="111"/>
      <c r="D26" s="23">
        <v>7</v>
      </c>
      <c r="E26" s="41" t="s">
        <v>221</v>
      </c>
      <c r="F26" s="84"/>
      <c r="G26" s="51"/>
    </row>
    <row r="27" spans="1:16" ht="32.1" customHeight="1" x14ac:dyDescent="0.25">
      <c r="A27" s="3"/>
      <c r="B27" s="110"/>
      <c r="C27" s="111"/>
      <c r="D27" s="23">
        <v>8</v>
      </c>
      <c r="E27" s="41" t="s">
        <v>201</v>
      </c>
      <c r="F27" s="84"/>
      <c r="G27" s="51"/>
    </row>
    <row r="28" spans="1:16" ht="26.4" x14ac:dyDescent="0.25">
      <c r="A28" s="3"/>
      <c r="B28" s="110"/>
      <c r="C28" s="111"/>
      <c r="D28" s="23">
        <v>9</v>
      </c>
      <c r="E28" s="41" t="s">
        <v>115</v>
      </c>
      <c r="F28" s="84"/>
      <c r="G28" s="57"/>
    </row>
    <row r="29" spans="1:16" ht="26.4" x14ac:dyDescent="0.25">
      <c r="A29" s="3"/>
      <c r="B29" s="110"/>
      <c r="C29" s="111"/>
      <c r="D29" s="23">
        <v>10</v>
      </c>
      <c r="E29" s="41" t="s">
        <v>216</v>
      </c>
      <c r="F29" s="84"/>
      <c r="G29" s="57"/>
    </row>
    <row r="30" spans="1:16" x14ac:dyDescent="0.25">
      <c r="A30" s="3"/>
      <c r="B30" s="110"/>
      <c r="C30" s="111"/>
      <c r="D30" s="23">
        <v>11</v>
      </c>
      <c r="E30" s="41" t="s">
        <v>202</v>
      </c>
      <c r="F30" s="84"/>
      <c r="G30" s="57"/>
    </row>
    <row r="31" spans="1:16" x14ac:dyDescent="0.25">
      <c r="A31" s="3"/>
      <c r="B31" s="110"/>
      <c r="C31" s="111"/>
      <c r="D31" s="23">
        <v>12</v>
      </c>
      <c r="E31" s="44" t="s">
        <v>116</v>
      </c>
      <c r="F31" s="84"/>
      <c r="G31" s="57"/>
    </row>
    <row r="32" spans="1:16" ht="26.4" x14ac:dyDescent="0.25">
      <c r="A32" s="3"/>
      <c r="B32" s="110"/>
      <c r="C32" s="111"/>
      <c r="D32" s="23">
        <v>13</v>
      </c>
      <c r="E32" s="41" t="s">
        <v>217</v>
      </c>
      <c r="F32" s="84"/>
      <c r="G32" s="51"/>
    </row>
    <row r="33" spans="1:7" ht="29.25" customHeight="1" x14ac:dyDescent="0.25">
      <c r="A33" s="3"/>
      <c r="B33" s="110"/>
      <c r="C33" s="111"/>
      <c r="D33" s="23">
        <v>14</v>
      </c>
      <c r="E33" s="41" t="s">
        <v>208</v>
      </c>
      <c r="F33" s="84"/>
      <c r="G33" s="51"/>
    </row>
    <row r="34" spans="1:7" ht="26.4" x14ac:dyDescent="0.25">
      <c r="A34" s="3"/>
      <c r="B34" s="110"/>
      <c r="C34" s="111"/>
      <c r="D34" s="23">
        <v>15</v>
      </c>
      <c r="E34" s="41" t="s">
        <v>112</v>
      </c>
      <c r="F34" s="84"/>
      <c r="G34" s="51"/>
    </row>
    <row r="35" spans="1:7" ht="26.4" x14ac:dyDescent="0.25">
      <c r="A35" s="3"/>
      <c r="B35" s="110"/>
      <c r="C35" s="111"/>
      <c r="D35" s="23">
        <v>16</v>
      </c>
      <c r="E35" s="41" t="s">
        <v>117</v>
      </c>
      <c r="F35" s="84"/>
      <c r="G35" s="51"/>
    </row>
    <row r="36" spans="1:7" x14ac:dyDescent="0.25">
      <c r="A36" s="3"/>
      <c r="B36" s="110"/>
      <c r="C36" s="111"/>
      <c r="D36" s="23">
        <v>17</v>
      </c>
      <c r="E36" s="41" t="s">
        <v>118</v>
      </c>
      <c r="F36" s="84"/>
      <c r="G36" s="51"/>
    </row>
    <row r="37" spans="1:7" x14ac:dyDescent="0.25">
      <c r="A37" s="3"/>
      <c r="B37" s="107"/>
      <c r="C37" s="109"/>
      <c r="D37" s="23">
        <v>18</v>
      </c>
      <c r="E37" s="41" t="s">
        <v>196</v>
      </c>
      <c r="F37" s="84"/>
      <c r="G37" s="51"/>
    </row>
    <row r="38" spans="1:7" ht="26.4" x14ac:dyDescent="0.25">
      <c r="A38" s="3"/>
      <c r="B38" s="130" t="s">
        <v>156</v>
      </c>
      <c r="C38" s="132" t="s">
        <v>18</v>
      </c>
      <c r="D38" s="23">
        <v>19</v>
      </c>
      <c r="E38" s="41" t="s">
        <v>214</v>
      </c>
      <c r="F38" s="84"/>
      <c r="G38" s="102"/>
    </row>
    <row r="39" spans="1:7" x14ac:dyDescent="0.25">
      <c r="A39" s="3"/>
      <c r="B39" s="130"/>
      <c r="C39" s="132"/>
      <c r="D39" s="23">
        <v>20</v>
      </c>
      <c r="E39" s="41" t="s">
        <v>218</v>
      </c>
      <c r="F39" s="84"/>
      <c r="G39" s="51"/>
    </row>
    <row r="40" spans="1:7" x14ac:dyDescent="0.25">
      <c r="A40" s="3"/>
      <c r="B40" s="130"/>
      <c r="C40" s="132"/>
      <c r="D40" s="23">
        <v>21</v>
      </c>
      <c r="E40" s="41" t="s">
        <v>122</v>
      </c>
      <c r="F40" s="84"/>
      <c r="G40" s="51"/>
    </row>
    <row r="41" spans="1:7" x14ac:dyDescent="0.25">
      <c r="A41" s="3"/>
      <c r="B41" s="130"/>
      <c r="C41" s="132"/>
      <c r="D41" s="23">
        <v>22</v>
      </c>
      <c r="E41" s="41" t="s">
        <v>123</v>
      </c>
      <c r="F41" s="84"/>
      <c r="G41" s="51"/>
    </row>
    <row r="42" spans="1:7" ht="26.4" x14ac:dyDescent="0.25">
      <c r="A42" s="3"/>
      <c r="B42" s="130"/>
      <c r="C42" s="132"/>
      <c r="D42" s="23">
        <v>23</v>
      </c>
      <c r="E42" s="41" t="s">
        <v>213</v>
      </c>
      <c r="F42" s="84"/>
      <c r="G42" s="51"/>
    </row>
    <row r="43" spans="1:7" x14ac:dyDescent="0.25">
      <c r="B43" s="130" t="s">
        <v>157</v>
      </c>
      <c r="C43" s="132" t="s">
        <v>18</v>
      </c>
      <c r="D43" s="23">
        <v>24</v>
      </c>
      <c r="E43" s="44" t="s">
        <v>19</v>
      </c>
      <c r="F43" s="84"/>
      <c r="G43" s="51"/>
    </row>
    <row r="44" spans="1:7" ht="26.4" x14ac:dyDescent="0.25">
      <c r="B44" s="130"/>
      <c r="C44" s="132"/>
      <c r="D44" s="23">
        <v>25</v>
      </c>
      <c r="E44" s="56" t="s">
        <v>124</v>
      </c>
      <c r="F44" s="84"/>
      <c r="G44" s="51"/>
    </row>
    <row r="45" spans="1:7" x14ac:dyDescent="0.25">
      <c r="B45" s="130"/>
      <c r="C45" s="132"/>
      <c r="D45" s="23">
        <v>26</v>
      </c>
      <c r="E45" s="41" t="s">
        <v>125</v>
      </c>
      <c r="F45" s="84"/>
      <c r="G45" s="51"/>
    </row>
    <row r="46" spans="1:7" ht="26.4" customHeight="1" x14ac:dyDescent="0.25">
      <c r="B46" s="106" t="s">
        <v>158</v>
      </c>
      <c r="C46" s="108" t="s">
        <v>18</v>
      </c>
      <c r="D46" s="23">
        <v>27</v>
      </c>
      <c r="E46" s="58" t="s">
        <v>212</v>
      </c>
      <c r="F46" s="84"/>
      <c r="G46" s="51"/>
    </row>
    <row r="47" spans="1:7" ht="26.4" x14ac:dyDescent="0.25">
      <c r="B47" s="110"/>
      <c r="C47" s="111"/>
      <c r="D47" s="23">
        <v>28</v>
      </c>
      <c r="E47" s="41" t="s">
        <v>219</v>
      </c>
      <c r="F47" s="84"/>
      <c r="G47" s="51"/>
    </row>
    <row r="48" spans="1:7" x14ac:dyDescent="0.25">
      <c r="B48" s="110"/>
      <c r="C48" s="111"/>
      <c r="D48" s="23">
        <v>29</v>
      </c>
      <c r="E48" s="41" t="s">
        <v>199</v>
      </c>
      <c r="F48" s="84"/>
      <c r="G48" s="51"/>
    </row>
    <row r="49" spans="1:7" x14ac:dyDescent="0.25">
      <c r="B49" s="110"/>
      <c r="C49" s="111"/>
      <c r="D49" s="23">
        <v>30</v>
      </c>
      <c r="E49" s="41" t="s">
        <v>200</v>
      </c>
      <c r="F49" s="84"/>
      <c r="G49" s="51"/>
    </row>
    <row r="50" spans="1:7" x14ac:dyDescent="0.25">
      <c r="B50" s="110"/>
      <c r="C50" s="111"/>
      <c r="D50" s="23">
        <v>31</v>
      </c>
      <c r="E50" s="41" t="s">
        <v>198</v>
      </c>
      <c r="F50" s="84"/>
      <c r="G50" s="51"/>
    </row>
    <row r="51" spans="1:7" ht="26.4" x14ac:dyDescent="0.25">
      <c r="B51" s="107"/>
      <c r="C51" s="109"/>
      <c r="D51" s="23">
        <v>32</v>
      </c>
      <c r="E51" s="41" t="s">
        <v>204</v>
      </c>
      <c r="F51" s="84"/>
      <c r="G51" s="51"/>
    </row>
    <row r="52" spans="1:7" s="3" customFormat="1" ht="39.6" customHeight="1" x14ac:dyDescent="0.25">
      <c r="B52" s="106" t="s">
        <v>159</v>
      </c>
      <c r="C52" s="108" t="s">
        <v>18</v>
      </c>
      <c r="D52" s="23">
        <v>33</v>
      </c>
      <c r="E52" s="41" t="s">
        <v>220</v>
      </c>
      <c r="F52" s="84"/>
      <c r="G52" s="51"/>
    </row>
    <row r="53" spans="1:7" s="3" customFormat="1" ht="26.4" x14ac:dyDescent="0.25">
      <c r="B53" s="107"/>
      <c r="C53" s="109"/>
      <c r="D53" s="23">
        <v>34</v>
      </c>
      <c r="E53" s="41" t="s">
        <v>197</v>
      </c>
      <c r="F53" s="84"/>
      <c r="G53" s="51"/>
    </row>
    <row r="54" spans="1:7" s="3" customFormat="1" ht="26.4" x14ac:dyDescent="0.25">
      <c r="B54" s="85" t="s">
        <v>151</v>
      </c>
      <c r="C54" s="86" t="s">
        <v>18</v>
      </c>
      <c r="D54" s="23">
        <v>35</v>
      </c>
      <c r="E54" s="44" t="s">
        <v>203</v>
      </c>
      <c r="F54" s="84"/>
      <c r="G54" s="51"/>
    </row>
    <row r="55" spans="1:7" ht="26.4" x14ac:dyDescent="0.25">
      <c r="A55" s="3"/>
      <c r="B55" s="87" t="s">
        <v>152</v>
      </c>
      <c r="C55" s="88" t="s">
        <v>18</v>
      </c>
      <c r="D55" s="23">
        <v>36</v>
      </c>
      <c r="E55" s="41" t="s">
        <v>207</v>
      </c>
      <c r="F55" s="84"/>
      <c r="G55" s="51"/>
    </row>
    <row r="56" spans="1:7" ht="39.6" x14ac:dyDescent="0.25">
      <c r="A56" s="3"/>
      <c r="B56" s="85" t="s">
        <v>160</v>
      </c>
      <c r="C56" s="86" t="s">
        <v>18</v>
      </c>
      <c r="D56" s="23">
        <v>37</v>
      </c>
      <c r="E56" s="44" t="s">
        <v>205</v>
      </c>
      <c r="F56" s="84"/>
      <c r="G56" s="51"/>
    </row>
    <row r="57" spans="1:7" s="3" customFormat="1" ht="52.8" x14ac:dyDescent="0.25">
      <c r="B57" s="130" t="s">
        <v>153</v>
      </c>
      <c r="C57" s="132" t="s">
        <v>20</v>
      </c>
      <c r="D57" s="23">
        <v>38</v>
      </c>
      <c r="E57" s="44" t="s">
        <v>127</v>
      </c>
      <c r="F57" s="135"/>
      <c r="G57" s="51"/>
    </row>
    <row r="58" spans="1:7" s="3" customFormat="1" ht="26.4" x14ac:dyDescent="0.25">
      <c r="B58" s="130"/>
      <c r="C58" s="132"/>
      <c r="D58" s="23">
        <v>39</v>
      </c>
      <c r="E58" s="41" t="s">
        <v>128</v>
      </c>
      <c r="F58" s="135"/>
      <c r="G58" s="51"/>
    </row>
    <row r="59" spans="1:7" s="3" customFormat="1" ht="26.4" x14ac:dyDescent="0.25">
      <c r="B59" s="130"/>
      <c r="C59" s="132"/>
      <c r="D59" s="23">
        <v>40</v>
      </c>
      <c r="E59" s="41" t="s">
        <v>21</v>
      </c>
      <c r="F59" s="135"/>
      <c r="G59" s="51"/>
    </row>
    <row r="60" spans="1:7" s="3" customFormat="1" ht="26.4" x14ac:dyDescent="0.25">
      <c r="B60" s="130"/>
      <c r="C60" s="132"/>
      <c r="D60" s="23">
        <v>41</v>
      </c>
      <c r="E60" s="41" t="s">
        <v>22</v>
      </c>
      <c r="F60" s="135"/>
      <c r="G60" s="51"/>
    </row>
    <row r="61" spans="1:7" s="3" customFormat="1" ht="26.4" x14ac:dyDescent="0.25">
      <c r="B61" s="130"/>
      <c r="C61" s="132"/>
      <c r="D61" s="23">
        <v>42</v>
      </c>
      <c r="E61" s="41" t="s">
        <v>23</v>
      </c>
      <c r="F61" s="135"/>
      <c r="G61" s="51"/>
    </row>
    <row r="62" spans="1:7" s="3" customFormat="1" ht="39.6" x14ac:dyDescent="0.25">
      <c r="B62" s="130"/>
      <c r="C62" s="132"/>
      <c r="D62" s="23">
        <v>43</v>
      </c>
      <c r="E62" s="41" t="s">
        <v>129</v>
      </c>
      <c r="F62" s="135"/>
      <c r="G62" s="51"/>
    </row>
    <row r="63" spans="1:7" s="3" customFormat="1" x14ac:dyDescent="0.25">
      <c r="B63" s="130"/>
      <c r="C63" s="132" t="s">
        <v>24</v>
      </c>
      <c r="D63" s="23">
        <v>44</v>
      </c>
      <c r="E63" s="44" t="s">
        <v>130</v>
      </c>
      <c r="F63" s="135"/>
      <c r="G63" s="51"/>
    </row>
    <row r="64" spans="1:7" s="3" customFormat="1" ht="66" x14ac:dyDescent="0.25">
      <c r="B64" s="130"/>
      <c r="C64" s="132"/>
      <c r="D64" s="23">
        <v>45</v>
      </c>
      <c r="E64" s="41" t="s">
        <v>150</v>
      </c>
      <c r="F64" s="135"/>
      <c r="G64" s="51"/>
    </row>
    <row r="65" spans="2:7" s="3" customFormat="1" ht="39.6" x14ac:dyDescent="0.25">
      <c r="B65" s="130"/>
      <c r="C65" s="132"/>
      <c r="D65" s="23">
        <v>46</v>
      </c>
      <c r="E65" s="41" t="s">
        <v>131</v>
      </c>
      <c r="F65" s="135"/>
      <c r="G65" s="51"/>
    </row>
    <row r="66" spans="2:7" s="3" customFormat="1" ht="39.6" x14ac:dyDescent="0.25">
      <c r="B66" s="130"/>
      <c r="C66" s="132"/>
      <c r="D66" s="23">
        <v>47</v>
      </c>
      <c r="E66" s="41" t="s">
        <v>132</v>
      </c>
      <c r="F66" s="135"/>
      <c r="G66" s="51"/>
    </row>
    <row r="67" spans="2:7" s="3" customFormat="1" ht="26.4" x14ac:dyDescent="0.25">
      <c r="B67" s="130"/>
      <c r="C67" s="132"/>
      <c r="D67" s="23">
        <v>48</v>
      </c>
      <c r="E67" s="41" t="s">
        <v>133</v>
      </c>
      <c r="F67" s="135"/>
      <c r="G67" s="51"/>
    </row>
    <row r="68" spans="2:7" s="3" customFormat="1" ht="39.6" x14ac:dyDescent="0.25">
      <c r="B68" s="130"/>
      <c r="C68" s="132"/>
      <c r="D68" s="23">
        <v>49</v>
      </c>
      <c r="E68" s="41" t="s">
        <v>25</v>
      </c>
      <c r="F68" s="135"/>
      <c r="G68" s="51"/>
    </row>
    <row r="69" spans="2:7" s="3" customFormat="1" ht="26.4" x14ac:dyDescent="0.25">
      <c r="B69" s="130"/>
      <c r="C69" s="132"/>
      <c r="D69" s="23">
        <v>50</v>
      </c>
      <c r="E69" s="41" t="s">
        <v>134</v>
      </c>
      <c r="F69" s="135"/>
      <c r="G69" s="51"/>
    </row>
    <row r="70" spans="2:7" s="3" customFormat="1" ht="12.75" customHeight="1" x14ac:dyDescent="0.25">
      <c r="B70" s="130"/>
      <c r="C70" s="132" t="s">
        <v>26</v>
      </c>
      <c r="D70" s="23">
        <v>51</v>
      </c>
      <c r="E70" s="44" t="s">
        <v>135</v>
      </c>
      <c r="F70" s="137"/>
      <c r="G70" s="51"/>
    </row>
    <row r="71" spans="2:7" s="3" customFormat="1" ht="39.6" x14ac:dyDescent="0.25">
      <c r="B71" s="130"/>
      <c r="C71" s="132"/>
      <c r="D71" s="23">
        <v>52</v>
      </c>
      <c r="E71" s="41" t="s">
        <v>27</v>
      </c>
      <c r="F71" s="137"/>
      <c r="G71" s="51"/>
    </row>
    <row r="72" spans="2:7" s="3" customFormat="1" ht="26.4" x14ac:dyDescent="0.25">
      <c r="B72" s="130"/>
      <c r="C72" s="132"/>
      <c r="D72" s="23">
        <v>53</v>
      </c>
      <c r="E72" s="41" t="s">
        <v>28</v>
      </c>
      <c r="F72" s="137"/>
      <c r="G72" s="51"/>
    </row>
    <row r="73" spans="2:7" s="3" customFormat="1" x14ac:dyDescent="0.25">
      <c r="B73" s="130"/>
      <c r="C73" s="132"/>
      <c r="D73" s="23">
        <v>54</v>
      </c>
      <c r="E73" s="41" t="s">
        <v>29</v>
      </c>
      <c r="F73" s="137"/>
      <c r="G73" s="51"/>
    </row>
    <row r="74" spans="2:7" s="3" customFormat="1" ht="39.6" x14ac:dyDescent="0.25">
      <c r="B74" s="130"/>
      <c r="C74" s="132"/>
      <c r="D74" s="23">
        <v>55</v>
      </c>
      <c r="E74" s="41" t="s">
        <v>136</v>
      </c>
      <c r="F74" s="137"/>
      <c r="G74" s="51"/>
    </row>
    <row r="75" spans="2:7" s="3" customFormat="1" ht="26.4" x14ac:dyDescent="0.25">
      <c r="B75" s="130"/>
      <c r="C75" s="132"/>
      <c r="D75" s="23">
        <v>56</v>
      </c>
      <c r="E75" s="44" t="s">
        <v>30</v>
      </c>
      <c r="F75" s="137"/>
      <c r="G75" s="51"/>
    </row>
    <row r="76" spans="2:7" s="3" customFormat="1" ht="26.4" x14ac:dyDescent="0.25">
      <c r="B76" s="130"/>
      <c r="C76" s="132"/>
      <c r="D76" s="23">
        <v>57</v>
      </c>
      <c r="E76" s="41" t="s">
        <v>137</v>
      </c>
      <c r="F76" s="137"/>
      <c r="G76" s="51"/>
    </row>
    <row r="77" spans="2:7" s="3" customFormat="1" ht="39.6" x14ac:dyDescent="0.25">
      <c r="B77" s="130"/>
      <c r="C77" s="132"/>
      <c r="D77" s="23">
        <v>58</v>
      </c>
      <c r="E77" s="41" t="s">
        <v>138</v>
      </c>
      <c r="F77" s="137"/>
      <c r="G77" s="51"/>
    </row>
    <row r="78" spans="2:7" s="3" customFormat="1" ht="39.6" x14ac:dyDescent="0.25">
      <c r="B78" s="130"/>
      <c r="C78" s="132"/>
      <c r="D78" s="23">
        <v>59</v>
      </c>
      <c r="E78" s="41" t="s">
        <v>31</v>
      </c>
      <c r="F78" s="137"/>
      <c r="G78" s="51"/>
    </row>
    <row r="79" spans="2:7" s="3" customFormat="1" ht="39.6" x14ac:dyDescent="0.25">
      <c r="B79" s="130"/>
      <c r="C79" s="132" t="s">
        <v>32</v>
      </c>
      <c r="D79" s="23">
        <v>60</v>
      </c>
      <c r="E79" s="44" t="s">
        <v>139</v>
      </c>
      <c r="F79" s="135"/>
      <c r="G79" s="51"/>
    </row>
    <row r="80" spans="2:7" s="3" customFormat="1" ht="26.4" x14ac:dyDescent="0.25">
      <c r="B80" s="130"/>
      <c r="C80" s="132"/>
      <c r="D80" s="23">
        <v>61</v>
      </c>
      <c r="E80" s="41" t="s">
        <v>140</v>
      </c>
      <c r="F80" s="135"/>
      <c r="G80" s="51"/>
    </row>
    <row r="81" spans="2:7" s="3" customFormat="1" ht="39.6" x14ac:dyDescent="0.25">
      <c r="B81" s="130"/>
      <c r="C81" s="132"/>
      <c r="D81" s="23">
        <v>62</v>
      </c>
      <c r="E81" s="41" t="s">
        <v>141</v>
      </c>
      <c r="F81" s="135"/>
      <c r="G81" s="51"/>
    </row>
    <row r="82" spans="2:7" s="3" customFormat="1" x14ac:dyDescent="0.25">
      <c r="B82" s="130"/>
      <c r="C82" s="132"/>
      <c r="D82" s="23">
        <v>63</v>
      </c>
      <c r="E82" s="41" t="s">
        <v>33</v>
      </c>
      <c r="F82" s="135"/>
      <c r="G82" s="51"/>
    </row>
    <row r="83" spans="2:7" s="3" customFormat="1" ht="26.4" x14ac:dyDescent="0.25">
      <c r="B83" s="130"/>
      <c r="C83" s="132"/>
      <c r="D83" s="23">
        <v>64</v>
      </c>
      <c r="E83" s="41" t="s">
        <v>34</v>
      </c>
      <c r="F83" s="135"/>
      <c r="G83" s="51"/>
    </row>
    <row r="84" spans="2:7" s="3" customFormat="1" ht="52.8" x14ac:dyDescent="0.25">
      <c r="B84" s="130"/>
      <c r="C84" s="132"/>
      <c r="D84" s="23">
        <v>65</v>
      </c>
      <c r="E84" s="41" t="s">
        <v>35</v>
      </c>
      <c r="F84" s="135"/>
      <c r="G84" s="51"/>
    </row>
    <row r="85" spans="2:7" s="3" customFormat="1" ht="26.4" x14ac:dyDescent="0.25">
      <c r="B85" s="130"/>
      <c r="C85" s="132"/>
      <c r="D85" s="23">
        <v>66</v>
      </c>
      <c r="E85" s="44" t="s">
        <v>142</v>
      </c>
      <c r="F85" s="135"/>
      <c r="G85" s="51"/>
    </row>
    <row r="86" spans="2:7" s="3" customFormat="1" ht="26.4" x14ac:dyDescent="0.25">
      <c r="B86" s="130"/>
      <c r="C86" s="132"/>
      <c r="D86" s="23">
        <v>67</v>
      </c>
      <c r="E86" s="41" t="s">
        <v>36</v>
      </c>
      <c r="F86" s="135"/>
      <c r="G86" s="51"/>
    </row>
    <row r="87" spans="2:7" s="3" customFormat="1" ht="26.4" x14ac:dyDescent="0.25">
      <c r="B87" s="130"/>
      <c r="C87" s="132"/>
      <c r="D87" s="23">
        <v>68</v>
      </c>
      <c r="E87" s="41" t="s">
        <v>37</v>
      </c>
      <c r="F87" s="135"/>
      <c r="G87" s="51"/>
    </row>
    <row r="88" spans="2:7" s="3" customFormat="1" x14ac:dyDescent="0.25">
      <c r="B88" s="130"/>
      <c r="C88" s="132"/>
      <c r="D88" s="23">
        <v>69</v>
      </c>
      <c r="E88" s="41" t="s">
        <v>143</v>
      </c>
      <c r="F88" s="135"/>
      <c r="G88" s="51"/>
    </row>
    <row r="89" spans="2:7" s="3" customFormat="1" ht="39.6" x14ac:dyDescent="0.25">
      <c r="B89" s="130"/>
      <c r="C89" s="132"/>
      <c r="D89" s="23">
        <v>70</v>
      </c>
      <c r="E89" s="41" t="s">
        <v>144</v>
      </c>
      <c r="F89" s="135"/>
      <c r="G89" s="51"/>
    </row>
    <row r="90" spans="2:7" s="3" customFormat="1" ht="300" customHeight="1" x14ac:dyDescent="0.25">
      <c r="B90" s="130"/>
      <c r="C90" s="132" t="s">
        <v>38</v>
      </c>
      <c r="D90" s="23">
        <v>71</v>
      </c>
      <c r="E90" s="44" t="s">
        <v>149</v>
      </c>
      <c r="F90" s="135"/>
      <c r="G90" s="51"/>
    </row>
    <row r="91" spans="2:7" s="3" customFormat="1" ht="26.4" x14ac:dyDescent="0.25">
      <c r="B91" s="130"/>
      <c r="C91" s="132"/>
      <c r="D91" s="23">
        <v>72</v>
      </c>
      <c r="E91" s="41" t="s">
        <v>39</v>
      </c>
      <c r="F91" s="135"/>
      <c r="G91" s="51"/>
    </row>
    <row r="92" spans="2:7" s="3" customFormat="1" ht="52.8" x14ac:dyDescent="0.25">
      <c r="B92" s="130"/>
      <c r="C92" s="132"/>
      <c r="D92" s="23">
        <v>73</v>
      </c>
      <c r="E92" s="41" t="s">
        <v>40</v>
      </c>
      <c r="F92" s="135"/>
      <c r="G92" s="51"/>
    </row>
    <row r="93" spans="2:7" s="3" customFormat="1" ht="26.4" x14ac:dyDescent="0.25">
      <c r="B93" s="130"/>
      <c r="C93" s="132"/>
      <c r="D93" s="23">
        <v>74</v>
      </c>
      <c r="E93" s="41" t="s">
        <v>41</v>
      </c>
      <c r="F93" s="135"/>
      <c r="G93" s="51"/>
    </row>
    <row r="94" spans="2:7" s="3" customFormat="1" ht="66" x14ac:dyDescent="0.25">
      <c r="B94" s="130"/>
      <c r="C94" s="132"/>
      <c r="D94" s="23">
        <v>75</v>
      </c>
      <c r="E94" s="41" t="s">
        <v>42</v>
      </c>
      <c r="F94" s="135"/>
      <c r="G94" s="51"/>
    </row>
    <row r="95" spans="2:7" s="3" customFormat="1" ht="39.6" x14ac:dyDescent="0.25">
      <c r="B95" s="130"/>
      <c r="C95" s="132"/>
      <c r="D95" s="23">
        <v>76</v>
      </c>
      <c r="E95" s="41" t="s">
        <v>43</v>
      </c>
      <c r="F95" s="135"/>
      <c r="G95" s="51"/>
    </row>
    <row r="96" spans="2:7" s="3" customFormat="1" x14ac:dyDescent="0.25">
      <c r="B96" s="130"/>
      <c r="C96" s="132" t="s">
        <v>44</v>
      </c>
      <c r="D96" s="23">
        <v>77</v>
      </c>
      <c r="E96" s="44" t="s">
        <v>145</v>
      </c>
      <c r="F96" s="135"/>
      <c r="G96" s="51"/>
    </row>
    <row r="97" spans="2:7" s="3" customFormat="1" ht="26.4" x14ac:dyDescent="0.25">
      <c r="B97" s="130"/>
      <c r="C97" s="132"/>
      <c r="D97" s="23">
        <v>78</v>
      </c>
      <c r="E97" s="41" t="s">
        <v>146</v>
      </c>
      <c r="F97" s="135"/>
      <c r="G97" s="51"/>
    </row>
    <row r="98" spans="2:7" s="3" customFormat="1" ht="26.4" x14ac:dyDescent="0.25">
      <c r="B98" s="130"/>
      <c r="C98" s="132" t="s">
        <v>45</v>
      </c>
      <c r="D98" s="23">
        <v>79</v>
      </c>
      <c r="E98" s="44" t="s">
        <v>147</v>
      </c>
      <c r="F98" s="135"/>
      <c r="G98" s="51"/>
    </row>
    <row r="99" spans="2:7" s="3" customFormat="1" x14ac:dyDescent="0.25">
      <c r="B99" s="130"/>
      <c r="C99" s="132"/>
      <c r="D99" s="23">
        <v>80</v>
      </c>
      <c r="E99" s="41" t="s">
        <v>46</v>
      </c>
      <c r="F99" s="135"/>
      <c r="G99" s="51"/>
    </row>
    <row r="100" spans="2:7" s="3" customFormat="1" ht="184.8" x14ac:dyDescent="0.25">
      <c r="B100" s="130"/>
      <c r="C100" s="132"/>
      <c r="D100" s="23">
        <v>81</v>
      </c>
      <c r="E100" s="41" t="s">
        <v>148</v>
      </c>
      <c r="F100" s="135"/>
      <c r="G100" s="51"/>
    </row>
    <row r="101" spans="2:7" s="3" customFormat="1" ht="26.4" x14ac:dyDescent="0.25">
      <c r="B101" s="130"/>
      <c r="C101" s="132"/>
      <c r="D101" s="23">
        <v>82</v>
      </c>
      <c r="E101" s="41" t="s">
        <v>47</v>
      </c>
      <c r="F101" s="135"/>
      <c r="G101" s="51"/>
    </row>
    <row r="102" spans="2:7" s="3" customFormat="1" ht="27" thickBot="1" x14ac:dyDescent="0.3">
      <c r="B102" s="131"/>
      <c r="C102" s="133"/>
      <c r="D102" s="59">
        <v>83</v>
      </c>
      <c r="E102" s="47" t="s">
        <v>48</v>
      </c>
      <c r="F102" s="136"/>
      <c r="G102" s="53"/>
    </row>
    <row r="103" spans="2:7" s="3" customFormat="1" x14ac:dyDescent="0.25">
      <c r="B103" s="11"/>
      <c r="C103" s="11"/>
      <c r="D103" s="15"/>
      <c r="E103" s="6"/>
      <c r="F103" s="55"/>
      <c r="G103" s="54"/>
    </row>
    <row r="104" spans="2:7" s="3" customFormat="1" x14ac:dyDescent="0.25">
      <c r="B104" s="11"/>
      <c r="C104" s="11"/>
      <c r="D104" s="15"/>
      <c r="E104" s="6"/>
      <c r="F104" s="55"/>
      <c r="G104" s="54"/>
    </row>
  </sheetData>
  <mergeCells count="43">
    <mergeCell ref="F98:F102"/>
    <mergeCell ref="F57:F62"/>
    <mergeCell ref="F63:F69"/>
    <mergeCell ref="F70:F78"/>
    <mergeCell ref="F79:F89"/>
    <mergeCell ref="F90:F95"/>
    <mergeCell ref="B14:G14"/>
    <mergeCell ref="B12:G12"/>
    <mergeCell ref="B57:B102"/>
    <mergeCell ref="C57:C62"/>
    <mergeCell ref="C63:C69"/>
    <mergeCell ref="C98:C102"/>
    <mergeCell ref="C70:C78"/>
    <mergeCell ref="C90:C95"/>
    <mergeCell ref="C79:C89"/>
    <mergeCell ref="C96:C97"/>
    <mergeCell ref="D19:E19"/>
    <mergeCell ref="B38:B42"/>
    <mergeCell ref="C38:C42"/>
    <mergeCell ref="B43:B45"/>
    <mergeCell ref="C43:C45"/>
    <mergeCell ref="F96:F97"/>
    <mergeCell ref="B11:G11"/>
    <mergeCell ref="B13:G13"/>
    <mergeCell ref="B2:G2"/>
    <mergeCell ref="B3:F3"/>
    <mergeCell ref="B5:F5"/>
    <mergeCell ref="B6:F6"/>
    <mergeCell ref="B7:F7"/>
    <mergeCell ref="B8:F8"/>
    <mergeCell ref="B9:F9"/>
    <mergeCell ref="B10:F10"/>
    <mergeCell ref="B4:F4"/>
    <mergeCell ref="I17:O17"/>
    <mergeCell ref="B17:G17"/>
    <mergeCell ref="B16:G16"/>
    <mergeCell ref="B21:B37"/>
    <mergeCell ref="C21:C37"/>
    <mergeCell ref="B52:B53"/>
    <mergeCell ref="C52:C53"/>
    <mergeCell ref="B46:B51"/>
    <mergeCell ref="C46:C51"/>
    <mergeCell ref="B15:G15"/>
  </mergeCells>
  <phoneticPr fontId="5" type="noConversion"/>
  <dataValidations count="1">
    <dataValidation type="list" allowBlank="1" showInputMessage="1" showErrorMessage="1" sqref="F98 F63 F70 F79 F90 F96 F20:F57" xr:uid="{809D6835-BDAF-48BE-9B82-15FCDE91FFCD}">
      <formula1>$H$2:$H$3</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dimension ref="A1:I40"/>
  <sheetViews>
    <sheetView topLeftCell="A5" zoomScale="85" zoomScaleNormal="85" workbookViewId="0">
      <selection activeCell="C20" sqref="C20"/>
    </sheetView>
  </sheetViews>
  <sheetFormatPr defaultColWidth="14.44140625" defaultRowHeight="13.2" x14ac:dyDescent="0.25"/>
  <cols>
    <col min="1" max="1" width="3" style="1" customWidth="1"/>
    <col min="2" max="2" width="15.44140625" style="2" bestFit="1" customWidth="1"/>
    <col min="3" max="3" width="14.33203125" style="2" bestFit="1" customWidth="1"/>
    <col min="4" max="4" width="4" style="16" bestFit="1" customWidth="1"/>
    <col min="5" max="5" width="62.44140625" style="1" customWidth="1"/>
    <col min="6" max="6" width="7.109375" style="1" bestFit="1" customWidth="1"/>
    <col min="7" max="7" width="12.33203125" style="9" customWidth="1"/>
    <col min="8" max="8" width="5.88671875" style="1" bestFit="1" customWidth="1"/>
    <col min="9" max="9" width="80.33203125" style="1" customWidth="1"/>
    <col min="10" max="10" width="1.6640625" style="1" bestFit="1" customWidth="1"/>
    <col min="11" max="16384" width="14.44140625" style="1"/>
  </cols>
  <sheetData>
    <row r="1" spans="2:9" ht="13.8" thickBot="1" x14ac:dyDescent="0.3">
      <c r="B1" s="5"/>
      <c r="C1" s="5"/>
      <c r="D1" s="14"/>
      <c r="E1" s="4"/>
      <c r="F1" s="4"/>
      <c r="G1" s="8" t="s">
        <v>0</v>
      </c>
    </row>
    <row r="2" spans="2:9" ht="23.4" thickBot="1" x14ac:dyDescent="0.3">
      <c r="B2" s="145" t="s">
        <v>162</v>
      </c>
      <c r="C2" s="146"/>
      <c r="D2" s="146"/>
      <c r="E2" s="146"/>
      <c r="F2" s="146"/>
      <c r="G2" s="146"/>
      <c r="H2" s="146"/>
      <c r="I2" s="147"/>
    </row>
    <row r="3" spans="2:9" x14ac:dyDescent="0.25">
      <c r="B3" s="118" t="s">
        <v>163</v>
      </c>
      <c r="C3" s="119"/>
      <c r="D3" s="119"/>
      <c r="E3" s="119"/>
      <c r="F3" s="119"/>
      <c r="G3" s="120"/>
      <c r="I3" s="10"/>
    </row>
    <row r="4" spans="2:9" ht="13.8" thickBot="1" x14ac:dyDescent="0.3">
      <c r="B4" s="148" t="s">
        <v>310</v>
      </c>
      <c r="C4" s="149"/>
      <c r="D4" s="149"/>
      <c r="E4" s="149"/>
      <c r="F4" s="149"/>
      <c r="G4" s="150"/>
      <c r="I4" s="10"/>
    </row>
    <row r="5" spans="2:9" x14ac:dyDescent="0.25">
      <c r="B5" s="118" t="s">
        <v>4</v>
      </c>
      <c r="C5" s="119"/>
      <c r="D5" s="119"/>
      <c r="E5" s="119"/>
      <c r="F5" s="119"/>
      <c r="G5" s="120"/>
      <c r="I5" s="10"/>
    </row>
    <row r="6" spans="2:9" ht="13.8" thickBot="1" x14ac:dyDescent="0.3">
      <c r="B6" s="115" t="s">
        <v>311</v>
      </c>
      <c r="C6" s="116"/>
      <c r="D6" s="116"/>
      <c r="E6" s="116"/>
      <c r="F6" s="116"/>
      <c r="G6" s="117"/>
      <c r="I6" s="10"/>
    </row>
    <row r="7" spans="2:9" x14ac:dyDescent="0.25">
      <c r="B7" s="118" t="s">
        <v>5</v>
      </c>
      <c r="C7" s="119"/>
      <c r="D7" s="119"/>
      <c r="E7" s="119"/>
      <c r="F7" s="119"/>
      <c r="G7" s="120"/>
      <c r="I7" s="10"/>
    </row>
    <row r="8" spans="2:9" x14ac:dyDescent="0.25">
      <c r="B8" s="151" t="s">
        <v>6</v>
      </c>
      <c r="C8" s="152"/>
      <c r="D8" s="152"/>
      <c r="E8" s="152"/>
      <c r="F8" s="152"/>
      <c r="G8" s="153"/>
      <c r="I8" s="10"/>
    </row>
    <row r="9" spans="2:9" x14ac:dyDescent="0.25">
      <c r="B9" s="151" t="s">
        <v>7</v>
      </c>
      <c r="C9" s="152"/>
      <c r="D9" s="152"/>
      <c r="E9" s="152"/>
      <c r="F9" s="152"/>
      <c r="G9" s="153"/>
      <c r="I9" s="10"/>
    </row>
    <row r="10" spans="2:9" ht="13.8" thickBot="1" x14ac:dyDescent="0.3">
      <c r="B10" s="154" t="s">
        <v>8</v>
      </c>
      <c r="C10" s="155"/>
      <c r="D10" s="155"/>
      <c r="E10" s="155"/>
      <c r="F10" s="155"/>
      <c r="G10" s="156"/>
      <c r="I10" s="10"/>
    </row>
    <row r="11" spans="2:9" x14ac:dyDescent="0.25">
      <c r="B11" s="118" t="s">
        <v>9</v>
      </c>
      <c r="C11" s="119"/>
      <c r="D11" s="119"/>
      <c r="E11" s="119"/>
      <c r="F11" s="119"/>
      <c r="G11" s="119"/>
      <c r="H11" s="119"/>
      <c r="I11" s="120"/>
    </row>
    <row r="12" spans="2:9" x14ac:dyDescent="0.25">
      <c r="B12" s="112" t="s">
        <v>164</v>
      </c>
      <c r="C12" s="140"/>
      <c r="D12" s="140"/>
      <c r="E12" s="140"/>
      <c r="F12" s="140"/>
      <c r="G12" s="140"/>
      <c r="H12" s="140"/>
      <c r="I12" s="114"/>
    </row>
    <row r="13" spans="2:9" x14ac:dyDescent="0.25">
      <c r="B13" s="112" t="s">
        <v>183</v>
      </c>
      <c r="C13" s="140"/>
      <c r="D13" s="140"/>
      <c r="E13" s="140"/>
      <c r="F13" s="140"/>
      <c r="G13" s="140"/>
      <c r="H13" s="140"/>
      <c r="I13" s="114"/>
    </row>
    <row r="14" spans="2:9" x14ac:dyDescent="0.25">
      <c r="B14" s="112" t="s">
        <v>184</v>
      </c>
      <c r="C14" s="140"/>
      <c r="D14" s="140"/>
      <c r="E14" s="140"/>
      <c r="F14" s="140"/>
      <c r="G14" s="140"/>
      <c r="H14" s="140"/>
      <c r="I14" s="114"/>
    </row>
    <row r="15" spans="2:9" x14ac:dyDescent="0.25">
      <c r="B15" s="112" t="s">
        <v>186</v>
      </c>
      <c r="C15" s="113"/>
      <c r="D15" s="113"/>
      <c r="E15" s="113"/>
      <c r="F15" s="113"/>
      <c r="G15" s="113"/>
      <c r="H15" s="113"/>
      <c r="I15" s="114"/>
    </row>
    <row r="16" spans="2:9" x14ac:dyDescent="0.25">
      <c r="B16" s="112" t="s">
        <v>187</v>
      </c>
      <c r="C16" s="113"/>
      <c r="D16" s="113"/>
      <c r="E16" s="113"/>
      <c r="F16" s="113"/>
      <c r="G16" s="113"/>
      <c r="H16" s="113"/>
      <c r="I16" s="114"/>
    </row>
    <row r="17" spans="1:9" ht="13.8" thickBot="1" x14ac:dyDescent="0.3">
      <c r="B17" s="141" t="s">
        <v>185</v>
      </c>
      <c r="C17" s="142"/>
      <c r="D17" s="142"/>
      <c r="E17" s="142"/>
      <c r="F17" s="142"/>
      <c r="G17" s="142"/>
      <c r="H17" s="142"/>
      <c r="I17" s="143"/>
    </row>
    <row r="18" spans="1:9" ht="13.8" thickBot="1" x14ac:dyDescent="0.3">
      <c r="B18" s="20"/>
      <c r="C18" s="20"/>
      <c r="D18" s="24"/>
      <c r="E18" s="20"/>
      <c r="F18" s="21"/>
      <c r="G18" s="24"/>
    </row>
    <row r="19" spans="1:9" ht="26.4" x14ac:dyDescent="0.25">
      <c r="A19" s="3"/>
      <c r="B19" s="25" t="s">
        <v>13</v>
      </c>
      <c r="C19" s="26" t="s">
        <v>165</v>
      </c>
      <c r="D19" s="144" t="s">
        <v>161</v>
      </c>
      <c r="E19" s="144"/>
      <c r="F19" s="27" t="s">
        <v>181</v>
      </c>
      <c r="G19" s="27" t="s">
        <v>173</v>
      </c>
      <c r="H19" s="27" t="s">
        <v>182</v>
      </c>
      <c r="I19" s="28" t="s">
        <v>17</v>
      </c>
    </row>
    <row r="20" spans="1:9" ht="44.4" customHeight="1" x14ac:dyDescent="0.25">
      <c r="A20" s="3"/>
      <c r="B20" s="32" t="s">
        <v>155</v>
      </c>
      <c r="C20" s="34" t="s">
        <v>18</v>
      </c>
      <c r="D20" s="40">
        <v>1</v>
      </c>
      <c r="E20" s="41" t="s">
        <v>209</v>
      </c>
      <c r="F20" s="36">
        <v>10</v>
      </c>
      <c r="G20" s="42"/>
      <c r="H20" s="37" t="str">
        <f>IF(G20="Ja",F20*100%,IF(G20="Nee",F20*0%,"-"))</f>
        <v>-</v>
      </c>
      <c r="I20" s="43"/>
    </row>
    <row r="21" spans="1:9" ht="44.4" customHeight="1" x14ac:dyDescent="0.25">
      <c r="A21" s="3"/>
      <c r="B21" s="32" t="s">
        <v>156</v>
      </c>
      <c r="C21" s="34" t="s">
        <v>18</v>
      </c>
      <c r="D21" s="40">
        <v>2</v>
      </c>
      <c r="E21" s="41" t="s">
        <v>195</v>
      </c>
      <c r="F21" s="36">
        <v>10</v>
      </c>
      <c r="G21" s="50"/>
      <c r="H21" s="37" t="str">
        <f>IF(G21="Buitenzijde, voorzijde",F21*100%,IF(G21="Buitenzijde, niet de voorzijde",F21*50%,IF(G21="Binnenzijde",F21*0%,"-")))</f>
        <v>-</v>
      </c>
      <c r="I21" s="43"/>
    </row>
    <row r="22" spans="1:9" ht="44.4" customHeight="1" x14ac:dyDescent="0.25">
      <c r="A22" s="3"/>
      <c r="B22" s="32" t="s">
        <v>210</v>
      </c>
      <c r="C22" s="34" t="s">
        <v>18</v>
      </c>
      <c r="D22" s="40">
        <v>3</v>
      </c>
      <c r="E22" s="41" t="s">
        <v>211</v>
      </c>
      <c r="F22" s="36">
        <v>10</v>
      </c>
      <c r="G22" s="42"/>
      <c r="H22" s="37" t="str">
        <f>IF(G22="Ja",F22*100%,IF(G22="Nee",F22*0%,"-"))</f>
        <v>-</v>
      </c>
      <c r="I22" s="43"/>
    </row>
    <row r="23" spans="1:9" ht="44.4" customHeight="1" x14ac:dyDescent="0.25">
      <c r="A23" s="3"/>
      <c r="B23" s="32" t="s">
        <v>159</v>
      </c>
      <c r="C23" s="34" t="s">
        <v>18</v>
      </c>
      <c r="D23" s="40">
        <v>4</v>
      </c>
      <c r="E23" s="41" t="s">
        <v>206</v>
      </c>
      <c r="F23" s="36">
        <v>10</v>
      </c>
      <c r="G23" s="42"/>
      <c r="H23" s="37" t="str">
        <f>IF(G23="Ja",F23*100%,IF(G23="Nee",F23*0%,"-"))</f>
        <v>-</v>
      </c>
      <c r="I23" s="43"/>
    </row>
    <row r="24" spans="1:9" ht="44.4" customHeight="1" x14ac:dyDescent="0.25">
      <c r="A24" s="3"/>
      <c r="B24" s="32" t="s">
        <v>151</v>
      </c>
      <c r="C24" s="34" t="s">
        <v>18</v>
      </c>
      <c r="D24" s="40">
        <v>5</v>
      </c>
      <c r="E24" s="44" t="s">
        <v>190</v>
      </c>
      <c r="F24" s="36">
        <v>10</v>
      </c>
      <c r="G24" s="45"/>
      <c r="H24" s="37" t="str">
        <f>IF(G24="&gt;80%",F24*100%,IF(G24="&lt;80%",F24*80%,IF(G24="&lt;60%",F24*60%,IF(G24="&lt;40%",F24*40%,IF(G24="&lt;20%",F24*20%,IF(G24="&lt;5%",F24*0%,"-"))))))</f>
        <v>-</v>
      </c>
      <c r="I24" s="43"/>
    </row>
    <row r="25" spans="1:9" ht="44.4" customHeight="1" thickBot="1" x14ac:dyDescent="0.3">
      <c r="A25" s="3"/>
      <c r="B25" s="33" t="s">
        <v>152</v>
      </c>
      <c r="C25" s="35" t="s">
        <v>18</v>
      </c>
      <c r="D25" s="46">
        <v>6</v>
      </c>
      <c r="E25" s="47" t="s">
        <v>191</v>
      </c>
      <c r="F25" s="38">
        <v>10</v>
      </c>
      <c r="G25" s="48"/>
      <c r="H25" s="39" t="str">
        <f>IF(G25="1 week",F25*100%,IF(G25="2 weken",F25*80%,IF(G25="3 weken",F25*60%,IF(G25="4 weken",F25*40%,IF(G25="5 weken",F25*20%,IF(G25="6 weken",F25*0%,"-"))))))</f>
        <v>-</v>
      </c>
      <c r="I25" s="49"/>
    </row>
    <row r="26" spans="1:9" ht="13.8" thickBot="1" x14ac:dyDescent="0.3">
      <c r="A26" s="3"/>
      <c r="B26" s="11"/>
      <c r="C26" s="11"/>
      <c r="D26" s="15"/>
      <c r="E26" s="6"/>
      <c r="F26" s="6"/>
      <c r="H26" s="3"/>
      <c r="I26" s="3"/>
    </row>
    <row r="27" spans="1:9" ht="13.8" thickBot="1" x14ac:dyDescent="0.3">
      <c r="A27" s="3"/>
      <c r="B27" s="138" t="s">
        <v>166</v>
      </c>
      <c r="C27" s="139"/>
      <c r="D27" s="139"/>
      <c r="E27" s="139"/>
      <c r="F27" s="30">
        <f>SUM(F20:F25)</f>
        <v>60</v>
      </c>
      <c r="G27" s="29"/>
      <c r="H27" s="30">
        <f>SUM(H20:H25)</f>
        <v>0</v>
      </c>
      <c r="I27" s="31" t="s">
        <v>167</v>
      </c>
    </row>
    <row r="28" spans="1:9" x14ac:dyDescent="0.25">
      <c r="C28" s="60"/>
      <c r="D28" s="61" t="s">
        <v>0</v>
      </c>
      <c r="E28" s="8" t="s">
        <v>194</v>
      </c>
      <c r="F28" s="8" t="s">
        <v>172</v>
      </c>
      <c r="G28" s="7" t="s">
        <v>175</v>
      </c>
    </row>
    <row r="29" spans="1:9" x14ac:dyDescent="0.25">
      <c r="C29" s="60"/>
      <c r="D29" s="61" t="s">
        <v>3</v>
      </c>
      <c r="E29" s="8" t="s">
        <v>193</v>
      </c>
      <c r="F29" s="8" t="s">
        <v>171</v>
      </c>
      <c r="G29" s="7" t="s">
        <v>176</v>
      </c>
    </row>
    <row r="30" spans="1:9" x14ac:dyDescent="0.25">
      <c r="C30" s="60"/>
      <c r="D30" s="62"/>
      <c r="E30" s="8" t="s">
        <v>192</v>
      </c>
      <c r="F30" s="8" t="s">
        <v>170</v>
      </c>
      <c r="G30" s="7" t="s">
        <v>177</v>
      </c>
    </row>
    <row r="31" spans="1:9" x14ac:dyDescent="0.25">
      <c r="C31" s="60"/>
      <c r="D31" s="62"/>
      <c r="E31" s="7"/>
      <c r="F31" s="8" t="s">
        <v>169</v>
      </c>
      <c r="G31" s="7" t="s">
        <v>178</v>
      </c>
    </row>
    <row r="32" spans="1:9" x14ac:dyDescent="0.25">
      <c r="C32" s="60"/>
      <c r="D32" s="62"/>
      <c r="E32" s="7"/>
      <c r="F32" s="8" t="s">
        <v>168</v>
      </c>
      <c r="G32" s="7" t="s">
        <v>179</v>
      </c>
    </row>
    <row r="33" spans="3:7" x14ac:dyDescent="0.25">
      <c r="C33" s="60"/>
      <c r="D33" s="62"/>
      <c r="E33" s="7"/>
      <c r="F33" s="8" t="s">
        <v>174</v>
      </c>
      <c r="G33" s="7" t="s">
        <v>180</v>
      </c>
    </row>
    <row r="34" spans="3:7" x14ac:dyDescent="0.25">
      <c r="D34" s="2"/>
      <c r="E34" s="2"/>
    </row>
    <row r="35" spans="3:7" x14ac:dyDescent="0.25">
      <c r="D35" s="2"/>
      <c r="E35" s="2"/>
    </row>
    <row r="36" spans="3:7" x14ac:dyDescent="0.25">
      <c r="D36" s="2"/>
      <c r="E36" s="2"/>
    </row>
    <row r="37" spans="3:7" x14ac:dyDescent="0.25">
      <c r="D37" s="2"/>
      <c r="E37" s="2"/>
    </row>
    <row r="38" spans="3:7" x14ac:dyDescent="0.25">
      <c r="D38" s="2"/>
      <c r="E38" s="2"/>
    </row>
    <row r="39" spans="3:7" x14ac:dyDescent="0.25">
      <c r="D39" s="2"/>
      <c r="E39" s="2"/>
    </row>
    <row r="40" spans="3:7" x14ac:dyDescent="0.25">
      <c r="D40" s="2"/>
      <c r="E40" s="2"/>
    </row>
  </sheetData>
  <mergeCells count="18">
    <mergeCell ref="B13:I13"/>
    <mergeCell ref="B2:I2"/>
    <mergeCell ref="B3:G3"/>
    <mergeCell ref="B4:G4"/>
    <mergeCell ref="B5:G5"/>
    <mergeCell ref="B6:G6"/>
    <mergeCell ref="B7:G7"/>
    <mergeCell ref="B8:G8"/>
    <mergeCell ref="B9:G9"/>
    <mergeCell ref="B10:G10"/>
    <mergeCell ref="B11:I11"/>
    <mergeCell ref="B12:I12"/>
    <mergeCell ref="B27:E27"/>
    <mergeCell ref="B14:I14"/>
    <mergeCell ref="B17:I17"/>
    <mergeCell ref="D19:E19"/>
    <mergeCell ref="B15:I15"/>
    <mergeCell ref="B16:I16"/>
  </mergeCells>
  <conditionalFormatting sqref="H20:H25">
    <cfRule type="expression" dxfId="1" priority="1">
      <formula>AND(G20="",#REF!="")</formula>
    </cfRule>
    <cfRule type="expression" dxfId="0" priority="2">
      <formula>AND(G20="x",#REF!="x")</formula>
    </cfRule>
  </conditionalFormatting>
  <dataValidations count="4">
    <dataValidation type="list" allowBlank="1" showInputMessage="1" showErrorMessage="1" sqref="G25" xr:uid="{6037BA84-3679-4BE2-9932-46C1D5554FE4}">
      <formula1>$G$28:$G$33</formula1>
    </dataValidation>
    <dataValidation type="list" allowBlank="1" showInputMessage="1" showErrorMessage="1" sqref="G24" xr:uid="{B9537221-5FBC-471A-A59C-A7A6CA7DA177}">
      <formula1>$F$28:$F$33</formula1>
    </dataValidation>
    <dataValidation type="list" allowBlank="1" showInputMessage="1" showErrorMessage="1" sqref="G22:G23 G20" xr:uid="{CC0BE4A6-F24B-4A2F-A3E2-F8ABD236EE76}">
      <formula1>$D$28:$D$29</formula1>
    </dataValidation>
    <dataValidation type="list" allowBlank="1" showInputMessage="1" showErrorMessage="1" sqref="G21" xr:uid="{D7CF7FAD-69A3-4D2F-9BB9-E5082F135A8E}">
      <formula1>$E$28:$E$30</formula1>
    </dataValidation>
  </dataValidations>
  <pageMargins left="0.7" right="0.7" top="0.75" bottom="0.75" header="0.3" footer="0.3"/>
  <pageSetup paperSize="9" orientation="portrait" r:id="rId1"/>
  <ignoredErrors>
    <ignoredError sqref="H2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A908-601A-4658-B53D-A9AFF273CA81}">
  <dimension ref="A1:C147"/>
  <sheetViews>
    <sheetView zoomScale="85" zoomScaleNormal="85" workbookViewId="0"/>
  </sheetViews>
  <sheetFormatPr defaultRowHeight="13.2" x14ac:dyDescent="0.25"/>
  <cols>
    <col min="1" max="1" width="27.44140625" style="1" bestFit="1" customWidth="1"/>
    <col min="2" max="2" width="81.109375" style="1" bestFit="1" customWidth="1"/>
    <col min="3" max="3" width="23.33203125" style="1" bestFit="1" customWidth="1"/>
    <col min="4" max="16384" width="8.88671875" style="1"/>
  </cols>
  <sheetData>
    <row r="1" spans="1:3" ht="18" x14ac:dyDescent="0.35">
      <c r="A1" s="63" t="s">
        <v>49</v>
      </c>
      <c r="B1" s="93" t="s">
        <v>309</v>
      </c>
      <c r="C1" s="94" t="s">
        <v>50</v>
      </c>
    </row>
    <row r="2" spans="1:3" ht="18" x14ac:dyDescent="0.35">
      <c r="A2" s="95" t="s">
        <v>308</v>
      </c>
      <c r="B2" s="67"/>
      <c r="C2" s="68"/>
    </row>
    <row r="3" spans="1:3" ht="14.4" x14ac:dyDescent="0.3">
      <c r="A3" s="83" t="s">
        <v>59</v>
      </c>
      <c r="B3" s="67" t="s">
        <v>222</v>
      </c>
      <c r="C3" s="68"/>
    </row>
    <row r="4" spans="1:3" x14ac:dyDescent="0.25">
      <c r="A4" s="66"/>
      <c r="B4" s="67" t="s">
        <v>223</v>
      </c>
      <c r="C4" s="68"/>
    </row>
    <row r="5" spans="1:3" x14ac:dyDescent="0.25">
      <c r="A5" s="66"/>
      <c r="B5" s="67" t="s">
        <v>224</v>
      </c>
      <c r="C5" s="68" t="s">
        <v>225</v>
      </c>
    </row>
    <row r="6" spans="1:3" x14ac:dyDescent="0.25">
      <c r="A6" s="66"/>
      <c r="B6" s="67" t="s">
        <v>226</v>
      </c>
      <c r="C6" s="68" t="s">
        <v>227</v>
      </c>
    </row>
    <row r="7" spans="1:3" x14ac:dyDescent="0.25">
      <c r="A7" s="66"/>
      <c r="B7" s="67" t="s">
        <v>228</v>
      </c>
      <c r="C7" s="68" t="s">
        <v>99</v>
      </c>
    </row>
    <row r="8" spans="1:3" x14ac:dyDescent="0.25">
      <c r="A8" s="66"/>
      <c r="B8" s="67" t="s">
        <v>229</v>
      </c>
      <c r="C8" s="68" t="s">
        <v>230</v>
      </c>
    </row>
    <row r="9" spans="1:3" x14ac:dyDescent="0.25">
      <c r="A9" s="66"/>
      <c r="B9" s="67" t="s">
        <v>231</v>
      </c>
      <c r="C9" s="68"/>
    </row>
    <row r="10" spans="1:3" x14ac:dyDescent="0.25">
      <c r="A10" s="66"/>
      <c r="B10" s="67"/>
      <c r="C10" s="68"/>
    </row>
    <row r="11" spans="1:3" x14ac:dyDescent="0.25">
      <c r="A11" s="66"/>
      <c r="B11" s="67" t="s">
        <v>232</v>
      </c>
      <c r="C11" s="68"/>
    </row>
    <row r="12" spans="1:3" x14ac:dyDescent="0.25">
      <c r="A12" s="66"/>
      <c r="B12" s="67" t="s">
        <v>223</v>
      </c>
      <c r="C12" s="68"/>
    </row>
    <row r="13" spans="1:3" x14ac:dyDescent="0.25">
      <c r="A13" s="66"/>
      <c r="B13" s="67" t="s">
        <v>233</v>
      </c>
      <c r="C13" s="68" t="s">
        <v>54</v>
      </c>
    </row>
    <row r="14" spans="1:3" x14ac:dyDescent="0.25">
      <c r="A14" s="66"/>
      <c r="B14" s="67" t="s">
        <v>226</v>
      </c>
      <c r="C14" s="68" t="s">
        <v>234</v>
      </c>
    </row>
    <row r="15" spans="1:3" x14ac:dyDescent="0.25">
      <c r="A15" s="66"/>
      <c r="B15" s="67" t="s">
        <v>235</v>
      </c>
      <c r="C15" s="68" t="s">
        <v>236</v>
      </c>
    </row>
    <row r="16" spans="1:3" x14ac:dyDescent="0.25">
      <c r="A16" s="66"/>
      <c r="B16" s="67" t="s">
        <v>237</v>
      </c>
      <c r="C16" s="68" t="s">
        <v>230</v>
      </c>
    </row>
    <row r="17" spans="1:3" ht="13.8" thickBot="1" x14ac:dyDescent="0.3">
      <c r="A17" s="69"/>
      <c r="B17" s="71" t="s">
        <v>231</v>
      </c>
      <c r="C17" s="70"/>
    </row>
    <row r="18" spans="1:3" ht="13.8" thickBot="1" x14ac:dyDescent="0.3"/>
    <row r="19" spans="1:3" ht="18" x14ac:dyDescent="0.35">
      <c r="A19" s="89" t="s">
        <v>307</v>
      </c>
      <c r="B19" s="64"/>
      <c r="C19" s="65"/>
    </row>
    <row r="20" spans="1:3" ht="14.4" x14ac:dyDescent="0.3">
      <c r="A20" s="66" t="s">
        <v>238</v>
      </c>
      <c r="B20" s="79" t="s">
        <v>239</v>
      </c>
      <c r="C20" s="68"/>
    </row>
    <row r="21" spans="1:3" x14ac:dyDescent="0.25">
      <c r="A21" s="66"/>
      <c r="B21" s="67" t="s">
        <v>240</v>
      </c>
      <c r="C21" s="68" t="s">
        <v>241</v>
      </c>
    </row>
    <row r="22" spans="1:3" x14ac:dyDescent="0.25">
      <c r="A22" s="66"/>
      <c r="B22" s="67" t="s">
        <v>242</v>
      </c>
      <c r="C22" s="68" t="s">
        <v>60</v>
      </c>
    </row>
    <row r="23" spans="1:3" x14ac:dyDescent="0.25">
      <c r="A23" s="66"/>
      <c r="B23" s="67" t="s">
        <v>243</v>
      </c>
      <c r="C23" s="68" t="s">
        <v>61</v>
      </c>
    </row>
    <row r="24" spans="1:3" ht="14.4" x14ac:dyDescent="0.3">
      <c r="A24" s="66"/>
      <c r="B24" s="103" t="s">
        <v>244</v>
      </c>
      <c r="C24" s="104" t="s">
        <v>245</v>
      </c>
    </row>
    <row r="25" spans="1:3" ht="14.4" x14ac:dyDescent="0.3">
      <c r="A25" s="66"/>
      <c r="B25" s="103" t="s">
        <v>246</v>
      </c>
      <c r="C25" s="104" t="s">
        <v>247</v>
      </c>
    </row>
    <row r="26" spans="1:3" x14ac:dyDescent="0.25">
      <c r="A26" s="66"/>
      <c r="B26" s="67"/>
      <c r="C26" s="68"/>
    </row>
    <row r="27" spans="1:3" ht="14.4" x14ac:dyDescent="0.3">
      <c r="A27" s="66"/>
      <c r="B27" s="79" t="s">
        <v>248</v>
      </c>
      <c r="C27" s="68"/>
    </row>
    <row r="28" spans="1:3" x14ac:dyDescent="0.25">
      <c r="A28" s="66"/>
      <c r="B28" s="67" t="s">
        <v>249</v>
      </c>
      <c r="C28" s="68"/>
    </row>
    <row r="29" spans="1:3" x14ac:dyDescent="0.25">
      <c r="A29" s="66"/>
      <c r="B29" s="67" t="s">
        <v>223</v>
      </c>
      <c r="C29" s="68"/>
    </row>
    <row r="30" spans="1:3" x14ac:dyDescent="0.25">
      <c r="A30" s="66"/>
      <c r="B30" s="67" t="s">
        <v>250</v>
      </c>
      <c r="C30" s="68" t="s">
        <v>251</v>
      </c>
    </row>
    <row r="31" spans="1:3" x14ac:dyDescent="0.25">
      <c r="A31" s="66"/>
      <c r="B31" s="67" t="s">
        <v>252</v>
      </c>
      <c r="C31" s="68" t="s">
        <v>253</v>
      </c>
    </row>
    <row r="32" spans="1:3" x14ac:dyDescent="0.25">
      <c r="A32" s="66"/>
      <c r="B32" s="67" t="s">
        <v>254</v>
      </c>
      <c r="C32" s="68" t="s">
        <v>255</v>
      </c>
    </row>
    <row r="33" spans="1:3" ht="14.4" x14ac:dyDescent="0.3">
      <c r="A33" s="66"/>
      <c r="B33" s="103" t="s">
        <v>256</v>
      </c>
      <c r="C33" s="104" t="s">
        <v>257</v>
      </c>
    </row>
    <row r="34" spans="1:3" x14ac:dyDescent="0.25">
      <c r="A34" s="66"/>
      <c r="B34" s="67"/>
      <c r="C34" s="68"/>
    </row>
    <row r="35" spans="1:3" ht="14.4" x14ac:dyDescent="0.3">
      <c r="A35" s="66"/>
      <c r="B35" s="79" t="s">
        <v>258</v>
      </c>
      <c r="C35" s="68"/>
    </row>
    <row r="36" spans="1:3" ht="14.4" x14ac:dyDescent="0.3">
      <c r="A36" s="66"/>
      <c r="B36" s="91" t="s">
        <v>249</v>
      </c>
      <c r="C36" s="72"/>
    </row>
    <row r="37" spans="1:3" ht="14.4" x14ac:dyDescent="0.3">
      <c r="A37" s="66"/>
      <c r="B37" s="91" t="s">
        <v>223</v>
      </c>
      <c r="C37" s="72"/>
    </row>
    <row r="38" spans="1:3" ht="14.4" x14ac:dyDescent="0.3">
      <c r="A38" s="66"/>
      <c r="B38" s="91" t="s">
        <v>259</v>
      </c>
      <c r="C38" s="72"/>
    </row>
    <row r="39" spans="1:3" ht="14.4" x14ac:dyDescent="0.3">
      <c r="A39" s="66"/>
      <c r="B39" s="91" t="s">
        <v>260</v>
      </c>
      <c r="C39" s="72"/>
    </row>
    <row r="40" spans="1:3" ht="15" thickBot="1" x14ac:dyDescent="0.35">
      <c r="A40" s="69"/>
      <c r="B40" s="92" t="s">
        <v>243</v>
      </c>
      <c r="C40" s="73"/>
    </row>
    <row r="41" spans="1:3" ht="13.8" thickBot="1" x14ac:dyDescent="0.3"/>
    <row r="42" spans="1:3" ht="18" x14ac:dyDescent="0.35">
      <c r="A42" s="89" t="s">
        <v>62</v>
      </c>
      <c r="B42" s="64"/>
      <c r="C42" s="65"/>
    </row>
    <row r="43" spans="1:3" x14ac:dyDescent="0.25">
      <c r="A43" s="66" t="s">
        <v>59</v>
      </c>
      <c r="B43" s="67" t="s">
        <v>63</v>
      </c>
      <c r="C43" s="68" t="s">
        <v>64</v>
      </c>
    </row>
    <row r="44" spans="1:3" x14ac:dyDescent="0.25">
      <c r="A44" s="74" t="s">
        <v>261</v>
      </c>
      <c r="B44" s="67" t="s">
        <v>65</v>
      </c>
      <c r="C44" s="68" t="s">
        <v>66</v>
      </c>
    </row>
    <row r="45" spans="1:3" x14ac:dyDescent="0.25">
      <c r="A45" s="66"/>
      <c r="B45" s="67" t="s">
        <v>67</v>
      </c>
      <c r="C45" s="68" t="s">
        <v>68</v>
      </c>
    </row>
    <row r="46" spans="1:3" x14ac:dyDescent="0.25">
      <c r="A46" s="66" t="s">
        <v>262</v>
      </c>
      <c r="B46" s="67" t="s">
        <v>69</v>
      </c>
      <c r="C46" s="68" t="s">
        <v>70</v>
      </c>
    </row>
    <row r="47" spans="1:3" x14ac:dyDescent="0.25">
      <c r="A47" s="66"/>
      <c r="B47" s="67" t="s">
        <v>263</v>
      </c>
      <c r="C47" s="68"/>
    </row>
    <row r="48" spans="1:3" ht="13.8" thickBot="1" x14ac:dyDescent="0.3">
      <c r="A48" s="69"/>
      <c r="B48" s="71" t="s">
        <v>264</v>
      </c>
      <c r="C48" s="70"/>
    </row>
    <row r="49" spans="1:3" ht="13.8" thickBot="1" x14ac:dyDescent="0.3"/>
    <row r="50" spans="1:3" ht="18" x14ac:dyDescent="0.35">
      <c r="A50" s="89" t="s">
        <v>71</v>
      </c>
      <c r="B50" s="64"/>
      <c r="C50" s="65"/>
    </row>
    <row r="51" spans="1:3" x14ac:dyDescent="0.25">
      <c r="A51" s="66" t="s">
        <v>72</v>
      </c>
      <c r="B51" s="67" t="s">
        <v>265</v>
      </c>
      <c r="C51" s="68"/>
    </row>
    <row r="52" spans="1:3" ht="13.8" thickBot="1" x14ac:dyDescent="0.3">
      <c r="A52" s="75" t="s">
        <v>261</v>
      </c>
      <c r="B52" s="71" t="s">
        <v>231</v>
      </c>
      <c r="C52" s="70"/>
    </row>
    <row r="53" spans="1:3" ht="13.8" thickBot="1" x14ac:dyDescent="0.3"/>
    <row r="54" spans="1:3" ht="18" x14ac:dyDescent="0.35">
      <c r="A54" s="89" t="s">
        <v>266</v>
      </c>
      <c r="B54" s="64"/>
      <c r="C54" s="65"/>
    </row>
    <row r="55" spans="1:3" x14ac:dyDescent="0.25">
      <c r="A55" s="66" t="s">
        <v>72</v>
      </c>
      <c r="B55" s="67" t="s">
        <v>51</v>
      </c>
      <c r="C55" s="68" t="s">
        <v>73</v>
      </c>
    </row>
    <row r="56" spans="1:3" x14ac:dyDescent="0.25">
      <c r="A56" s="66"/>
      <c r="B56" s="67" t="s">
        <v>223</v>
      </c>
      <c r="C56" s="68" t="s">
        <v>80</v>
      </c>
    </row>
    <row r="57" spans="1:3" x14ac:dyDescent="0.25">
      <c r="A57" s="66"/>
      <c r="B57" s="67" t="s">
        <v>267</v>
      </c>
      <c r="C57" s="68" t="s">
        <v>268</v>
      </c>
    </row>
    <row r="58" spans="1:3" ht="13.8" thickBot="1" x14ac:dyDescent="0.3">
      <c r="A58" s="69"/>
      <c r="B58" s="71" t="s">
        <v>231</v>
      </c>
      <c r="C58" s="70"/>
    </row>
    <row r="59" spans="1:3" ht="13.8" thickBot="1" x14ac:dyDescent="0.3"/>
    <row r="60" spans="1:3" ht="18" x14ac:dyDescent="0.35">
      <c r="A60" s="89" t="s">
        <v>269</v>
      </c>
      <c r="B60" s="64"/>
      <c r="C60" s="65"/>
    </row>
    <row r="61" spans="1:3" x14ac:dyDescent="0.25">
      <c r="A61" s="66" t="s">
        <v>270</v>
      </c>
      <c r="B61" s="76" t="s">
        <v>74</v>
      </c>
      <c r="C61" s="77" t="s">
        <v>75</v>
      </c>
    </row>
    <row r="62" spans="1:3" x14ac:dyDescent="0.25">
      <c r="A62" s="66"/>
      <c r="B62" s="76" t="s">
        <v>76</v>
      </c>
      <c r="C62" s="77" t="s">
        <v>77</v>
      </c>
    </row>
    <row r="63" spans="1:3" x14ac:dyDescent="0.25">
      <c r="A63" s="66"/>
      <c r="B63" s="76" t="s">
        <v>78</v>
      </c>
      <c r="C63" s="77" t="s">
        <v>79</v>
      </c>
    </row>
    <row r="64" spans="1:3" x14ac:dyDescent="0.25">
      <c r="A64" s="66"/>
      <c r="B64" s="67" t="s">
        <v>51</v>
      </c>
      <c r="C64" s="68" t="s">
        <v>73</v>
      </c>
    </row>
    <row r="65" spans="1:3" x14ac:dyDescent="0.25">
      <c r="A65" s="66"/>
      <c r="B65" s="76" t="s">
        <v>271</v>
      </c>
      <c r="C65" s="68"/>
    </row>
    <row r="66" spans="1:3" ht="13.8" thickBot="1" x14ac:dyDescent="0.3">
      <c r="A66" s="69"/>
      <c r="B66" s="71" t="s">
        <v>272</v>
      </c>
      <c r="C66" s="70"/>
    </row>
    <row r="67" spans="1:3" ht="13.8" thickBot="1" x14ac:dyDescent="0.3"/>
    <row r="68" spans="1:3" ht="18" x14ac:dyDescent="0.35">
      <c r="A68" s="89" t="s">
        <v>273</v>
      </c>
      <c r="B68" s="90"/>
      <c r="C68" s="65"/>
    </row>
    <row r="69" spans="1:3" x14ac:dyDescent="0.25">
      <c r="A69" s="66"/>
      <c r="B69" s="76" t="s">
        <v>274</v>
      </c>
      <c r="C69" s="68"/>
    </row>
    <row r="70" spans="1:3" x14ac:dyDescent="0.25">
      <c r="A70" s="74"/>
      <c r="B70" s="76" t="s">
        <v>275</v>
      </c>
      <c r="C70" s="68"/>
    </row>
    <row r="71" spans="1:3" ht="13.8" thickBot="1" x14ac:dyDescent="0.3">
      <c r="A71" s="69"/>
      <c r="B71" s="78" t="s">
        <v>276</v>
      </c>
      <c r="C71" s="70"/>
    </row>
    <row r="72" spans="1:3" ht="13.8" thickBot="1" x14ac:dyDescent="0.3">
      <c r="A72"/>
      <c r="C72"/>
    </row>
    <row r="73" spans="1:3" ht="18" x14ac:dyDescent="0.35">
      <c r="A73" s="89" t="s">
        <v>81</v>
      </c>
      <c r="B73" s="64"/>
      <c r="C73" s="65"/>
    </row>
    <row r="74" spans="1:3" ht="14.4" x14ac:dyDescent="0.3">
      <c r="A74" s="66" t="s">
        <v>59</v>
      </c>
      <c r="B74" s="79" t="s">
        <v>277</v>
      </c>
      <c r="C74" s="68"/>
    </row>
    <row r="75" spans="1:3" x14ac:dyDescent="0.25">
      <c r="A75" s="74" t="s">
        <v>261</v>
      </c>
      <c r="B75" s="67" t="s">
        <v>82</v>
      </c>
      <c r="C75" s="68"/>
    </row>
    <row r="76" spans="1:3" x14ac:dyDescent="0.25">
      <c r="A76" s="66"/>
      <c r="B76" s="67" t="s">
        <v>278</v>
      </c>
      <c r="C76" s="68" t="s">
        <v>86</v>
      </c>
    </row>
    <row r="77" spans="1:3" x14ac:dyDescent="0.25">
      <c r="A77" s="66"/>
      <c r="B77" s="67" t="s">
        <v>279</v>
      </c>
      <c r="C77" s="68" t="s">
        <v>280</v>
      </c>
    </row>
    <row r="78" spans="1:3" x14ac:dyDescent="0.25">
      <c r="A78" s="66"/>
      <c r="B78" s="67" t="s">
        <v>278</v>
      </c>
      <c r="C78" s="68" t="s">
        <v>85</v>
      </c>
    </row>
    <row r="79" spans="1:3" x14ac:dyDescent="0.25">
      <c r="A79" s="66"/>
      <c r="B79" s="67" t="s">
        <v>281</v>
      </c>
      <c r="C79" s="68" t="s">
        <v>83</v>
      </c>
    </row>
    <row r="80" spans="1:3" x14ac:dyDescent="0.25">
      <c r="A80" s="66"/>
      <c r="B80" s="67" t="s">
        <v>282</v>
      </c>
      <c r="C80" s="68" t="s">
        <v>84</v>
      </c>
    </row>
    <row r="81" spans="1:3" x14ac:dyDescent="0.25">
      <c r="A81" s="66"/>
      <c r="B81" s="67" t="s">
        <v>283</v>
      </c>
      <c r="C81" s="68" t="s">
        <v>88</v>
      </c>
    </row>
    <row r="82" spans="1:3" x14ac:dyDescent="0.25">
      <c r="A82" s="66"/>
      <c r="B82" s="67" t="s">
        <v>284</v>
      </c>
      <c r="C82" s="68" t="s">
        <v>89</v>
      </c>
    </row>
    <row r="83" spans="1:3" x14ac:dyDescent="0.25">
      <c r="A83" s="66"/>
      <c r="B83" s="67" t="s">
        <v>285</v>
      </c>
      <c r="C83" s="68" t="s">
        <v>261</v>
      </c>
    </row>
    <row r="84" spans="1:3" x14ac:dyDescent="0.25">
      <c r="A84" s="66"/>
      <c r="B84" s="67" t="s">
        <v>286</v>
      </c>
      <c r="C84" s="68"/>
    </row>
    <row r="85" spans="1:3" x14ac:dyDescent="0.25">
      <c r="A85" s="66"/>
      <c r="B85" s="67" t="s">
        <v>287</v>
      </c>
      <c r="C85" s="68"/>
    </row>
    <row r="86" spans="1:3" x14ac:dyDescent="0.25">
      <c r="A86" s="66"/>
      <c r="B86" s="67"/>
      <c r="C86" s="68"/>
    </row>
    <row r="87" spans="1:3" ht="14.4" x14ac:dyDescent="0.3">
      <c r="A87" s="66"/>
      <c r="B87" s="79" t="s">
        <v>288</v>
      </c>
      <c r="C87" s="68"/>
    </row>
    <row r="88" spans="1:3" x14ac:dyDescent="0.25">
      <c r="A88" s="66"/>
      <c r="B88" s="67" t="s">
        <v>82</v>
      </c>
      <c r="C88" s="68"/>
    </row>
    <row r="89" spans="1:3" x14ac:dyDescent="0.25">
      <c r="A89" s="66"/>
      <c r="B89" s="67" t="s">
        <v>278</v>
      </c>
      <c r="C89" s="68" t="s">
        <v>86</v>
      </c>
    </row>
    <row r="90" spans="1:3" x14ac:dyDescent="0.25">
      <c r="A90" s="66"/>
      <c r="B90" s="67" t="s">
        <v>279</v>
      </c>
      <c r="C90" s="68" t="s">
        <v>280</v>
      </c>
    </row>
    <row r="91" spans="1:3" x14ac:dyDescent="0.25">
      <c r="A91" s="66"/>
      <c r="B91" s="67" t="s">
        <v>278</v>
      </c>
      <c r="C91" s="68" t="s">
        <v>85</v>
      </c>
    </row>
    <row r="92" spans="1:3" x14ac:dyDescent="0.25">
      <c r="A92" s="66"/>
      <c r="B92" s="67" t="s">
        <v>281</v>
      </c>
      <c r="C92" s="68" t="s">
        <v>83</v>
      </c>
    </row>
    <row r="93" spans="1:3" x14ac:dyDescent="0.25">
      <c r="A93" s="66"/>
      <c r="B93" s="67" t="s">
        <v>282</v>
      </c>
      <c r="C93" s="68" t="s">
        <v>84</v>
      </c>
    </row>
    <row r="94" spans="1:3" x14ac:dyDescent="0.25">
      <c r="A94" s="66"/>
      <c r="B94" s="67" t="s">
        <v>283</v>
      </c>
      <c r="C94" s="68" t="s">
        <v>88</v>
      </c>
    </row>
    <row r="95" spans="1:3" x14ac:dyDescent="0.25">
      <c r="A95" s="66"/>
      <c r="B95" s="67" t="s">
        <v>284</v>
      </c>
      <c r="C95" s="68" t="s">
        <v>89</v>
      </c>
    </row>
    <row r="96" spans="1:3" x14ac:dyDescent="0.25">
      <c r="A96" s="66"/>
      <c r="B96" s="67" t="s">
        <v>285</v>
      </c>
      <c r="C96" s="68" t="s">
        <v>261</v>
      </c>
    </row>
    <row r="97" spans="1:3" x14ac:dyDescent="0.25">
      <c r="A97" s="66"/>
      <c r="B97" s="67" t="s">
        <v>286</v>
      </c>
      <c r="C97" s="68"/>
    </row>
    <row r="98" spans="1:3" ht="13.8" thickBot="1" x14ac:dyDescent="0.3">
      <c r="A98" s="69"/>
      <c r="B98" s="71" t="s">
        <v>287</v>
      </c>
      <c r="C98" s="70"/>
    </row>
    <row r="99" spans="1:3" ht="13.8" thickBot="1" x14ac:dyDescent="0.3"/>
    <row r="100" spans="1:3" ht="18" x14ac:dyDescent="0.35">
      <c r="A100" s="89" t="s">
        <v>289</v>
      </c>
      <c r="B100" s="64"/>
      <c r="C100" s="65"/>
    </row>
    <row r="101" spans="1:3" ht="14.4" x14ac:dyDescent="0.3">
      <c r="A101" s="66" t="s">
        <v>59</v>
      </c>
      <c r="B101" s="67" t="s">
        <v>290</v>
      </c>
      <c r="C101" s="96"/>
    </row>
    <row r="102" spans="1:3" x14ac:dyDescent="0.25">
      <c r="A102" s="74"/>
      <c r="B102" s="67" t="s">
        <v>291</v>
      </c>
      <c r="C102" s="68"/>
    </row>
    <row r="103" spans="1:3" ht="13.8" thickBot="1" x14ac:dyDescent="0.3">
      <c r="A103" s="75"/>
      <c r="B103" s="71" t="s">
        <v>292</v>
      </c>
      <c r="C103" s="70"/>
    </row>
    <row r="104" spans="1:3" ht="13.8" thickBot="1" x14ac:dyDescent="0.3"/>
    <row r="105" spans="1:3" ht="18" x14ac:dyDescent="0.35">
      <c r="A105" s="89" t="s">
        <v>91</v>
      </c>
      <c r="B105" s="64"/>
      <c r="C105" s="65"/>
    </row>
    <row r="106" spans="1:3" x14ac:dyDescent="0.25">
      <c r="A106" s="66" t="s">
        <v>72</v>
      </c>
      <c r="B106" s="67" t="s">
        <v>51</v>
      </c>
      <c r="C106" s="68" t="s">
        <v>92</v>
      </c>
    </row>
    <row r="107" spans="1:3" x14ac:dyDescent="0.25">
      <c r="A107" s="66"/>
      <c r="B107" s="67" t="s">
        <v>293</v>
      </c>
      <c r="C107" s="68" t="s">
        <v>294</v>
      </c>
    </row>
    <row r="108" spans="1:3" x14ac:dyDescent="0.25">
      <c r="A108" s="66"/>
      <c r="B108" s="67" t="s">
        <v>295</v>
      </c>
      <c r="C108" s="68" t="s">
        <v>296</v>
      </c>
    </row>
    <row r="109" spans="1:3" x14ac:dyDescent="0.25">
      <c r="A109" s="66"/>
      <c r="B109" s="67" t="s">
        <v>297</v>
      </c>
      <c r="C109" s="68" t="s">
        <v>298</v>
      </c>
    </row>
    <row r="110" spans="1:3" ht="13.8" thickBot="1" x14ac:dyDescent="0.3">
      <c r="A110" s="69"/>
      <c r="B110" s="71" t="s">
        <v>299</v>
      </c>
      <c r="C110" s="70" t="s">
        <v>300</v>
      </c>
    </row>
    <row r="111" spans="1:3" ht="13.8" thickBot="1" x14ac:dyDescent="0.3"/>
    <row r="112" spans="1:3" ht="18" x14ac:dyDescent="0.35">
      <c r="A112" s="89" t="s">
        <v>94</v>
      </c>
      <c r="B112" s="64"/>
      <c r="C112" s="65"/>
    </row>
    <row r="113" spans="1:3" x14ac:dyDescent="0.25">
      <c r="A113" s="66" t="s">
        <v>72</v>
      </c>
      <c r="B113" s="67" t="s">
        <v>51</v>
      </c>
      <c r="C113" s="68" t="s">
        <v>95</v>
      </c>
    </row>
    <row r="114" spans="1:3" x14ac:dyDescent="0.25">
      <c r="A114" s="66"/>
      <c r="B114" s="67" t="s">
        <v>96</v>
      </c>
      <c r="C114" s="68" t="s">
        <v>97</v>
      </c>
    </row>
    <row r="115" spans="1:3" x14ac:dyDescent="0.25">
      <c r="A115" s="66"/>
      <c r="B115" s="67" t="s">
        <v>98</v>
      </c>
      <c r="C115" s="68" t="s">
        <v>99</v>
      </c>
    </row>
    <row r="116" spans="1:3" x14ac:dyDescent="0.25">
      <c r="A116" s="66"/>
      <c r="B116" s="67" t="s">
        <v>93</v>
      </c>
      <c r="C116" s="68" t="s">
        <v>100</v>
      </c>
    </row>
    <row r="117" spans="1:3" x14ac:dyDescent="0.25">
      <c r="A117" s="66"/>
      <c r="B117" s="67" t="s">
        <v>90</v>
      </c>
      <c r="C117" s="68" t="s">
        <v>101</v>
      </c>
    </row>
    <row r="118" spans="1:3" x14ac:dyDescent="0.25">
      <c r="A118" s="66"/>
      <c r="B118" s="67" t="s">
        <v>102</v>
      </c>
      <c r="C118" s="68" t="s">
        <v>103</v>
      </c>
    </row>
    <row r="119" spans="1:3" x14ac:dyDescent="0.25">
      <c r="A119" s="66"/>
      <c r="B119" s="80" t="s">
        <v>87</v>
      </c>
      <c r="C119" s="105"/>
    </row>
    <row r="120" spans="1:3" ht="13.8" thickBot="1" x14ac:dyDescent="0.3">
      <c r="A120" s="69"/>
      <c r="B120" s="71" t="s">
        <v>286</v>
      </c>
      <c r="C120" s="70"/>
    </row>
    <row r="121" spans="1:3" s="22" customFormat="1" ht="13.8" thickBot="1" x14ac:dyDescent="0.3"/>
    <row r="122" spans="1:3" ht="18" x14ac:dyDescent="0.35">
      <c r="A122" s="89" t="s">
        <v>94</v>
      </c>
      <c r="B122" s="64"/>
      <c r="C122" s="65"/>
    </row>
    <row r="123" spans="1:3" x14ac:dyDescent="0.25">
      <c r="A123" s="66"/>
      <c r="B123" s="67" t="s">
        <v>51</v>
      </c>
      <c r="C123" s="68" t="s">
        <v>95</v>
      </c>
    </row>
    <row r="124" spans="1:3" x14ac:dyDescent="0.25">
      <c r="A124" s="66"/>
      <c r="B124" s="67" t="s">
        <v>102</v>
      </c>
      <c r="C124" s="68" t="s">
        <v>103</v>
      </c>
    </row>
    <row r="125" spans="1:3" x14ac:dyDescent="0.25">
      <c r="A125" s="66"/>
      <c r="B125" s="67" t="s">
        <v>301</v>
      </c>
      <c r="C125" s="68"/>
    </row>
    <row r="126" spans="1:3" ht="13.8" thickBot="1" x14ac:dyDescent="0.3">
      <c r="A126" s="69"/>
      <c r="B126" s="71"/>
      <c r="C126" s="70"/>
    </row>
    <row r="127" spans="1:3" ht="13.8" thickBot="1" x14ac:dyDescent="0.3"/>
    <row r="128" spans="1:3" ht="18" x14ac:dyDescent="0.35">
      <c r="A128" s="89" t="s">
        <v>104</v>
      </c>
      <c r="B128" s="64"/>
      <c r="C128" s="65"/>
    </row>
    <row r="129" spans="1:3" x14ac:dyDescent="0.25">
      <c r="A129" s="66" t="s">
        <v>72</v>
      </c>
      <c r="B129" s="67" t="s">
        <v>265</v>
      </c>
      <c r="C129" s="68"/>
    </row>
    <row r="130" spans="1:3" ht="14.4" x14ac:dyDescent="0.3">
      <c r="A130" s="66"/>
      <c r="B130" s="67" t="s">
        <v>302</v>
      </c>
      <c r="C130" s="81" t="s">
        <v>303</v>
      </c>
    </row>
    <row r="131" spans="1:3" x14ac:dyDescent="0.25">
      <c r="A131" s="66"/>
      <c r="B131" s="67" t="s">
        <v>105</v>
      </c>
      <c r="C131" s="68" t="s">
        <v>106</v>
      </c>
    </row>
    <row r="132" spans="1:3" ht="14.4" x14ac:dyDescent="0.3">
      <c r="A132" s="66"/>
      <c r="B132" s="67" t="s">
        <v>107</v>
      </c>
      <c r="C132" s="81" t="s">
        <v>303</v>
      </c>
    </row>
    <row r="133" spans="1:3" ht="15" thickBot="1" x14ac:dyDescent="0.35">
      <c r="A133" s="69"/>
      <c r="B133" s="71" t="s">
        <v>304</v>
      </c>
      <c r="C133" s="82"/>
    </row>
    <row r="134" spans="1:3" ht="13.8" thickBot="1" x14ac:dyDescent="0.3"/>
    <row r="135" spans="1:3" ht="18" x14ac:dyDescent="0.35">
      <c r="A135" s="89" t="s">
        <v>108</v>
      </c>
      <c r="B135" s="64"/>
      <c r="C135" s="97"/>
    </row>
    <row r="136" spans="1:3" x14ac:dyDescent="0.25">
      <c r="A136" s="66" t="s">
        <v>59</v>
      </c>
      <c r="B136" s="67" t="s">
        <v>265</v>
      </c>
      <c r="C136" s="68" t="s">
        <v>109</v>
      </c>
    </row>
    <row r="137" spans="1:3" x14ac:dyDescent="0.25">
      <c r="A137" s="66"/>
      <c r="B137" s="67" t="s">
        <v>305</v>
      </c>
      <c r="C137" s="68" t="s">
        <v>110</v>
      </c>
    </row>
    <row r="138" spans="1:3" ht="13.8" thickBot="1" x14ac:dyDescent="0.3">
      <c r="A138" s="69"/>
      <c r="B138" s="71" t="s">
        <v>304</v>
      </c>
      <c r="C138" s="70"/>
    </row>
    <row r="139" spans="1:3" ht="13.8" thickBot="1" x14ac:dyDescent="0.3"/>
    <row r="140" spans="1:3" ht="18" x14ac:dyDescent="0.35">
      <c r="A140" s="89" t="s">
        <v>111</v>
      </c>
      <c r="B140" s="64"/>
      <c r="C140" s="65"/>
    </row>
    <row r="141" spans="1:3" x14ac:dyDescent="0.25">
      <c r="A141" s="66" t="s">
        <v>72</v>
      </c>
      <c r="B141" s="67" t="s">
        <v>306</v>
      </c>
      <c r="C141" s="68" t="s">
        <v>52</v>
      </c>
    </row>
    <row r="142" spans="1:3" x14ac:dyDescent="0.25">
      <c r="A142" s="66"/>
      <c r="B142" s="67" t="s">
        <v>53</v>
      </c>
      <c r="C142" s="68" t="s">
        <v>54</v>
      </c>
    </row>
    <row r="143" spans="1:3" x14ac:dyDescent="0.25">
      <c r="A143" s="66"/>
      <c r="B143" s="67" t="s">
        <v>55</v>
      </c>
      <c r="C143" s="68" t="s">
        <v>56</v>
      </c>
    </row>
    <row r="144" spans="1:3" x14ac:dyDescent="0.25">
      <c r="A144" s="66"/>
      <c r="B144" s="67" t="s">
        <v>57</v>
      </c>
      <c r="C144" s="68" t="s">
        <v>58</v>
      </c>
    </row>
    <row r="145" spans="1:3" x14ac:dyDescent="0.25">
      <c r="A145" s="66"/>
      <c r="B145" s="67" t="s">
        <v>102</v>
      </c>
      <c r="C145" s="68" t="s">
        <v>103</v>
      </c>
    </row>
    <row r="146" spans="1:3" ht="14.4" x14ac:dyDescent="0.3">
      <c r="A146" s="83"/>
      <c r="B146" s="67" t="s">
        <v>107</v>
      </c>
      <c r="C146" s="68" t="s">
        <v>110</v>
      </c>
    </row>
    <row r="147" spans="1:3" ht="13.8" thickBot="1" x14ac:dyDescent="0.3">
      <c r="A147" s="69"/>
      <c r="B147" s="71" t="s">
        <v>292</v>
      </c>
      <c r="C147" s="7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53ca55-0c43-427a-a53c-53944ab1cb33" xsi:nil="true"/>
    <lcf76f155ced4ddcb4097134ff3c332f xmlns="e94eb66c-8837-481d-8b2f-73fc23e7195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16BB47243F154ABB25F210A562DE44" ma:contentTypeVersion="20" ma:contentTypeDescription="Een nieuw document maken." ma:contentTypeScope="" ma:versionID="031c9d074f7f1ed985bb9fdd504998e7">
  <xsd:schema xmlns:xsd="http://www.w3.org/2001/XMLSchema" xmlns:xs="http://www.w3.org/2001/XMLSchema" xmlns:p="http://schemas.microsoft.com/office/2006/metadata/properties" xmlns:ns2="e94eb66c-8837-481d-8b2f-73fc23e7195f" xmlns:ns3="ce53ca55-0c43-427a-a53c-53944ab1cb33" targetNamespace="http://schemas.microsoft.com/office/2006/metadata/properties" ma:root="true" ma:fieldsID="7af625ee39594fba2214c40f114962f5" ns2:_="" ns3:_="">
    <xsd:import namespace="e94eb66c-8837-481d-8b2f-73fc23e7195f"/>
    <xsd:import namespace="ce53ca55-0c43-427a-a53c-53944ab1cb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b66c-8837-481d-8b2f-73fc23e7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3ca55-0c43-427a-a53c-53944ab1cb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741dd3e-cd43-470f-8a13-cece476f0ae4}" ma:internalName="TaxCatchAll" ma:showField="CatchAllData" ma:web="ce53ca55-0c43-427a-a53c-53944ab1cb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A9D74F-712D-4505-9C8F-E39F08F0985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ce53ca55-0c43-427a-a53c-53944ab1cb33"/>
    <ds:schemaRef ds:uri="http://schemas.microsoft.com/office/2006/metadata/properties"/>
    <ds:schemaRef ds:uri="e94eb66c-8837-481d-8b2f-73fc23e7195f"/>
    <ds:schemaRef ds:uri="http://www.w3.org/XML/1998/namespace"/>
  </ds:schemaRefs>
</ds:datastoreItem>
</file>

<file path=customXml/itemProps2.xml><?xml version="1.0" encoding="utf-8"?>
<ds:datastoreItem xmlns:ds="http://schemas.openxmlformats.org/officeDocument/2006/customXml" ds:itemID="{056C64DF-B75F-45F7-B39F-1D4F0FECD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b66c-8837-481d-8b2f-73fc23e7195f"/>
    <ds:schemaRef ds:uri="ce53ca55-0c43-427a-a53c-53944ab1c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E54F3B-5A17-4675-B0FA-1D4B5625E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PvE</vt:lpstr>
      <vt:lpstr>PvW</vt:lpstr>
      <vt:lpstr>Trolleys per specialisme</vt:lpstr>
      <vt:lpstr>PvE!Afdrukbereik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2025-02-13T20:51:55Z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0x010100BA16BB47243F154ABB25F210A562DE44</vt:lpwstr>
  </property>
  <property fmtid="{D5CDD505-2E9C-101B-9397-08002B2CF9AE}" pid="3" name="MediaServiceImageTags">
    <vt:lpwstr/>
  </property>
</Properties>
</file>