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regiowf1.sharepoint.com/teams/SED-Prj-Inkoop-Projecten-EUOKoffie-enoverigewarmedrankenvoorziening/Gedeelde documenten/372761_ EUO Warme drankenvoorziening/04. Nota van Inlichtingen/NVI 1/"/>
    </mc:Choice>
  </mc:AlternateContent>
  <xr:revisionPtr revIDLastSave="162" documentId="8_{FB5CC440-F217-43F8-93CE-20D55E214C46}" xr6:coauthVersionLast="47" xr6:coauthVersionMax="47" xr10:uidLastSave="{48EA87F8-0AE9-47BB-A33E-871472C345F2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6" i="1"/>
  <c r="F36" i="1"/>
  <c r="E6" i="1"/>
  <c r="F6" i="1" s="1"/>
  <c r="E7" i="1"/>
  <c r="F7" i="1" s="1"/>
  <c r="E14" i="1"/>
  <c r="F14" i="1" s="1"/>
  <c r="E28" i="1"/>
  <c r="F28" i="1" s="1"/>
  <c r="E23" i="1"/>
  <c r="F23" i="1" s="1"/>
  <c r="E24" i="1"/>
  <c r="F24" i="1" s="1"/>
  <c r="E25" i="1"/>
  <c r="F25" i="1" s="1"/>
  <c r="E26" i="1"/>
  <c r="F26" i="1" s="1"/>
  <c r="E27" i="1"/>
  <c r="F27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22" i="1"/>
  <c r="F22" i="1" s="1"/>
  <c r="F38" i="1" l="1"/>
  <c r="E16" i="1"/>
  <c r="E20" i="1" l="1"/>
  <c r="F20" i="1" s="1"/>
  <c r="E21" i="1" l="1"/>
  <c r="F21" i="1" s="1"/>
  <c r="E36" i="1" l="1"/>
  <c r="E9" i="1" l="1"/>
</calcChain>
</file>

<file path=xl/sharedStrings.xml><?xml version="1.0" encoding="utf-8"?>
<sst xmlns="http://schemas.openxmlformats.org/spreadsheetml/2006/main" count="57" uniqueCount="51">
  <si>
    <t>Formulier Prijzenblad</t>
  </si>
  <si>
    <t xml:space="preserve"> All-in prijs warme drankenautomaten (huur/lease)</t>
  </si>
  <si>
    <t>Product</t>
  </si>
  <si>
    <t>Aantal</t>
  </si>
  <si>
    <t>Huur-/leaseprijs per automaat per jaar</t>
  </si>
  <si>
    <t>Totaalprijs per jaar</t>
  </si>
  <si>
    <t xml:space="preserve">Totaalprijs per 8 jaar </t>
  </si>
  <si>
    <t>Warme drankenautomaten</t>
  </si>
  <si>
    <t xml:space="preserve">TOTAAL ALL-IN PRIJS </t>
  </si>
  <si>
    <t xml:space="preserve"> All-in prijs onderhoud drankenautomaten (preventief/correctief</t>
  </si>
  <si>
    <t>Totaalprijs per 8 jaar  (excl. Overeengekomen indexatie-opties)</t>
  </si>
  <si>
    <t xml:space="preserve">TOTAAL ONDERHOUD PRIJS </t>
  </si>
  <si>
    <t>Prijs losse ingredienten per jaar</t>
  </si>
  <si>
    <t>Afname per kg/ zakje/ doos</t>
  </si>
  <si>
    <t>Prijs per kg / zakje/ doos</t>
  </si>
  <si>
    <t>Totaalprijs voor 8 jaar
(excl. overeengekomen indexatie-opties)</t>
  </si>
  <si>
    <r>
      <rPr>
        <sz val="10"/>
        <color rgb="FF000000"/>
        <rFont val="Arial"/>
        <family val="2"/>
      </rPr>
      <t xml:space="preserve">Koffiebonen </t>
    </r>
    <r>
      <rPr>
        <sz val="10"/>
        <color rgb="FFFF0000"/>
        <rFont val="Arial"/>
        <family val="2"/>
      </rPr>
      <t>1 kg</t>
    </r>
    <r>
      <rPr>
        <sz val="10"/>
        <color rgb="FF00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(winnende melange) </t>
    </r>
  </si>
  <si>
    <r>
      <t xml:space="preserve">Cacao </t>
    </r>
    <r>
      <rPr>
        <sz val="10"/>
        <color rgb="FFFF0000"/>
        <rFont val="Arial"/>
        <family val="2"/>
      </rPr>
      <t>1 kg</t>
    </r>
  </si>
  <si>
    <r>
      <t xml:space="preserve">Melkpoeder </t>
    </r>
    <r>
      <rPr>
        <sz val="10"/>
        <color rgb="FFFF0000"/>
        <rFont val="Arial"/>
        <family val="2"/>
      </rPr>
      <t>1 kg</t>
    </r>
  </si>
  <si>
    <t>Theezakjes Earl Grey per zakje</t>
  </si>
  <si>
    <t>Theezakjes English Breakfast per zakje</t>
  </si>
  <si>
    <t>Theezakjes Rooibos per zakje</t>
  </si>
  <si>
    <t>Theezakjes Groene thee met citroen per zakje</t>
  </si>
  <si>
    <t>Theezakjes Bosvruchten per zakje</t>
  </si>
  <si>
    <t>Theezakjes Sterrenmunt per zakje</t>
  </si>
  <si>
    <t>Theezakjes Seizoenssmaak per zakje</t>
  </si>
  <si>
    <t>Suikersticks (4 gram per stuk; per doos 1000 stuks)</t>
  </si>
  <si>
    <t>Creamersticks (2,5 gram per stuk; per doos 1000 stuks)</t>
  </si>
  <si>
    <t>Zoetjes (circa 0,6 gram per stuk; per doos 500 stuks)</t>
  </si>
  <si>
    <t>Roerstaafjes hout (per doos 1000 stuks)</t>
  </si>
  <si>
    <t>Instant soep (verschillende smaken) per zakje</t>
  </si>
  <si>
    <t xml:space="preserve">TOTAAL PRIJS LOSSE INGREDIENTEN </t>
  </si>
  <si>
    <t>TOTAALPRIJS WELKE MEEGENOMEN WORDT BIJ DE TOTALE SCORE VAN DE VOORLOPIGE GUNNING</t>
  </si>
  <si>
    <t xml:space="preserve">                        </t>
  </si>
  <si>
    <r>
      <rPr>
        <sz val="10"/>
        <color rgb="FF000000"/>
        <rFont val="Arial"/>
        <family val="2"/>
      </rPr>
      <t>1. Alle prijzen zijn in euro's excl. BTW, maar inclusief alle vaste en variabele kosten welke logischerwijs verband houden met de betreffende dienstverlening, waaronder bijvoorbeeld loonkosten, reis- en verblijfskosten, bureaukosten, kosten voor overleggen, administratie, registratie, rapportage, communicatie of klachtenafhandeling, overhead, verzendkosten, winst en risico.</t>
    </r>
    <r>
      <rPr>
        <sz val="10"/>
        <color rgb="FFFF0000"/>
        <rFont val="Arial"/>
        <family val="2"/>
      </rPr>
      <t xml:space="preserve"> </t>
    </r>
  </si>
  <si>
    <t xml:space="preserve">2. De vermelde aantallen zijn indicatief, hier kunnen geen rechten aan worden ontleend. </t>
  </si>
  <si>
    <t xml:space="preserve">3. Alle lichtblauwe vakken dient u in te vullen. </t>
  </si>
  <si>
    <t>4. Het donkerblauwe vak wordt meegenomen bij de totale score van de voorlopige gunning (cel F33)</t>
  </si>
  <si>
    <t>5. Het is bij geen van deze onderdelen toegestaan om negatieve of nul-bedragen in te vullen op straffe van uitsluiting van deze aanbesteding.</t>
  </si>
  <si>
    <t>6. Het aanpassen van het Prijzenblad kan leiden tot uitsluiting.</t>
  </si>
  <si>
    <t xml:space="preserve">7. Het budgetplafond op basis van 8 jaar bedraagt € 560.000,-. Inschrijvingen boven dit bedrag worden ongeldig verklaard. </t>
  </si>
  <si>
    <t>Verklaart bovenstaande naar waarheid te hebben ingevuld:</t>
  </si>
  <si>
    <t>Organisatie :</t>
  </si>
  <si>
    <t>Naam rechtsgeldige vertegenwoordiger :</t>
  </si>
  <si>
    <t>Functie :</t>
  </si>
  <si>
    <t>Datum en plaats :</t>
  </si>
  <si>
    <t>Handtekening :</t>
  </si>
  <si>
    <t>Onderhoud preventief/correctief per automaat per jaar</t>
  </si>
  <si>
    <t>Preventief en correctief onderhoud warme drankenautomaten per automaat met telemetrie</t>
  </si>
  <si>
    <t>Huur/lease warme drankenautomaat  capaciteit 25-30 personen (inclusief telemetrie)</t>
  </si>
  <si>
    <t>Huur/lease warme drankenautomaat  capaciteit 30-50 personen (inclusief telemetrie)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</si>
</sst>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0" fillId="2" borderId="1" xfId="0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2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2" borderId="9" xfId="0" applyFont="1" applyFill="1" applyBorder="1" applyAlignment="1">
      <alignment vertical="center" wrapText="1"/>
    </xf>
    <xf numFmtId="44" fontId="4" fillId="2" borderId="12" xfId="1" applyFont="1" applyFill="1" applyBorder="1" applyAlignment="1" applyProtection="1">
      <alignment vertical="center" wrapText="1"/>
    </xf>
    <xf numFmtId="44" fontId="4" fillId="2" borderId="0" xfId="1" applyFont="1" applyFill="1" applyBorder="1" applyAlignment="1" applyProtection="1">
      <alignment vertical="center" wrapText="1"/>
    </xf>
    <xf numFmtId="0" fontId="4" fillId="2" borderId="13" xfId="0" applyFont="1" applyFill="1" applyBorder="1" applyAlignment="1">
      <alignment vertical="center" wrapText="1"/>
    </xf>
    <xf numFmtId="44" fontId="4" fillId="2" borderId="15" xfId="1" applyFont="1" applyFill="1" applyBorder="1" applyAlignment="1" applyProtection="1">
      <alignment vertical="center" wrapText="1"/>
    </xf>
    <xf numFmtId="44" fontId="4" fillId="4" borderId="17" xfId="1" applyFont="1" applyFill="1" applyBorder="1" applyAlignment="1" applyProtection="1">
      <alignment vertical="center" wrapText="1"/>
    </xf>
    <xf numFmtId="44" fontId="4" fillId="2" borderId="0" xfId="1" applyFont="1" applyFill="1" applyBorder="1" applyAlignment="1" applyProtection="1">
      <alignment horizontal="left" vertical="center" wrapText="1"/>
    </xf>
    <xf numFmtId="0" fontId="3" fillId="2" borderId="18" xfId="0" applyFont="1" applyFill="1" applyBorder="1" applyAlignment="1">
      <alignment vertical="center" wrapText="1"/>
    </xf>
    <xf numFmtId="164" fontId="4" fillId="2" borderId="12" xfId="0" applyNumberFormat="1" applyFont="1" applyFill="1" applyBorder="1"/>
    <xf numFmtId="0" fontId="4" fillId="2" borderId="0" xfId="0" applyFont="1" applyFill="1"/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wrapText="1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44" fontId="4" fillId="2" borderId="0" xfId="0" applyNumberFormat="1" applyFont="1" applyFill="1" applyAlignment="1">
      <alignment horizontal="center" vertical="top"/>
    </xf>
    <xf numFmtId="0" fontId="3" fillId="5" borderId="6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21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4" fillId="2" borderId="4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13" xfId="0" applyFont="1" applyFill="1" applyBorder="1"/>
    <xf numFmtId="0" fontId="3" fillId="2" borderId="0" xfId="0" applyFont="1" applyFill="1"/>
    <xf numFmtId="0" fontId="4" fillId="0" borderId="20" xfId="0" applyFont="1" applyBorder="1" applyAlignment="1">
      <alignment vertical="center" wrapText="1"/>
    </xf>
    <xf numFmtId="0" fontId="4" fillId="0" borderId="11" xfId="0" applyFont="1" applyBorder="1"/>
    <xf numFmtId="3" fontId="4" fillId="0" borderId="11" xfId="0" applyNumberFormat="1" applyFont="1" applyBorder="1"/>
    <xf numFmtId="0" fontId="3" fillId="2" borderId="0" xfId="0" applyFont="1" applyFill="1" applyAlignment="1">
      <alignment vertical="top" wrapText="1"/>
    </xf>
    <xf numFmtId="0" fontId="0" fillId="0" borderId="17" xfId="0" applyBorder="1"/>
    <xf numFmtId="0" fontId="4" fillId="0" borderId="2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0" fontId="6" fillId="2" borderId="0" xfId="0" applyFont="1" applyFill="1"/>
    <xf numFmtId="0" fontId="7" fillId="5" borderId="18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44" fontId="5" fillId="2" borderId="12" xfId="1" applyFont="1" applyFill="1" applyBorder="1" applyAlignment="1" applyProtection="1">
      <alignment vertical="center" wrapText="1"/>
    </xf>
    <xf numFmtId="44" fontId="5" fillId="4" borderId="17" xfId="1" applyFont="1" applyFill="1" applyBorder="1" applyAlignment="1" applyProtection="1">
      <alignment vertical="center" wrapText="1"/>
    </xf>
    <xf numFmtId="44" fontId="5" fillId="2" borderId="0" xfId="1" applyFont="1" applyFill="1" applyBorder="1" applyAlignment="1" applyProtection="1">
      <alignment vertical="center" wrapText="1"/>
    </xf>
    <xf numFmtId="164" fontId="5" fillId="2" borderId="12" xfId="0" applyNumberFormat="1" applyFont="1" applyFill="1" applyBorder="1"/>
    <xf numFmtId="44" fontId="7" fillId="6" borderId="8" xfId="1" applyFont="1" applyFill="1" applyBorder="1" applyAlignment="1" applyProtection="1">
      <alignment vertical="center" wrapText="1"/>
    </xf>
    <xf numFmtId="0" fontId="7" fillId="2" borderId="0" xfId="0" applyFont="1" applyFill="1"/>
    <xf numFmtId="164" fontId="6" fillId="2" borderId="0" xfId="0" applyNumberFormat="1" applyFont="1" applyFill="1"/>
    <xf numFmtId="0" fontId="5" fillId="2" borderId="5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6" fillId="0" borderId="0" xfId="0" applyFont="1"/>
    <xf numFmtId="0" fontId="8" fillId="2" borderId="2" xfId="0" applyFont="1" applyFill="1" applyBorder="1"/>
    <xf numFmtId="0" fontId="7" fillId="5" borderId="23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165" fontId="0" fillId="2" borderId="2" xfId="0" applyNumberFormat="1" applyFill="1" applyBorder="1"/>
    <xf numFmtId="165" fontId="0" fillId="2" borderId="0" xfId="0" applyNumberFormat="1" applyFill="1"/>
    <xf numFmtId="165" fontId="3" fillId="5" borderId="6" xfId="0" applyNumberFormat="1" applyFont="1" applyFill="1" applyBorder="1" applyAlignment="1">
      <alignment vertical="center" wrapText="1"/>
    </xf>
    <xf numFmtId="165" fontId="3" fillId="2" borderId="9" xfId="0" applyNumberFormat="1" applyFont="1" applyFill="1" applyBorder="1" applyAlignment="1">
      <alignment horizontal="center" vertical="center" wrapText="1"/>
    </xf>
    <xf numFmtId="165" fontId="3" fillId="5" borderId="7" xfId="0" applyNumberFormat="1" applyFont="1" applyFill="1" applyBorder="1" applyAlignment="1">
      <alignment vertical="center" wrapText="1"/>
    </xf>
    <xf numFmtId="165" fontId="4" fillId="3" borderId="14" xfId="1" applyNumberFormat="1" applyFont="1" applyFill="1" applyBorder="1" applyAlignment="1" applyProtection="1">
      <alignment vertical="center" wrapText="1"/>
      <protection locked="0"/>
    </xf>
    <xf numFmtId="165" fontId="4" fillId="2" borderId="20" xfId="0" applyNumberFormat="1" applyFont="1" applyFill="1" applyBorder="1" applyAlignment="1">
      <alignment vertical="center" wrapText="1"/>
    </xf>
    <xf numFmtId="165" fontId="4" fillId="4" borderId="17" xfId="1" applyNumberFormat="1" applyFont="1" applyFill="1" applyBorder="1" applyAlignment="1" applyProtection="1">
      <alignment vertical="center" wrapText="1"/>
    </xf>
    <xf numFmtId="165" fontId="4" fillId="2" borderId="0" xfId="1" applyNumberFormat="1" applyFont="1" applyFill="1" applyBorder="1" applyAlignment="1" applyProtection="1">
      <alignment horizontal="left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4" fillId="3" borderId="14" xfId="0" applyNumberFormat="1" applyFont="1" applyFill="1" applyBorder="1" applyProtection="1">
      <protection locked="0"/>
    </xf>
    <xf numFmtId="165" fontId="4" fillId="2" borderId="0" xfId="0" applyNumberFormat="1" applyFont="1" applyFill="1"/>
    <xf numFmtId="165" fontId="3" fillId="2" borderId="7" xfId="0" applyNumberFormat="1" applyFont="1" applyFill="1" applyBorder="1"/>
    <xf numFmtId="165" fontId="3" fillId="2" borderId="0" xfId="0" applyNumberFormat="1" applyFont="1" applyFill="1"/>
    <xf numFmtId="165" fontId="4" fillId="2" borderId="0" xfId="0" applyNumberFormat="1" applyFont="1" applyFill="1" applyAlignment="1">
      <alignment horizontal="left" vertical="top" wrapText="1"/>
    </xf>
    <xf numFmtId="165" fontId="4" fillId="2" borderId="0" xfId="0" applyNumberFormat="1" applyFont="1" applyFill="1" applyAlignment="1">
      <alignment vertical="top" wrapText="1"/>
    </xf>
    <xf numFmtId="165" fontId="5" fillId="2" borderId="0" xfId="0" applyNumberFormat="1" applyFont="1" applyFill="1" applyAlignment="1">
      <alignment horizontal="center" vertical="top"/>
    </xf>
    <xf numFmtId="165" fontId="3" fillId="2" borderId="0" xfId="0" applyNumberFormat="1" applyFont="1" applyFill="1" applyAlignment="1">
      <alignment vertical="top" wrapText="1"/>
    </xf>
    <xf numFmtId="165" fontId="0" fillId="0" borderId="0" xfId="0" applyNumberFormat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left" vertical="top"/>
      <protection locked="0"/>
    </xf>
    <xf numFmtId="0" fontId="4" fillId="2" borderId="19" xfId="0" applyFont="1" applyFill="1" applyBorder="1" applyAlignment="1" applyProtection="1">
      <alignment horizontal="left" vertical="top"/>
      <protection locked="0"/>
    </xf>
    <xf numFmtId="0" fontId="4" fillId="7" borderId="6" xfId="0" applyFont="1" applyFill="1" applyBorder="1" applyAlignment="1">
      <alignment horizontal="center" wrapText="1"/>
    </xf>
    <xf numFmtId="0" fontId="4" fillId="7" borderId="7" xfId="0" applyFont="1" applyFill="1" applyBorder="1" applyAlignment="1">
      <alignment horizontal="center" wrapText="1"/>
    </xf>
    <xf numFmtId="0" fontId="4" fillId="7" borderId="8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vertical="center" wrapText="1"/>
    </xf>
    <xf numFmtId="165" fontId="7" fillId="2" borderId="9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tabSelected="1" topLeftCell="B1" zoomScaleNormal="100" workbookViewId="0">
      <selection activeCell="B14" sqref="B14"/>
    </sheetView>
  </sheetViews>
  <sheetFormatPr defaultColWidth="8.88671875" defaultRowHeight="14.4" x14ac:dyDescent="0.3"/>
  <cols>
    <col min="1" max="1" width="5.44140625" customWidth="1"/>
    <col min="2" max="2" width="55.109375" customWidth="1"/>
    <col min="3" max="3" width="31.6640625" customWidth="1"/>
    <col min="4" max="4" width="24.6640625" style="84" customWidth="1"/>
    <col min="5" max="5" width="23" customWidth="1"/>
    <col min="6" max="6" width="22.88671875" style="58" customWidth="1"/>
    <col min="7" max="7" width="5.6640625" customWidth="1"/>
    <col min="8" max="8" width="5.44140625" customWidth="1"/>
  </cols>
  <sheetData>
    <row r="1" spans="1:8" ht="23.4" x14ac:dyDescent="0.45">
      <c r="A1" s="1"/>
      <c r="B1" s="59" t="s">
        <v>0</v>
      </c>
      <c r="C1" s="2"/>
      <c r="D1" s="66"/>
      <c r="E1" s="3"/>
      <c r="F1" s="44"/>
      <c r="G1" s="4"/>
      <c r="H1" s="1"/>
    </row>
    <row r="2" spans="1:8" ht="15" thickBot="1" x14ac:dyDescent="0.35">
      <c r="A2" s="5"/>
      <c r="B2" s="6"/>
      <c r="C2" s="6"/>
      <c r="D2" s="67"/>
      <c r="E2" s="7"/>
      <c r="F2" s="45"/>
      <c r="G2" s="8"/>
      <c r="H2" s="5"/>
    </row>
    <row r="3" spans="1:8" ht="15" thickBot="1" x14ac:dyDescent="0.35">
      <c r="A3" s="5"/>
      <c r="B3" s="25" t="s">
        <v>1</v>
      </c>
      <c r="C3" s="25"/>
      <c r="D3" s="68"/>
      <c r="E3" s="25"/>
      <c r="F3" s="46"/>
      <c r="G3" s="8"/>
      <c r="H3" s="5"/>
    </row>
    <row r="4" spans="1:8" ht="26.4" x14ac:dyDescent="0.3">
      <c r="A4" s="5"/>
      <c r="B4" s="9" t="s">
        <v>2</v>
      </c>
      <c r="C4" s="43" t="s">
        <v>3</v>
      </c>
      <c r="D4" s="69" t="s">
        <v>4</v>
      </c>
      <c r="E4" s="43" t="s">
        <v>5</v>
      </c>
      <c r="F4" s="64" t="s">
        <v>6</v>
      </c>
      <c r="G4" s="8"/>
      <c r="H4" s="5"/>
    </row>
    <row r="5" spans="1:8" ht="15" thickBot="1" x14ac:dyDescent="0.35">
      <c r="A5" s="5"/>
      <c r="B5" s="25" t="s">
        <v>7</v>
      </c>
      <c r="C5" s="26"/>
      <c r="D5" s="70"/>
      <c r="E5" s="27"/>
      <c r="F5" s="47"/>
      <c r="G5" s="8"/>
      <c r="H5" s="5"/>
    </row>
    <row r="6" spans="1:8" ht="26.4" x14ac:dyDescent="0.3">
      <c r="A6" s="5"/>
      <c r="B6" s="106" t="s">
        <v>49</v>
      </c>
      <c r="C6" s="41">
        <v>6</v>
      </c>
      <c r="D6" s="71"/>
      <c r="E6" s="10">
        <f>C6*D6</f>
        <v>0</v>
      </c>
      <c r="F6" s="48">
        <f>E6*8</f>
        <v>0</v>
      </c>
      <c r="G6" s="8"/>
      <c r="H6" s="5"/>
    </row>
    <row r="7" spans="1:8" ht="26.4" x14ac:dyDescent="0.3">
      <c r="A7" s="5"/>
      <c r="B7" s="106" t="s">
        <v>50</v>
      </c>
      <c r="C7" s="42">
        <v>11</v>
      </c>
      <c r="D7" s="71"/>
      <c r="E7" s="10">
        <f>C7*D7</f>
        <v>0</v>
      </c>
      <c r="F7" s="48">
        <f t="shared" ref="F7" si="0">E7*8</f>
        <v>0</v>
      </c>
      <c r="G7" s="8"/>
      <c r="H7" s="5"/>
    </row>
    <row r="8" spans="1:8" x14ac:dyDescent="0.3">
      <c r="A8" s="5"/>
      <c r="B8" s="12"/>
      <c r="C8" s="28"/>
      <c r="D8" s="72"/>
      <c r="E8" s="13"/>
      <c r="F8" s="48"/>
      <c r="G8" s="8"/>
      <c r="H8" s="5"/>
    </row>
    <row r="9" spans="1:8" ht="15" thickBot="1" x14ac:dyDescent="0.35">
      <c r="A9" s="5"/>
      <c r="B9" s="14" t="s">
        <v>8</v>
      </c>
      <c r="C9" s="14"/>
      <c r="D9" s="73"/>
      <c r="E9" s="14">
        <f>SUM(E6:E8)</f>
        <v>0</v>
      </c>
      <c r="F9" s="49">
        <f>SUM(F6:F8)</f>
        <v>0</v>
      </c>
      <c r="G9" s="8"/>
      <c r="H9" s="5"/>
    </row>
    <row r="10" spans="1:8" ht="15" thickBot="1" x14ac:dyDescent="0.35">
      <c r="A10" s="5"/>
      <c r="B10" s="15"/>
      <c r="C10" s="15"/>
      <c r="D10" s="74"/>
      <c r="E10" s="11"/>
      <c r="F10" s="50"/>
      <c r="G10" s="8"/>
      <c r="H10" s="5"/>
    </row>
    <row r="11" spans="1:8" ht="27" thickBot="1" x14ac:dyDescent="0.35">
      <c r="A11" s="5"/>
      <c r="B11" s="25" t="s">
        <v>9</v>
      </c>
      <c r="C11" s="25"/>
      <c r="D11" s="68"/>
      <c r="E11" s="25"/>
      <c r="F11" s="46"/>
      <c r="G11" s="8"/>
      <c r="H11" s="5"/>
    </row>
    <row r="12" spans="1:8" ht="40.200000000000003" thickBot="1" x14ac:dyDescent="0.35">
      <c r="A12" s="5"/>
      <c r="B12" s="9" t="s">
        <v>2</v>
      </c>
      <c r="C12" s="43" t="s">
        <v>3</v>
      </c>
      <c r="D12" s="107" t="s">
        <v>47</v>
      </c>
      <c r="E12" s="43" t="s">
        <v>5</v>
      </c>
      <c r="F12" s="64" t="s">
        <v>10</v>
      </c>
      <c r="G12" s="8"/>
      <c r="H12" s="5"/>
    </row>
    <row r="13" spans="1:8" ht="15" thickBot="1" x14ac:dyDescent="0.35">
      <c r="A13" s="5"/>
      <c r="B13" s="25" t="s">
        <v>7</v>
      </c>
      <c r="C13" s="26"/>
      <c r="D13" s="70"/>
      <c r="E13" s="27"/>
      <c r="F13" s="47"/>
      <c r="G13" s="8"/>
      <c r="H13" s="5"/>
    </row>
    <row r="14" spans="1:8" ht="26.4" x14ac:dyDescent="0.3">
      <c r="A14" s="5"/>
      <c r="B14" s="108" t="s">
        <v>48</v>
      </c>
      <c r="C14" s="36">
        <v>17</v>
      </c>
      <c r="D14" s="71"/>
      <c r="E14" s="10">
        <f>C14*D14</f>
        <v>0</v>
      </c>
      <c r="F14" s="48">
        <f>E14*8</f>
        <v>0</v>
      </c>
      <c r="G14" s="8"/>
      <c r="H14" s="5"/>
    </row>
    <row r="15" spans="1:8" x14ac:dyDescent="0.3">
      <c r="A15" s="5"/>
      <c r="B15" s="12"/>
      <c r="C15" s="28"/>
      <c r="D15" s="72"/>
      <c r="E15" s="13"/>
      <c r="F15" s="48"/>
      <c r="G15" s="8"/>
      <c r="H15" s="5"/>
    </row>
    <row r="16" spans="1:8" ht="15" thickBot="1" x14ac:dyDescent="0.35">
      <c r="A16" s="5"/>
      <c r="B16" s="14" t="s">
        <v>11</v>
      </c>
      <c r="C16" s="14"/>
      <c r="D16" s="73"/>
      <c r="E16" s="14">
        <f>SUM(E14:E15)</f>
        <v>0</v>
      </c>
      <c r="F16" s="49">
        <f>SUM(F14:F15)</f>
        <v>0</v>
      </c>
      <c r="G16" s="8"/>
      <c r="H16" s="5"/>
    </row>
    <row r="17" spans="1:8" ht="15" thickBot="1" x14ac:dyDescent="0.35">
      <c r="A17" s="5"/>
      <c r="B17" s="15"/>
      <c r="C17" s="15"/>
      <c r="D17" s="74"/>
      <c r="E17" s="11"/>
      <c r="F17" s="50"/>
      <c r="G17" s="8"/>
      <c r="H17" s="5"/>
    </row>
    <row r="18" spans="1:8" ht="15" thickBot="1" x14ac:dyDescent="0.35">
      <c r="A18" s="5"/>
      <c r="B18" s="25" t="s">
        <v>12</v>
      </c>
      <c r="C18" s="25"/>
      <c r="D18" s="68"/>
      <c r="E18" s="25"/>
      <c r="F18" s="60"/>
      <c r="G18" s="8"/>
      <c r="H18" s="5"/>
    </row>
    <row r="19" spans="1:8" ht="38.4" customHeight="1" thickBot="1" x14ac:dyDescent="0.35">
      <c r="A19" s="5"/>
      <c r="B19" s="16" t="s">
        <v>2</v>
      </c>
      <c r="C19" s="61" t="s">
        <v>13</v>
      </c>
      <c r="D19" s="75" t="s">
        <v>14</v>
      </c>
      <c r="E19" s="62" t="s">
        <v>5</v>
      </c>
      <c r="F19" s="63" t="s">
        <v>15</v>
      </c>
      <c r="G19" s="8"/>
      <c r="H19" s="5"/>
    </row>
    <row r="20" spans="1:8" x14ac:dyDescent="0.3">
      <c r="A20" s="5"/>
      <c r="B20" s="65" t="s">
        <v>16</v>
      </c>
      <c r="C20" s="37">
        <v>1300</v>
      </c>
      <c r="D20" s="76"/>
      <c r="E20" s="17">
        <f t="shared" ref="E20:E34" si="1">C20*D20</f>
        <v>0</v>
      </c>
      <c r="F20" s="51">
        <f>E20*8</f>
        <v>0</v>
      </c>
      <c r="G20" s="8"/>
      <c r="H20" s="5"/>
    </row>
    <row r="21" spans="1:8" x14ac:dyDescent="0.3">
      <c r="A21" s="5"/>
      <c r="B21" s="34" t="s">
        <v>17</v>
      </c>
      <c r="C21" s="38">
        <v>350</v>
      </c>
      <c r="D21" s="76"/>
      <c r="E21" s="17">
        <f t="shared" si="1"/>
        <v>0</v>
      </c>
      <c r="F21" s="51">
        <f>E21*8</f>
        <v>0</v>
      </c>
      <c r="G21" s="8"/>
      <c r="H21" s="5"/>
    </row>
    <row r="22" spans="1:8" x14ac:dyDescent="0.3">
      <c r="A22" s="5"/>
      <c r="B22" s="34" t="s">
        <v>18</v>
      </c>
      <c r="C22" s="38">
        <v>490</v>
      </c>
      <c r="D22" s="76"/>
      <c r="E22" s="17">
        <f t="shared" si="1"/>
        <v>0</v>
      </c>
      <c r="F22" s="51">
        <f t="shared" ref="F22:F34" si="2">E22*8</f>
        <v>0</v>
      </c>
      <c r="G22" s="8"/>
      <c r="H22" s="5"/>
    </row>
    <row r="23" spans="1:8" x14ac:dyDescent="0.3">
      <c r="A23" s="5"/>
      <c r="B23" s="34" t="s">
        <v>19</v>
      </c>
      <c r="C23" s="38">
        <v>1700</v>
      </c>
      <c r="D23" s="76"/>
      <c r="E23" s="17">
        <f t="shared" si="1"/>
        <v>0</v>
      </c>
      <c r="F23" s="51">
        <f t="shared" si="2"/>
        <v>0</v>
      </c>
      <c r="G23" s="8"/>
      <c r="H23" s="5"/>
    </row>
    <row r="24" spans="1:8" x14ac:dyDescent="0.3">
      <c r="A24" s="5"/>
      <c r="B24" s="34" t="s">
        <v>20</v>
      </c>
      <c r="C24" s="38">
        <v>700</v>
      </c>
      <c r="D24" s="76"/>
      <c r="E24" s="17">
        <f t="shared" si="1"/>
        <v>0</v>
      </c>
      <c r="F24" s="51">
        <f t="shared" si="2"/>
        <v>0</v>
      </c>
      <c r="G24" s="8"/>
      <c r="H24" s="5"/>
    </row>
    <row r="25" spans="1:8" x14ac:dyDescent="0.3">
      <c r="A25" s="5"/>
      <c r="B25" s="34" t="s">
        <v>21</v>
      </c>
      <c r="C25" s="38">
        <v>3675</v>
      </c>
      <c r="D25" s="76"/>
      <c r="E25" s="17">
        <f t="shared" si="1"/>
        <v>0</v>
      </c>
      <c r="F25" s="51">
        <f t="shared" si="2"/>
        <v>0</v>
      </c>
      <c r="G25" s="8"/>
      <c r="H25" s="5"/>
    </row>
    <row r="26" spans="1:8" x14ac:dyDescent="0.3">
      <c r="A26" s="5"/>
      <c r="B26" s="34" t="s">
        <v>22</v>
      </c>
      <c r="C26" s="38">
        <v>2500</v>
      </c>
      <c r="D26" s="76"/>
      <c r="E26" s="17">
        <f t="shared" si="1"/>
        <v>0</v>
      </c>
      <c r="F26" s="51">
        <f t="shared" si="2"/>
        <v>0</v>
      </c>
      <c r="G26" s="8"/>
      <c r="H26" s="5"/>
    </row>
    <row r="27" spans="1:8" x14ac:dyDescent="0.3">
      <c r="A27" s="5"/>
      <c r="B27" s="34" t="s">
        <v>23</v>
      </c>
      <c r="C27" s="38">
        <v>2000</v>
      </c>
      <c r="D27" s="76"/>
      <c r="E27" s="17">
        <f t="shared" si="1"/>
        <v>0</v>
      </c>
      <c r="F27" s="51">
        <f t="shared" si="2"/>
        <v>0</v>
      </c>
      <c r="G27" s="8"/>
      <c r="H27" s="5"/>
    </row>
    <row r="28" spans="1:8" x14ac:dyDescent="0.3">
      <c r="A28" s="5"/>
      <c r="B28" s="34" t="s">
        <v>24</v>
      </c>
      <c r="C28" s="38">
        <v>1500</v>
      </c>
      <c r="D28" s="76"/>
      <c r="E28" s="17">
        <f t="shared" si="1"/>
        <v>0</v>
      </c>
      <c r="F28" s="51">
        <f t="shared" si="2"/>
        <v>0</v>
      </c>
      <c r="G28" s="8"/>
      <c r="H28" s="5"/>
    </row>
    <row r="29" spans="1:8" x14ac:dyDescent="0.3">
      <c r="A29" s="5"/>
      <c r="B29" s="34" t="s">
        <v>25</v>
      </c>
      <c r="C29" s="38">
        <v>1200</v>
      </c>
      <c r="D29" s="76"/>
      <c r="E29" s="17">
        <f t="shared" si="1"/>
        <v>0</v>
      </c>
      <c r="F29" s="51">
        <f t="shared" si="2"/>
        <v>0</v>
      </c>
      <c r="G29" s="8"/>
      <c r="H29" s="5"/>
    </row>
    <row r="30" spans="1:8" x14ac:dyDescent="0.3">
      <c r="A30" s="5"/>
      <c r="B30" s="34" t="s">
        <v>26</v>
      </c>
      <c r="C30" s="38">
        <v>11</v>
      </c>
      <c r="D30" s="76"/>
      <c r="E30" s="17">
        <f t="shared" si="1"/>
        <v>0</v>
      </c>
      <c r="F30" s="51">
        <f t="shared" si="2"/>
        <v>0</v>
      </c>
      <c r="G30" s="8"/>
      <c r="H30" s="5"/>
    </row>
    <row r="31" spans="1:8" x14ac:dyDescent="0.3">
      <c r="A31" s="5"/>
      <c r="B31" s="34" t="s">
        <v>27</v>
      </c>
      <c r="C31" s="38">
        <v>21</v>
      </c>
      <c r="D31" s="76"/>
      <c r="E31" s="17">
        <f t="shared" si="1"/>
        <v>0</v>
      </c>
      <c r="F31" s="51">
        <f t="shared" si="2"/>
        <v>0</v>
      </c>
      <c r="G31" s="8"/>
      <c r="H31" s="5"/>
    </row>
    <row r="32" spans="1:8" x14ac:dyDescent="0.3">
      <c r="A32" s="5"/>
      <c r="B32" s="34" t="s">
        <v>28</v>
      </c>
      <c r="C32" s="38">
        <v>5</v>
      </c>
      <c r="D32" s="76"/>
      <c r="E32" s="17">
        <f t="shared" si="1"/>
        <v>0</v>
      </c>
      <c r="F32" s="51">
        <f t="shared" si="2"/>
        <v>0</v>
      </c>
      <c r="G32" s="8"/>
      <c r="H32" s="5"/>
    </row>
    <row r="33" spans="1:8" x14ac:dyDescent="0.3">
      <c r="A33" s="5"/>
      <c r="B33" s="34" t="s">
        <v>29</v>
      </c>
      <c r="C33" s="38">
        <v>5</v>
      </c>
      <c r="D33" s="76"/>
      <c r="E33" s="17">
        <f t="shared" si="1"/>
        <v>0</v>
      </c>
      <c r="F33" s="51">
        <f t="shared" si="2"/>
        <v>0</v>
      </c>
      <c r="G33" s="8"/>
      <c r="H33" s="5"/>
    </row>
    <row r="34" spans="1:8" x14ac:dyDescent="0.3">
      <c r="A34" s="5"/>
      <c r="B34" s="34" t="s">
        <v>30</v>
      </c>
      <c r="C34" s="38">
        <v>2600</v>
      </c>
      <c r="D34" s="76"/>
      <c r="E34" s="17">
        <f t="shared" si="1"/>
        <v>0</v>
      </c>
      <c r="F34" s="51">
        <f t="shared" si="2"/>
        <v>0</v>
      </c>
      <c r="G34" s="8"/>
      <c r="H34" s="5"/>
    </row>
    <row r="35" spans="1:8" x14ac:dyDescent="0.3">
      <c r="A35" s="5"/>
      <c r="B35" s="34"/>
      <c r="C35" s="29"/>
      <c r="D35" s="76"/>
      <c r="E35" s="17"/>
      <c r="F35" s="51"/>
      <c r="G35" s="8"/>
      <c r="H35" s="5"/>
    </row>
    <row r="36" spans="1:8" ht="15" thickBot="1" x14ac:dyDescent="0.35">
      <c r="A36" s="5"/>
      <c r="B36" s="14" t="s">
        <v>31</v>
      </c>
      <c r="C36" s="14"/>
      <c r="D36" s="73"/>
      <c r="E36" s="14">
        <f>SUM(E20:E35)</f>
        <v>0</v>
      </c>
      <c r="F36" s="49">
        <f>SUM(F20:F35)</f>
        <v>0</v>
      </c>
      <c r="G36" s="8"/>
      <c r="H36" s="5"/>
    </row>
    <row r="37" spans="1:8" ht="15" thickBot="1" x14ac:dyDescent="0.35">
      <c r="A37" s="5"/>
      <c r="B37" s="18"/>
      <c r="C37" s="18"/>
      <c r="D37" s="77"/>
      <c r="E37" s="18"/>
      <c r="F37" s="50"/>
      <c r="G37" s="8"/>
      <c r="H37" s="5"/>
    </row>
    <row r="38" spans="1:8" ht="15" thickBot="1" x14ac:dyDescent="0.35">
      <c r="A38" s="5"/>
      <c r="B38" s="30" t="s">
        <v>32</v>
      </c>
      <c r="C38" s="31"/>
      <c r="D38" s="78"/>
      <c r="E38" s="31"/>
      <c r="F38" s="52">
        <f>F9+F16+F36</f>
        <v>0</v>
      </c>
      <c r="G38" s="8"/>
      <c r="H38" s="5"/>
    </row>
    <row r="39" spans="1:8" x14ac:dyDescent="0.3">
      <c r="A39" s="5"/>
      <c r="B39" s="35"/>
      <c r="C39" s="35"/>
      <c r="D39" s="79"/>
      <c r="E39" s="35"/>
      <c r="F39" s="53"/>
      <c r="G39" s="8"/>
      <c r="H39" s="5"/>
    </row>
    <row r="40" spans="1:8" ht="15" thickBot="1" x14ac:dyDescent="0.35">
      <c r="A40" s="5"/>
      <c r="B40" s="18"/>
      <c r="C40" s="18"/>
      <c r="D40" s="77"/>
      <c r="E40" s="18"/>
      <c r="F40" s="54"/>
      <c r="G40" s="8"/>
      <c r="H40" s="5"/>
    </row>
    <row r="41" spans="1:8" ht="27.9" customHeight="1" thickBot="1" x14ac:dyDescent="0.35">
      <c r="A41" s="5"/>
      <c r="B41" s="91" t="s">
        <v>33</v>
      </c>
      <c r="C41" s="92"/>
      <c r="D41" s="92"/>
      <c r="E41" s="92"/>
      <c r="F41" s="93"/>
      <c r="G41" s="8"/>
      <c r="H41" s="5"/>
    </row>
    <row r="42" spans="1:8" ht="37.5" customHeight="1" x14ac:dyDescent="0.3">
      <c r="A42" s="5"/>
      <c r="B42" s="103" t="s">
        <v>34</v>
      </c>
      <c r="C42" s="104"/>
      <c r="D42" s="104"/>
      <c r="E42" s="104"/>
      <c r="F42" s="105"/>
      <c r="G42" s="19"/>
      <c r="H42" s="5"/>
    </row>
    <row r="43" spans="1:8" ht="15" customHeight="1" x14ac:dyDescent="0.3">
      <c r="A43" s="5"/>
      <c r="B43" s="100" t="s">
        <v>35</v>
      </c>
      <c r="C43" s="101"/>
      <c r="D43" s="101"/>
      <c r="E43" s="101"/>
      <c r="F43" s="102"/>
      <c r="G43" s="19"/>
      <c r="H43" s="5"/>
    </row>
    <row r="44" spans="1:8" ht="15" customHeight="1" x14ac:dyDescent="0.3">
      <c r="A44" s="5"/>
      <c r="B44" s="97" t="s">
        <v>36</v>
      </c>
      <c r="C44" s="98"/>
      <c r="D44" s="98"/>
      <c r="E44" s="98"/>
      <c r="F44" s="99"/>
      <c r="G44" s="20"/>
      <c r="H44" s="5"/>
    </row>
    <row r="45" spans="1:8" x14ac:dyDescent="0.3">
      <c r="A45" s="5"/>
      <c r="B45" s="100" t="s">
        <v>37</v>
      </c>
      <c r="C45" s="101"/>
      <c r="D45" s="101"/>
      <c r="E45" s="101"/>
      <c r="F45" s="102"/>
      <c r="G45" s="19"/>
      <c r="H45" s="5"/>
    </row>
    <row r="46" spans="1:8" ht="15" customHeight="1" x14ac:dyDescent="0.3">
      <c r="A46" s="5"/>
      <c r="B46" s="100" t="s">
        <v>38</v>
      </c>
      <c r="C46" s="101"/>
      <c r="D46" s="101"/>
      <c r="E46" s="101"/>
      <c r="F46" s="102"/>
      <c r="G46" s="19"/>
      <c r="H46" s="5"/>
    </row>
    <row r="47" spans="1:8" ht="15" customHeight="1" x14ac:dyDescent="0.3">
      <c r="A47" s="5"/>
      <c r="B47" s="32" t="s">
        <v>39</v>
      </c>
      <c r="C47" s="33"/>
      <c r="D47" s="80"/>
      <c r="E47" s="33"/>
      <c r="F47" s="55"/>
      <c r="G47" s="19"/>
      <c r="H47" s="5"/>
    </row>
    <row r="48" spans="1:8" ht="15" customHeight="1" x14ac:dyDescent="0.3">
      <c r="A48" s="5"/>
      <c r="B48" s="94" t="s">
        <v>40</v>
      </c>
      <c r="C48" s="95"/>
      <c r="D48" s="95"/>
      <c r="E48" s="95"/>
      <c r="F48" s="96"/>
      <c r="G48" s="19"/>
      <c r="H48" s="5"/>
    </row>
    <row r="49" spans="1:8" x14ac:dyDescent="0.3">
      <c r="A49" s="5"/>
      <c r="B49" s="21"/>
      <c r="C49" s="21"/>
      <c r="D49" s="81"/>
      <c r="E49" s="21"/>
      <c r="F49" s="56"/>
      <c r="G49" s="19"/>
      <c r="H49" s="5"/>
    </row>
    <row r="50" spans="1:8" x14ac:dyDescent="0.3">
      <c r="B50" s="22"/>
      <c r="C50" s="22"/>
      <c r="D50" s="82"/>
      <c r="E50" s="23"/>
      <c r="F50" s="23"/>
      <c r="G50" s="24"/>
      <c r="H50" s="5"/>
    </row>
    <row r="51" spans="1:8" ht="15" thickBot="1" x14ac:dyDescent="0.35">
      <c r="B51" s="39" t="s">
        <v>41</v>
      </c>
      <c r="C51" s="39"/>
      <c r="D51" s="83"/>
      <c r="E51" s="39"/>
      <c r="F51" s="57"/>
      <c r="G51" s="40"/>
      <c r="H51" s="5"/>
    </row>
    <row r="52" spans="1:8" x14ac:dyDescent="0.3">
      <c r="B52" s="85" t="s">
        <v>42</v>
      </c>
      <c r="C52" s="86"/>
      <c r="D52" s="86"/>
      <c r="E52" s="86"/>
      <c r="F52" s="86"/>
      <c r="G52" s="19"/>
      <c r="H52" s="5"/>
    </row>
    <row r="53" spans="1:8" x14ac:dyDescent="0.3">
      <c r="B53" s="87" t="s">
        <v>43</v>
      </c>
      <c r="C53" s="88"/>
      <c r="D53" s="88"/>
      <c r="E53" s="88"/>
      <c r="F53" s="88"/>
      <c r="G53" s="24"/>
      <c r="H53" s="5"/>
    </row>
    <row r="54" spans="1:8" x14ac:dyDescent="0.3">
      <c r="B54" s="87" t="s">
        <v>44</v>
      </c>
      <c r="C54" s="88"/>
      <c r="D54" s="88"/>
      <c r="E54" s="88"/>
      <c r="F54" s="88"/>
      <c r="G54" s="24"/>
      <c r="H54" s="5"/>
    </row>
    <row r="55" spans="1:8" x14ac:dyDescent="0.3">
      <c r="B55" s="87" t="s">
        <v>45</v>
      </c>
      <c r="C55" s="88"/>
      <c r="D55" s="88"/>
      <c r="E55" s="88"/>
      <c r="F55" s="88"/>
      <c r="G55" s="24"/>
      <c r="H55" s="5"/>
    </row>
    <row r="56" spans="1:8" ht="48.9" customHeight="1" thickBot="1" x14ac:dyDescent="0.35">
      <c r="B56" s="89" t="s">
        <v>46</v>
      </c>
      <c r="C56" s="90"/>
      <c r="D56" s="90"/>
      <c r="E56" s="90"/>
      <c r="F56" s="90"/>
      <c r="G56" s="40"/>
      <c r="H56" s="5"/>
    </row>
  </sheetData>
  <dataConsolidate/>
  <mergeCells count="12">
    <mergeCell ref="B41:F41"/>
    <mergeCell ref="B48:F48"/>
    <mergeCell ref="B44:F44"/>
    <mergeCell ref="B45:F45"/>
    <mergeCell ref="B46:F46"/>
    <mergeCell ref="B42:F42"/>
    <mergeCell ref="B43:F43"/>
    <mergeCell ref="B52:F52"/>
    <mergeCell ref="B53:F53"/>
    <mergeCell ref="B54:F54"/>
    <mergeCell ref="B55:F55"/>
    <mergeCell ref="B56:F56"/>
  </mergeCells>
  <pageMargins left="0.7" right="0.7" top="0.75" bottom="0.75" header="0.3" footer="0.3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e3ffd-1b7a-46dd-afa2-bd7d6896586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B841850063BC4A9765345029F2DC6F" ma:contentTypeVersion="11" ma:contentTypeDescription="Een nieuw document maken." ma:contentTypeScope="" ma:versionID="148c4e592451d96a49dc1002ee322497">
  <xsd:schema xmlns:xsd="http://www.w3.org/2001/XMLSchema" xmlns:xs="http://www.w3.org/2001/XMLSchema" xmlns:p="http://schemas.microsoft.com/office/2006/metadata/properties" xmlns:ns2="d0fe3ffd-1b7a-46dd-afa2-bd7d68965862" targetNamespace="http://schemas.microsoft.com/office/2006/metadata/properties" ma:root="true" ma:fieldsID="875955e328ebb66d907d9e477bc1ec00" ns2:_="">
    <xsd:import namespace="d0fe3ffd-1b7a-46dd-afa2-bd7d689658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e3ffd-1b7a-46dd-afa2-bd7d689658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B5E42A-C819-4FB3-9F1D-1BF6ADC7B8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256B4-8AF6-4B9C-9F92-86B575360E54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d0fe3ffd-1b7a-46dd-afa2-bd7d68965862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21BF905-03FF-46E7-A697-79DF196173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fe3ffd-1b7a-46dd-afa2-bd7d689658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De BUCH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RoEwi44</dc:creator>
  <cp:keywords/>
  <dc:description/>
  <cp:lastModifiedBy>Marieke de Groot</cp:lastModifiedBy>
  <cp:revision/>
  <dcterms:created xsi:type="dcterms:W3CDTF">2019-02-08T14:19:00Z</dcterms:created>
  <dcterms:modified xsi:type="dcterms:W3CDTF">2024-11-25T08:58:33Z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0x010100A0B841850063BC4A9765345029F2DC6F</vt:lpwstr>
  </property>
  <property fmtid="{D5CDD505-2E9C-101B-9397-08002B2CF9AE}" pid="3" name="Order">
    <vt:r8>186800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