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146" documentId="14_{65485154-1B70-4028-A520-82AF0BF78F35}" xr6:coauthVersionLast="47" xr6:coauthVersionMax="47" xr10:uidLastSave="{03CFF688-0068-40CE-B4A3-149FD78024E9}"/>
  <bookViews>
    <workbookView xWindow="-120" yWindow="-120" windowWidth="38640" windowHeight="15720" xr2:uid="{72E7A048-927C-4E76-B4FE-DC637D9F41BC}"/>
  </bookViews>
  <sheets>
    <sheet name="Blad1" sheetId="1" r:id="rId1"/>
  </sheets>
  <definedNames>
    <definedName name="_xlnm.Print_Area" localSheetId="0">Blad1!$B$1:$H$63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H34" i="1"/>
  <c r="H38" i="1"/>
  <c r="H27" i="1"/>
  <c r="H15" i="1"/>
  <c r="H16" i="1"/>
  <c r="H37" i="1"/>
  <c r="H36" i="1"/>
  <c r="H35" i="1"/>
  <c r="H26" i="1"/>
  <c r="H25" i="1"/>
  <c r="H24" i="1"/>
  <c r="H44" i="1"/>
  <c r="H45" i="1"/>
  <c r="H43" i="1"/>
  <c r="H39" i="1" l="1"/>
  <c r="H46" i="1"/>
  <c r="H28" i="1"/>
  <c r="H48" i="1" l="1"/>
  <c r="H52" i="1" s="1"/>
  <c r="H20" i="1" l="1"/>
  <c r="H14" i="1"/>
  <c r="H17" i="1" s="1"/>
  <c r="H30" i="1" l="1"/>
  <c r="H51" i="1" s="1"/>
  <c r="H54" i="1" l="1"/>
</calcChain>
</file>

<file path=xl/sharedStrings.xml><?xml version="1.0" encoding="utf-8"?>
<sst xmlns="http://schemas.openxmlformats.org/spreadsheetml/2006/main" count="62" uniqueCount="49">
  <si>
    <t>Bijlage 4 - Prijzenblad Digitaal Dossier JGZ</t>
  </si>
  <si>
    <t>GGD Drenthe</t>
  </si>
  <si>
    <t>Definitieve aantallen vast te stellen bij implementatie</t>
  </si>
  <si>
    <t>Inschrijver dient de blauw gearceerde cellen in te vullen</t>
  </si>
  <si>
    <t>Jaarlijkse kosten</t>
  </si>
  <si>
    <t>Onderdeel</t>
  </si>
  <si>
    <t>Type</t>
  </si>
  <si>
    <t>Omschrijving</t>
  </si>
  <si>
    <t>Aantal</t>
  </si>
  <si>
    <t>Prijs per maand per stuk</t>
  </si>
  <si>
    <t>Prijs per jaar per stuk</t>
  </si>
  <si>
    <t>Totaal per jaar excl. BTW</t>
  </si>
  <si>
    <t>Licentiekosten (incl. onderhoud, service)</t>
  </si>
  <si>
    <t>1. Per User</t>
  </si>
  <si>
    <t>Named Users</t>
  </si>
  <si>
    <t>2. Per dossier</t>
  </si>
  <si>
    <t>Actieve dossiers</t>
  </si>
  <si>
    <t>Gearchiveerde dossiers</t>
  </si>
  <si>
    <t>Totale jaarlijkse licentiekosten</t>
  </si>
  <si>
    <t>Fictief aantal uren</t>
  </si>
  <si>
    <t>Prijs per uur</t>
  </si>
  <si>
    <t>Strippenkaart consultancy uren per jaar</t>
  </si>
  <si>
    <t>Overige jaarlijkse kosten (in/aan te vullen door Inschrijver)</t>
  </si>
  <si>
    <t>Totaal overige jaarlijkse kosten</t>
  </si>
  <si>
    <t>Subtotaal jaarlijkse kosten</t>
  </si>
  <si>
    <t>Kosten t.b.v. Levering en Implementatie (éénmalige kosten)</t>
  </si>
  <si>
    <t>Levering en Implementatie DD JGZ conform (definitieve) implementatieplan</t>
  </si>
  <si>
    <t>Realisatie koppelingen</t>
  </si>
  <si>
    <t>Cursus Beheerders DD JGZ</t>
  </si>
  <si>
    <t>Training Key-users DD JGZ</t>
  </si>
  <si>
    <t>Licentiekosten pre-contractuele fase</t>
  </si>
  <si>
    <t>Overige kosten éénmalig (in/aan te vullen door Inschrijver)</t>
  </si>
  <si>
    <t>Totale éénmalige kosten</t>
  </si>
  <si>
    <t>Subtotalisatie</t>
  </si>
  <si>
    <t>Jaren / weging</t>
  </si>
  <si>
    <t>Totaal</t>
  </si>
  <si>
    <t>Jaarlijkse kostenkosten * contractjaren</t>
  </si>
  <si>
    <r>
      <t xml:space="preserve">Totale eenmalige kosten </t>
    </r>
    <r>
      <rPr>
        <sz val="11"/>
        <rFont val="Aptos Narrow"/>
        <family val="2"/>
        <scheme val="minor"/>
      </rPr>
      <t>(weging implementatie in beoordeling prijs bedraagt 50%)</t>
    </r>
  </si>
  <si>
    <t>Totale inschrijfprijs t.b.v. gunning (excl. BTW)</t>
  </si>
  <si>
    <t>De genoemde prijzen (excl. BTW) zijn all-in prijzen incl. bijkomende kosten zoals voorbereiding, contactmomenten, personeelsinzet, reiskosten e.d.</t>
  </si>
  <si>
    <t>Inschrijver</t>
  </si>
  <si>
    <t>Bedrijfsnaam inschrijver:</t>
  </si>
  <si>
    <t>Naam ondertekenaar:</t>
  </si>
  <si>
    <t>Datum:</t>
  </si>
  <si>
    <t>Handtekening</t>
  </si>
  <si>
    <t>Plaats en datum</t>
  </si>
  <si>
    <r>
      <rPr>
        <b/>
        <sz val="11"/>
        <rFont val="Aptos Narrow"/>
        <family val="2"/>
        <scheme val="minor"/>
      </rPr>
      <t xml:space="preserve">Invulinstructie: </t>
    </r>
    <r>
      <rPr>
        <sz val="11"/>
        <rFont val="Aptos Narrow"/>
        <family val="2"/>
        <scheme val="minor"/>
      </rPr>
      <t xml:space="preserve">
- U vult in de blauw gearceerde velden uw prijs/ tarief in. Het blad rekent vanzelf de totalen uit. 
- Het totaal zoals berekend in cel "Totale inschrijfprijs t.b.v. beoordeling" wordt gebruikt bij het bepalen van uw punten. 
- Inschrijver dient het Prijzenblad volledig in te vullen, rechtsgeldig te ondertekenen en toe te voegen aan zijn inschrijving.
U dient bij het opgeven van de licentiekosten een keuze te maken: 
- U kiest voor het berekenen van licentiekosten op basis van "per user" of op basis van "per dossier". 
- Het is niet toegestaan om voor beide een prijs in rekening te brengen. 
</t>
    </r>
  </si>
  <si>
    <t>Prijs éénmalig</t>
  </si>
  <si>
    <t>Totaal excl.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</si>
</sst>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6"/>
      <color theme="1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7">
    <xf numFmtId="0" fontId="0" fillId="0" borderId="0" xfId="0"/>
    <xf numFmtId="0" fontId="0" fillId="2" borderId="0" xfId="0" applyFill="1"/>
    <xf numFmtId="0" fontId="5" fillId="3" borderId="0" xfId="0" applyFont="1" applyFill="1" applyAlignment="1">
      <alignment horizontal="center" vertical="top" wrapText="1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justify" vertical="top" wrapText="1"/>
    </xf>
    <xf numFmtId="0" fontId="0" fillId="2" borderId="0" xfId="0" applyFill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3" xfId="0" applyFont="1" applyBorder="1" applyAlignment="1">
      <alignment vertical="center"/>
    </xf>
    <xf numFmtId="44" fontId="7" fillId="5" borderId="3" xfId="1" applyFont="1" applyFill="1" applyBorder="1" applyAlignment="1" applyProtection="1">
      <alignment horizontal="center" vertical="center"/>
      <protection locked="0"/>
    </xf>
    <xf numFmtId="0" fontId="3" fillId="2" borderId="0" xfId="0" applyFont="1" applyFill="1"/>
    <xf numFmtId="0" fontId="8" fillId="2" borderId="0" xfId="0" applyFont="1" applyFill="1" applyAlignment="1">
      <alignment wrapText="1"/>
    </xf>
    <xf numFmtId="0" fontId="9" fillId="2" borderId="0" xfId="0" applyFont="1" applyFill="1"/>
    <xf numFmtId="44" fontId="8" fillId="2" borderId="0" xfId="0" applyNumberFormat="1" applyFont="1" applyFill="1"/>
    <xf numFmtId="0" fontId="10" fillId="5" borderId="16" xfId="0" applyFont="1" applyFill="1" applyBorder="1" applyAlignment="1">
      <alignment horizontal="left"/>
    </xf>
    <xf numFmtId="0" fontId="10" fillId="5" borderId="19" xfId="0" applyFont="1" applyFill="1" applyBorder="1" applyAlignment="1">
      <alignment horizontal="left"/>
    </xf>
    <xf numFmtId="0" fontId="10" fillId="5" borderId="22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horizontal="center"/>
    </xf>
    <xf numFmtId="0" fontId="7" fillId="6" borderId="3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44" fontId="7" fillId="5" borderId="4" xfId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left" vertical="center"/>
    </xf>
    <xf numFmtId="0" fontId="0" fillId="2" borderId="25" xfId="0" applyFill="1" applyBorder="1" applyAlignment="1">
      <alignment vertical="center"/>
    </xf>
    <xf numFmtId="0" fontId="0" fillId="6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12" fillId="2" borderId="0" xfId="0" applyFont="1" applyFill="1" applyAlignment="1" applyProtection="1">
      <alignment horizontal="center" vertical="center"/>
      <protection locked="0"/>
    </xf>
    <xf numFmtId="44" fontId="7" fillId="2" borderId="0" xfId="1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3" fillId="2" borderId="0" xfId="0" applyFont="1" applyFill="1" applyAlignment="1">
      <alignment horizontal="left"/>
    </xf>
    <xf numFmtId="0" fontId="0" fillId="6" borderId="4" xfId="0" applyFill="1" applyBorder="1" applyAlignment="1">
      <alignment horizontal="center" vertical="center"/>
    </xf>
    <xf numFmtId="0" fontId="10" fillId="2" borderId="5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44" fontId="2" fillId="3" borderId="28" xfId="1" applyFont="1" applyFill="1" applyBorder="1" applyAlignment="1" applyProtection="1">
      <alignment horizontal="center" vertical="center"/>
    </xf>
    <xf numFmtId="0" fontId="0" fillId="2" borderId="27" xfId="0" applyFill="1" applyBorder="1" applyAlignment="1">
      <alignment vertical="center"/>
    </xf>
    <xf numFmtId="44" fontId="0" fillId="2" borderId="28" xfId="1" applyFont="1" applyFill="1" applyBorder="1" applyAlignment="1" applyProtection="1">
      <alignment horizontal="center" vertical="center"/>
    </xf>
    <xf numFmtId="0" fontId="0" fillId="2" borderId="29" xfId="0" applyFill="1" applyBorder="1" applyAlignment="1">
      <alignment vertical="center"/>
    </xf>
    <xf numFmtId="44" fontId="0" fillId="2" borderId="31" xfId="1" applyFont="1" applyFill="1" applyBorder="1" applyAlignment="1" applyProtection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44" fontId="0" fillId="2" borderId="2" xfId="1" applyFont="1" applyFill="1" applyBorder="1" applyAlignment="1" applyProtection="1">
      <alignment horizontal="center"/>
    </xf>
    <xf numFmtId="44" fontId="2" fillId="3" borderId="34" xfId="1" applyFont="1" applyFill="1" applyBorder="1" applyAlignment="1" applyProtection="1">
      <alignment horizontal="center" vertical="center"/>
    </xf>
    <xf numFmtId="44" fontId="0" fillId="2" borderId="2" xfId="1" applyFont="1" applyFill="1" applyBorder="1" applyAlignment="1" applyProtection="1">
      <alignment horizontal="center" vertical="center"/>
    </xf>
    <xf numFmtId="44" fontId="0" fillId="0" borderId="2" xfId="1" applyFont="1" applyFill="1" applyBorder="1" applyAlignment="1" applyProtection="1">
      <alignment horizontal="center" vertical="center"/>
    </xf>
    <xf numFmtId="0" fontId="2" fillId="3" borderId="35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/>
    </xf>
    <xf numFmtId="0" fontId="10" fillId="5" borderId="19" xfId="0" applyFont="1" applyFill="1" applyBorder="1" applyAlignment="1">
      <alignment horizontal="left" vertical="top"/>
    </xf>
    <xf numFmtId="0" fontId="11" fillId="2" borderId="0" xfId="0" applyFont="1" applyFill="1"/>
    <xf numFmtId="0" fontId="8" fillId="4" borderId="12" xfId="0" applyFont="1" applyFill="1" applyBorder="1" applyAlignment="1">
      <alignment vertical="center"/>
    </xf>
    <xf numFmtId="0" fontId="9" fillId="4" borderId="13" xfId="0" applyFont="1" applyFill="1" applyBorder="1"/>
    <xf numFmtId="0" fontId="9" fillId="4" borderId="13" xfId="0" applyFont="1" applyFill="1" applyBorder="1" applyAlignment="1">
      <alignment horizontal="center"/>
    </xf>
    <xf numFmtId="0" fontId="9" fillId="4" borderId="15" xfId="0" applyFont="1" applyFill="1" applyBorder="1"/>
    <xf numFmtId="44" fontId="8" fillId="4" borderId="7" xfId="1" applyFont="1" applyFill="1" applyBorder="1" applyAlignment="1" applyProtection="1">
      <alignment horizontal="center" vertical="center"/>
    </xf>
    <xf numFmtId="44" fontId="5" fillId="3" borderId="34" xfId="1" applyFont="1" applyFill="1" applyBorder="1" applyAlignment="1" applyProtection="1">
      <alignment horizontal="center" vertical="center"/>
    </xf>
    <xf numFmtId="44" fontId="10" fillId="4" borderId="7" xfId="1" applyFont="1" applyFill="1" applyBorder="1" applyAlignment="1" applyProtection="1">
      <alignment horizontal="center" vertical="center"/>
      <protection locked="0"/>
    </xf>
    <xf numFmtId="44" fontId="4" fillId="4" borderId="15" xfId="1" applyFont="1" applyFill="1" applyBorder="1" applyAlignment="1" applyProtection="1">
      <alignment horizontal="center" vertical="center"/>
    </xf>
    <xf numFmtId="44" fontId="4" fillId="4" borderId="3" xfId="0" applyNumberFormat="1" applyFont="1" applyFill="1" applyBorder="1" applyAlignment="1">
      <alignment vertical="center"/>
    </xf>
    <xf numFmtId="44" fontId="7" fillId="9" borderId="3" xfId="1" applyFont="1" applyFill="1" applyBorder="1" applyAlignment="1" applyProtection="1">
      <alignment horizontal="center" vertical="center"/>
      <protection locked="0" hidden="1"/>
    </xf>
    <xf numFmtId="0" fontId="12" fillId="8" borderId="3" xfId="0" applyFont="1" applyFill="1" applyBorder="1" applyAlignment="1" applyProtection="1">
      <alignment horizontal="center" vertical="center"/>
      <protection locked="0" hidden="1"/>
    </xf>
    <xf numFmtId="44" fontId="7" fillId="8" borderId="3" xfId="1" applyFont="1" applyFill="1" applyBorder="1" applyAlignment="1" applyProtection="1">
      <alignment horizontal="center" vertical="center"/>
      <protection locked="0" hidden="1"/>
    </xf>
    <xf numFmtId="44" fontId="7" fillId="8" borderId="4" xfId="1" applyFont="1" applyFill="1" applyBorder="1" applyAlignment="1" applyProtection="1">
      <alignment horizontal="center" vertical="center"/>
      <protection locked="0" hidden="1"/>
    </xf>
    <xf numFmtId="0" fontId="0" fillId="5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9" fontId="0" fillId="2" borderId="3" xfId="0" applyNumberFormat="1" applyFill="1" applyBorder="1" applyAlignment="1">
      <alignment horizontal="center" vertical="center"/>
    </xf>
    <xf numFmtId="44" fontId="7" fillId="0" borderId="3" xfId="1" applyFont="1" applyFill="1" applyBorder="1" applyAlignment="1" applyProtection="1">
      <alignment horizontal="center" vertical="center"/>
    </xf>
    <xf numFmtId="0" fontId="0" fillId="8" borderId="27" xfId="0" applyFill="1" applyBorder="1" applyAlignment="1" applyProtection="1">
      <alignment horizontal="left" vertical="center"/>
      <protection locked="0" hidden="1"/>
    </xf>
    <xf numFmtId="0" fontId="0" fillId="8" borderId="6" xfId="0" applyFill="1" applyBorder="1" applyAlignment="1" applyProtection="1">
      <alignment horizontal="left" vertical="center"/>
      <protection locked="0" hidden="1"/>
    </xf>
    <xf numFmtId="0" fontId="0" fillId="8" borderId="8" xfId="0" applyFill="1" applyBorder="1" applyAlignment="1" applyProtection="1">
      <alignment horizontal="left" vertical="center"/>
      <protection locked="0" hidden="1"/>
    </xf>
    <xf numFmtId="0" fontId="0" fillId="2" borderId="30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6" fillId="3" borderId="36" xfId="0" applyFont="1" applyFill="1" applyBorder="1" applyAlignment="1">
      <alignment horizontal="center" wrapText="1"/>
    </xf>
    <xf numFmtId="0" fontId="6" fillId="3" borderId="37" xfId="0" applyFont="1" applyFill="1" applyBorder="1" applyAlignment="1">
      <alignment horizontal="center" wrapText="1"/>
    </xf>
    <xf numFmtId="0" fontId="6" fillId="3" borderId="14" xfId="0" applyFont="1" applyFill="1" applyBorder="1" applyAlignment="1">
      <alignment horizontal="center" wrapText="1"/>
    </xf>
    <xf numFmtId="0" fontId="6" fillId="3" borderId="12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center" wrapText="1"/>
    </xf>
    <xf numFmtId="0" fontId="2" fillId="3" borderId="33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9" borderId="20" xfId="0" applyFill="1" applyBorder="1" applyProtection="1">
      <protection locked="0" hidden="1"/>
    </xf>
    <xf numFmtId="0" fontId="0" fillId="9" borderId="21" xfId="0" applyFill="1" applyBorder="1" applyProtection="1">
      <protection locked="0" hidden="1"/>
    </xf>
    <xf numFmtId="0" fontId="7" fillId="7" borderId="12" xfId="0" applyFont="1" applyFill="1" applyBorder="1" applyAlignment="1">
      <alignment horizontal="center" vertical="top" wrapText="1"/>
    </xf>
    <xf numFmtId="0" fontId="7" fillId="7" borderId="13" xfId="0" applyFont="1" applyFill="1" applyBorder="1" applyAlignment="1">
      <alignment horizontal="center" vertical="top" wrapText="1"/>
    </xf>
    <xf numFmtId="0" fontId="7" fillId="7" borderId="15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justify" vertical="top" wrapText="1"/>
    </xf>
    <xf numFmtId="0" fontId="0" fillId="2" borderId="0" xfId="0" applyFill="1"/>
    <xf numFmtId="0" fontId="0" fillId="2" borderId="30" xfId="0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12" fillId="6" borderId="3" xfId="0" applyFont="1" applyFill="1" applyBorder="1" applyAlignment="1">
      <alignment horizontal="center"/>
    </xf>
    <xf numFmtId="0" fontId="13" fillId="9" borderId="3" xfId="0" applyFont="1" applyFill="1" applyBorder="1" applyAlignment="1">
      <alignment horizontal="center"/>
    </xf>
    <xf numFmtId="0" fontId="0" fillId="9" borderId="20" xfId="0" applyFill="1" applyBorder="1" applyAlignment="1" applyProtection="1">
      <alignment horizontal="center"/>
      <protection locked="0" hidden="1"/>
    </xf>
    <xf numFmtId="0" fontId="0" fillId="9" borderId="21" xfId="0" applyFill="1" applyBorder="1" applyAlignment="1" applyProtection="1">
      <alignment horizontal="center"/>
      <protection locked="0" hidden="1"/>
    </xf>
    <xf numFmtId="0" fontId="10" fillId="2" borderId="12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9" borderId="17" xfId="0" applyFill="1" applyBorder="1" applyProtection="1">
      <protection locked="0" hidden="1"/>
    </xf>
    <xf numFmtId="0" fontId="0" fillId="9" borderId="18" xfId="0" applyFill="1" applyBorder="1" applyProtection="1">
      <protection locked="0" hidden="1"/>
    </xf>
    <xf numFmtId="0" fontId="6" fillId="3" borderId="27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6" fillId="3" borderId="32" xfId="0" applyFont="1" applyFill="1" applyBorder="1" applyAlignment="1">
      <alignment horizont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center" wrapText="1"/>
    </xf>
    <xf numFmtId="0" fontId="8" fillId="2" borderId="13" xfId="0" applyFont="1" applyFill="1" applyBorder="1" applyAlignment="1">
      <alignment horizontal="center" wrapText="1"/>
    </xf>
    <xf numFmtId="0" fontId="8" fillId="2" borderId="15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</cellXfs>
  <cellStyles count="2">
    <cellStyle name="Standaard" xfId="0" builtinId="0"/>
    <cellStyle name="Valuta" xfId="1" builtinId="4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1562101</xdr:colOff>
      <xdr:row>1</xdr:row>
      <xdr:rowOff>104443</xdr:rowOff>
    </xdr:from>
    <xdr:to>
      <xdr:col>7</xdr:col>
      <xdr:colOff>1964604</xdr:colOff>
      <xdr:row>5</xdr:row>
      <xdr:rowOff>130001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96EF70E-6E1C-9C40-9F16-C372CCE0B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91901" y="294943"/>
          <a:ext cx="2126528" cy="1016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8FC64-9851-4962-9968-D962A5D1CC2E}">
  <sheetPr>
    <pageSetUpPr fitToPage="1"/>
  </sheetPr>
  <dimension ref="A1:M67"/>
  <sheetViews>
    <sheetView tabSelected="1" zoomScale="90" zoomScaleNormal="90" workbookViewId="0">
      <selection activeCell="G37" sqref="G37"/>
    </sheetView>
  </sheetViews>
  <sheetFormatPr defaultColWidth="9.140625" defaultRowHeight="15" x14ac:dyDescent="0.25"/>
  <cols>
    <col min="2" max="2" width="35.42578125" customWidth="1"/>
    <col min="3" max="3" width="19.140625" customWidth="1"/>
    <col min="4" max="4" width="26.7109375" customWidth="1"/>
    <col min="5" max="5" width="14.85546875" style="17" customWidth="1"/>
    <col min="6" max="6" width="23" customWidth="1"/>
    <col min="7" max="7" width="25.85546875" bestFit="1" customWidth="1"/>
    <col min="8" max="8" width="30.5703125" customWidth="1"/>
    <col min="9" max="13" width="9.140625" style="1"/>
  </cols>
  <sheetData>
    <row r="1" spans="1:13" x14ac:dyDescent="0.25">
      <c r="A1" s="1"/>
      <c r="B1" s="1"/>
      <c r="C1" s="1"/>
      <c r="D1" s="1"/>
      <c r="E1" s="19"/>
      <c r="F1" s="1"/>
      <c r="G1" s="1"/>
      <c r="H1" s="1"/>
    </row>
    <row r="2" spans="1:13" ht="19.5" x14ac:dyDescent="0.25">
      <c r="A2" s="1"/>
      <c r="B2" s="88" t="s">
        <v>0</v>
      </c>
      <c r="C2" s="89"/>
      <c r="D2" s="90"/>
      <c r="E2" s="56"/>
      <c r="F2" s="56"/>
      <c r="G2" s="56"/>
      <c r="H2" s="56"/>
    </row>
    <row r="3" spans="1:13" ht="19.5" x14ac:dyDescent="0.25">
      <c r="A3" s="1"/>
      <c r="B3" s="91" t="s">
        <v>1</v>
      </c>
      <c r="C3" s="92"/>
      <c r="D3" s="93"/>
      <c r="E3" s="35"/>
      <c r="F3" s="35"/>
      <c r="G3" s="35"/>
      <c r="H3" s="35"/>
    </row>
    <row r="4" spans="1:13" ht="19.5" x14ac:dyDescent="0.25">
      <c r="A4" s="1"/>
      <c r="B4" s="35"/>
      <c r="C4" s="35"/>
      <c r="D4" s="35"/>
      <c r="E4" s="35"/>
      <c r="F4" s="35"/>
      <c r="G4" s="35"/>
      <c r="H4" s="35"/>
    </row>
    <row r="5" spans="1:13" ht="19.5" x14ac:dyDescent="0.25">
      <c r="B5" s="107" t="s">
        <v>2</v>
      </c>
      <c r="C5" s="107"/>
      <c r="D5" s="107"/>
      <c r="E5" s="35"/>
      <c r="F5" s="35"/>
      <c r="G5" s="35"/>
      <c r="H5" s="35"/>
    </row>
    <row r="6" spans="1:13" ht="19.5" customHeight="1" x14ac:dyDescent="0.25">
      <c r="A6" s="1"/>
      <c r="B6" s="108" t="s">
        <v>3</v>
      </c>
      <c r="C6" s="108"/>
      <c r="D6" s="108"/>
      <c r="E6" s="19"/>
      <c r="F6" s="94"/>
      <c r="G6" s="94"/>
      <c r="H6" s="1"/>
    </row>
    <row r="7" spans="1:13" ht="15.75" customHeight="1" x14ac:dyDescent="0.25">
      <c r="A7" s="1"/>
      <c r="B7" s="36"/>
      <c r="C7" s="36"/>
      <c r="D7" s="1"/>
      <c r="E7" s="19"/>
      <c r="F7" s="1"/>
      <c r="G7" s="1"/>
      <c r="H7" s="1"/>
    </row>
    <row r="8" spans="1:13" ht="1.1499999999999999" customHeight="1" thickBot="1" x14ac:dyDescent="0.3">
      <c r="A8" s="1"/>
      <c r="B8" s="2"/>
      <c r="C8" s="2"/>
      <c r="D8" s="2"/>
      <c r="E8" s="2"/>
      <c r="F8" s="2"/>
      <c r="G8" s="2"/>
      <c r="H8" s="2"/>
    </row>
    <row r="9" spans="1:13" ht="126" customHeight="1" thickBot="1" x14ac:dyDescent="0.3">
      <c r="A9" s="1"/>
      <c r="B9" s="97" t="s">
        <v>46</v>
      </c>
      <c r="C9" s="98"/>
      <c r="D9" s="98"/>
      <c r="E9" s="98"/>
      <c r="F9" s="98"/>
      <c r="G9" s="98"/>
      <c r="H9" s="99"/>
    </row>
    <row r="10" spans="1:13" x14ac:dyDescent="0.25">
      <c r="A10" s="1"/>
      <c r="B10" s="3"/>
      <c r="C10" s="100"/>
      <c r="D10" s="100"/>
      <c r="E10" s="100"/>
      <c r="F10" s="100"/>
      <c r="G10" s="100"/>
      <c r="H10" s="101"/>
    </row>
    <row r="11" spans="1:13" ht="15.75" thickBot="1" x14ac:dyDescent="0.3">
      <c r="A11" s="1"/>
      <c r="B11" s="3"/>
      <c r="C11" s="4"/>
      <c r="D11" s="4"/>
      <c r="E11" s="18"/>
      <c r="F11" s="4"/>
      <c r="G11" s="4"/>
      <c r="H11" s="1"/>
    </row>
    <row r="12" spans="1:13" ht="19.5" thickBot="1" x14ac:dyDescent="0.35">
      <c r="A12" s="1"/>
      <c r="B12" s="79" t="s">
        <v>4</v>
      </c>
      <c r="C12" s="80"/>
      <c r="D12" s="80"/>
      <c r="E12" s="80"/>
      <c r="F12" s="80"/>
      <c r="G12" s="80"/>
      <c r="H12" s="81"/>
    </row>
    <row r="13" spans="1:13" s="7" customFormat="1" ht="30" customHeight="1" x14ac:dyDescent="0.25">
      <c r="A13" s="5"/>
      <c r="B13" s="53" t="s">
        <v>5</v>
      </c>
      <c r="C13" s="54" t="s">
        <v>6</v>
      </c>
      <c r="D13" s="54" t="s">
        <v>7</v>
      </c>
      <c r="E13" s="34" t="s">
        <v>8</v>
      </c>
      <c r="F13" s="34" t="s">
        <v>9</v>
      </c>
      <c r="G13" s="34" t="s">
        <v>10</v>
      </c>
      <c r="H13" s="50" t="s">
        <v>11</v>
      </c>
      <c r="I13" s="5"/>
      <c r="J13" s="5"/>
      <c r="K13" s="5"/>
      <c r="L13" s="5"/>
      <c r="M13" s="5"/>
    </row>
    <row r="14" spans="1:13" ht="15.6" customHeight="1" x14ac:dyDescent="0.25">
      <c r="A14" s="1"/>
      <c r="B14" s="102" t="s">
        <v>12</v>
      </c>
      <c r="C14" s="8" t="s">
        <v>13</v>
      </c>
      <c r="D14" s="8" t="s">
        <v>14</v>
      </c>
      <c r="E14" s="20">
        <v>275</v>
      </c>
      <c r="F14" s="66">
        <v>0</v>
      </c>
      <c r="G14" s="73">
        <f>F14*12</f>
        <v>0</v>
      </c>
      <c r="H14" s="43">
        <f>G14*E14</f>
        <v>0</v>
      </c>
    </row>
    <row r="15" spans="1:13" ht="15" customHeight="1" x14ac:dyDescent="0.25">
      <c r="A15" s="1"/>
      <c r="B15" s="77"/>
      <c r="C15" s="103" t="s">
        <v>15</v>
      </c>
      <c r="D15" s="8" t="s">
        <v>16</v>
      </c>
      <c r="E15" s="20">
        <v>94000</v>
      </c>
      <c r="F15" s="9"/>
      <c r="G15" s="66">
        <v>0</v>
      </c>
      <c r="H15" s="43">
        <f t="shared" ref="H15:H16" si="0">G15*E15</f>
        <v>0</v>
      </c>
    </row>
    <row r="16" spans="1:13" x14ac:dyDescent="0.25">
      <c r="A16" s="1"/>
      <c r="B16" s="77"/>
      <c r="C16" s="103"/>
      <c r="D16" s="8" t="s">
        <v>17</v>
      </c>
      <c r="E16" s="20">
        <v>200000</v>
      </c>
      <c r="F16" s="9"/>
      <c r="G16" s="66">
        <v>0</v>
      </c>
      <c r="H16" s="43">
        <f t="shared" si="0"/>
        <v>0</v>
      </c>
      <c r="I16" s="10"/>
    </row>
    <row r="17" spans="1:13" ht="15" customHeight="1" x14ac:dyDescent="0.25">
      <c r="A17" s="1"/>
      <c r="B17" s="77" t="s">
        <v>18</v>
      </c>
      <c r="C17" s="78"/>
      <c r="D17" s="78"/>
      <c r="E17" s="78"/>
      <c r="F17" s="78"/>
      <c r="G17" s="78"/>
      <c r="H17" s="62">
        <f>SUM(H14:H16)</f>
        <v>0</v>
      </c>
    </row>
    <row r="18" spans="1:13" ht="15" customHeight="1" x14ac:dyDescent="0.25">
      <c r="A18" s="1"/>
      <c r="B18" s="48"/>
      <c r="C18" s="23"/>
      <c r="D18" s="23"/>
      <c r="E18" s="23"/>
      <c r="F18" s="23"/>
      <c r="G18" s="23"/>
      <c r="H18" s="49"/>
    </row>
    <row r="19" spans="1:13" s="7" customFormat="1" ht="31.5" customHeight="1" x14ac:dyDescent="0.25">
      <c r="A19" s="5"/>
      <c r="B19" s="85" t="s">
        <v>5</v>
      </c>
      <c r="C19" s="86"/>
      <c r="D19" s="87"/>
      <c r="E19" s="32" t="s">
        <v>19</v>
      </c>
      <c r="F19" s="33"/>
      <c r="G19" s="34" t="s">
        <v>20</v>
      </c>
      <c r="H19" s="50" t="s">
        <v>11</v>
      </c>
      <c r="I19" s="5"/>
      <c r="J19" s="5"/>
      <c r="K19" s="5"/>
      <c r="L19" s="5"/>
      <c r="M19" s="5"/>
    </row>
    <row r="20" spans="1:13" s="7" customFormat="1" ht="15" customHeight="1" x14ac:dyDescent="0.25">
      <c r="A20" s="5"/>
      <c r="B20" s="104" t="s">
        <v>21</v>
      </c>
      <c r="C20" s="105"/>
      <c r="D20" s="106"/>
      <c r="E20" s="20">
        <v>30</v>
      </c>
      <c r="F20" s="9"/>
      <c r="G20" s="66">
        <v>0</v>
      </c>
      <c r="H20" s="62">
        <f>E20*G20</f>
        <v>0</v>
      </c>
      <c r="I20" s="5"/>
      <c r="J20" s="5"/>
      <c r="K20" s="5"/>
      <c r="L20" s="5"/>
      <c r="M20" s="5"/>
    </row>
    <row r="21" spans="1:13" s="7" customFormat="1" ht="15" customHeight="1" thickBot="1" x14ac:dyDescent="0.3">
      <c r="A21" s="5"/>
      <c r="B21" s="48"/>
      <c r="C21" s="31"/>
      <c r="D21" s="31"/>
      <c r="E21" s="31"/>
      <c r="F21" s="30"/>
      <c r="G21" s="30"/>
      <c r="H21" s="51"/>
      <c r="I21" s="5"/>
      <c r="J21" s="5"/>
      <c r="K21" s="5"/>
      <c r="L21" s="5"/>
      <c r="M21" s="5"/>
    </row>
    <row r="22" spans="1:13" s="7" customFormat="1" ht="23.45" customHeight="1" thickBot="1" x14ac:dyDescent="0.35">
      <c r="A22" s="5"/>
      <c r="B22" s="82" t="s">
        <v>22</v>
      </c>
      <c r="C22" s="83"/>
      <c r="D22" s="83"/>
      <c r="E22" s="83"/>
      <c r="F22" s="83"/>
      <c r="G22" s="83"/>
      <c r="H22" s="84"/>
      <c r="I22" s="5"/>
      <c r="J22" s="5"/>
      <c r="K22" s="5"/>
      <c r="L22" s="5"/>
      <c r="M22" s="5"/>
    </row>
    <row r="23" spans="1:13" s="7" customFormat="1" ht="23.45" customHeight="1" x14ac:dyDescent="0.25">
      <c r="A23" s="5"/>
      <c r="B23" s="85" t="s">
        <v>7</v>
      </c>
      <c r="C23" s="86"/>
      <c r="D23" s="87"/>
      <c r="E23" s="34" t="s">
        <v>8</v>
      </c>
      <c r="F23" s="34"/>
      <c r="G23" s="34" t="s">
        <v>10</v>
      </c>
      <c r="H23" s="50" t="s">
        <v>11</v>
      </c>
      <c r="I23" s="5"/>
      <c r="J23" s="5"/>
      <c r="K23" s="5"/>
      <c r="L23" s="5"/>
      <c r="M23" s="5"/>
    </row>
    <row r="24" spans="1:13" s="7" customFormat="1" ht="15" customHeight="1" x14ac:dyDescent="0.25">
      <c r="A24" s="5"/>
      <c r="B24" s="74"/>
      <c r="C24" s="75"/>
      <c r="D24" s="76"/>
      <c r="E24" s="67"/>
      <c r="F24" s="9"/>
      <c r="G24" s="68">
        <v>0</v>
      </c>
      <c r="H24" s="43">
        <f>G24*E24</f>
        <v>0</v>
      </c>
      <c r="I24" s="5"/>
      <c r="J24" s="5"/>
      <c r="K24" s="5"/>
      <c r="L24" s="5"/>
      <c r="M24" s="5"/>
    </row>
    <row r="25" spans="1:13" s="7" customFormat="1" ht="15" customHeight="1" x14ac:dyDescent="0.25">
      <c r="A25" s="5"/>
      <c r="B25" s="74"/>
      <c r="C25" s="75"/>
      <c r="D25" s="76"/>
      <c r="E25" s="67"/>
      <c r="F25" s="9"/>
      <c r="G25" s="68">
        <v>0</v>
      </c>
      <c r="H25" s="43">
        <f t="shared" ref="H25:H27" si="1">G25*E25</f>
        <v>0</v>
      </c>
      <c r="I25" s="5"/>
      <c r="J25" s="5"/>
      <c r="K25" s="5"/>
      <c r="L25" s="5"/>
      <c r="M25" s="5"/>
    </row>
    <row r="26" spans="1:13" s="7" customFormat="1" ht="15" customHeight="1" x14ac:dyDescent="0.25">
      <c r="A26" s="5"/>
      <c r="B26" s="74"/>
      <c r="C26" s="75"/>
      <c r="D26" s="76"/>
      <c r="E26" s="67"/>
      <c r="F26" s="9"/>
      <c r="G26" s="68">
        <v>0</v>
      </c>
      <c r="H26" s="43">
        <f t="shared" si="1"/>
        <v>0</v>
      </c>
      <c r="I26" s="5"/>
      <c r="J26" s="5"/>
      <c r="K26" s="5"/>
      <c r="L26" s="5"/>
      <c r="M26" s="5"/>
    </row>
    <row r="27" spans="1:13" s="7" customFormat="1" ht="15" customHeight="1" x14ac:dyDescent="0.25">
      <c r="A27" s="5"/>
      <c r="B27" s="74"/>
      <c r="C27" s="75"/>
      <c r="D27" s="76"/>
      <c r="E27" s="67"/>
      <c r="F27" s="9"/>
      <c r="G27" s="68">
        <v>0</v>
      </c>
      <c r="H27" s="45">
        <f t="shared" si="1"/>
        <v>0</v>
      </c>
      <c r="I27" s="5"/>
      <c r="J27" s="5"/>
      <c r="K27" s="5"/>
      <c r="L27" s="5"/>
      <c r="M27" s="5"/>
    </row>
    <row r="28" spans="1:13" s="7" customFormat="1" ht="15" customHeight="1" x14ac:dyDescent="0.25">
      <c r="A28" s="5"/>
      <c r="B28" s="77" t="s">
        <v>23</v>
      </c>
      <c r="C28" s="78"/>
      <c r="D28" s="78"/>
      <c r="E28" s="78"/>
      <c r="F28" s="78"/>
      <c r="G28" s="78"/>
      <c r="H28" s="62">
        <f>SUM(H24:H27)</f>
        <v>0</v>
      </c>
      <c r="I28" s="5"/>
      <c r="J28" s="5"/>
      <c r="K28" s="5"/>
      <c r="L28" s="5"/>
      <c r="M28" s="5"/>
    </row>
    <row r="29" spans="1:13" s="7" customFormat="1" ht="15" customHeight="1" thickBot="1" x14ac:dyDescent="0.3">
      <c r="A29" s="5"/>
      <c r="B29" s="48"/>
      <c r="C29" s="23"/>
      <c r="D29" s="23"/>
      <c r="E29" s="29"/>
      <c r="F29" s="30"/>
      <c r="G29" s="30"/>
      <c r="H29" s="52"/>
      <c r="I29" s="5"/>
      <c r="J29" s="5"/>
      <c r="K29" s="5"/>
      <c r="L29" s="5"/>
      <c r="M29" s="5"/>
    </row>
    <row r="30" spans="1:13" s="7" customFormat="1" ht="15.75" thickBot="1" x14ac:dyDescent="0.3">
      <c r="A30" s="5"/>
      <c r="B30" s="111" t="s">
        <v>24</v>
      </c>
      <c r="C30" s="112"/>
      <c r="D30" s="112"/>
      <c r="E30" s="112"/>
      <c r="F30" s="112"/>
      <c r="G30" s="113"/>
      <c r="H30" s="64">
        <f>H17+H20+H28</f>
        <v>0</v>
      </c>
      <c r="I30" s="5"/>
      <c r="J30" s="5"/>
      <c r="K30" s="5"/>
      <c r="L30" s="5"/>
      <c r="M30" s="5"/>
    </row>
    <row r="31" spans="1:13" s="7" customFormat="1" ht="17.25" customHeight="1" thickBot="1" x14ac:dyDescent="0.3">
      <c r="A31" s="5"/>
      <c r="B31" s="1"/>
      <c r="C31" s="1"/>
      <c r="D31" s="1"/>
      <c r="E31" s="19"/>
      <c r="F31" s="1"/>
      <c r="G31" s="1"/>
      <c r="H31" s="1"/>
      <c r="I31" s="5"/>
      <c r="J31" s="5"/>
      <c r="K31" s="5"/>
      <c r="L31" s="5"/>
      <c r="M31" s="5"/>
    </row>
    <row r="32" spans="1:13" ht="19.5" thickBot="1" x14ac:dyDescent="0.35">
      <c r="A32" s="1"/>
      <c r="B32" s="82" t="s">
        <v>25</v>
      </c>
      <c r="C32" s="83"/>
      <c r="D32" s="83"/>
      <c r="E32" s="83"/>
      <c r="F32" s="83"/>
      <c r="G32" s="83"/>
      <c r="H32" s="84"/>
    </row>
    <row r="33" spans="1:13" x14ac:dyDescent="0.25">
      <c r="A33" s="1"/>
      <c r="B33" s="85" t="s">
        <v>7</v>
      </c>
      <c r="C33" s="86"/>
      <c r="D33" s="87"/>
      <c r="E33" s="34" t="s">
        <v>8</v>
      </c>
      <c r="F33" s="34"/>
      <c r="G33" s="34" t="s">
        <v>47</v>
      </c>
      <c r="H33" s="41" t="s">
        <v>48</v>
      </c>
    </row>
    <row r="34" spans="1:13" x14ac:dyDescent="0.25">
      <c r="A34" s="1"/>
      <c r="B34" s="42" t="s">
        <v>26</v>
      </c>
      <c r="C34" s="21"/>
      <c r="D34" s="21"/>
      <c r="E34" s="25">
        <v>1</v>
      </c>
      <c r="F34" s="9"/>
      <c r="G34" s="68">
        <v>0</v>
      </c>
      <c r="H34" s="43">
        <f>G34*E34</f>
        <v>0</v>
      </c>
    </row>
    <row r="35" spans="1:13" x14ac:dyDescent="0.25">
      <c r="A35" s="1"/>
      <c r="B35" s="42" t="s">
        <v>27</v>
      </c>
      <c r="C35" s="21"/>
      <c r="D35" s="21"/>
      <c r="E35" s="25">
        <v>8</v>
      </c>
      <c r="F35" s="9"/>
      <c r="G35" s="68">
        <v>0</v>
      </c>
      <c r="H35" s="43">
        <f>G35*E35</f>
        <v>0</v>
      </c>
    </row>
    <row r="36" spans="1:13" x14ac:dyDescent="0.25">
      <c r="A36" s="1"/>
      <c r="B36" s="44" t="s">
        <v>28</v>
      </c>
      <c r="C36" s="24"/>
      <c r="D36" s="24"/>
      <c r="E36" s="37">
        <v>5</v>
      </c>
      <c r="F36" s="22"/>
      <c r="G36" s="69">
        <v>0</v>
      </c>
      <c r="H36" s="43">
        <f>G36*E36</f>
        <v>0</v>
      </c>
    </row>
    <row r="37" spans="1:13" x14ac:dyDescent="0.25">
      <c r="A37" s="1"/>
      <c r="B37" s="77" t="s">
        <v>29</v>
      </c>
      <c r="C37" s="78"/>
      <c r="D37" s="78"/>
      <c r="E37" s="25">
        <v>25</v>
      </c>
      <c r="F37" s="9"/>
      <c r="G37" s="68">
        <v>0</v>
      </c>
      <c r="H37" s="45">
        <f>G37*E37</f>
        <v>0</v>
      </c>
    </row>
    <row r="38" spans="1:13" x14ac:dyDescent="0.25">
      <c r="A38" s="1"/>
      <c r="B38" s="77" t="s">
        <v>30</v>
      </c>
      <c r="C38" s="78"/>
      <c r="D38" s="78"/>
      <c r="E38" s="70"/>
      <c r="F38" s="9"/>
      <c r="G38" s="68">
        <v>0</v>
      </c>
      <c r="H38" s="45">
        <f>G38</f>
        <v>0</v>
      </c>
    </row>
    <row r="39" spans="1:13" x14ac:dyDescent="0.25">
      <c r="A39" s="1"/>
      <c r="B39" s="77" t="s">
        <v>18</v>
      </c>
      <c r="C39" s="78"/>
      <c r="D39" s="78"/>
      <c r="E39" s="78"/>
      <c r="F39" s="78"/>
      <c r="G39" s="78"/>
      <c r="H39" s="62">
        <f>SUM(H34:H38)</f>
        <v>0</v>
      </c>
    </row>
    <row r="40" spans="1:13" x14ac:dyDescent="0.25">
      <c r="B40" s="132"/>
      <c r="C40" s="133"/>
      <c r="D40" s="133"/>
      <c r="E40" s="133"/>
      <c r="F40" s="133"/>
      <c r="G40" s="133"/>
      <c r="H40" s="134"/>
    </row>
    <row r="41" spans="1:13" ht="18.75" x14ac:dyDescent="0.3">
      <c r="A41" s="1"/>
      <c r="B41" s="119" t="s">
        <v>31</v>
      </c>
      <c r="C41" s="120"/>
      <c r="D41" s="120"/>
      <c r="E41" s="120"/>
      <c r="F41" s="120"/>
      <c r="G41" s="120"/>
      <c r="H41" s="121"/>
    </row>
    <row r="42" spans="1:13" x14ac:dyDescent="0.25">
      <c r="A42" s="1"/>
      <c r="B42" s="122" t="s">
        <v>7</v>
      </c>
      <c r="C42" s="123"/>
      <c r="D42" s="124"/>
      <c r="E42" s="6" t="s">
        <v>8</v>
      </c>
      <c r="F42" s="6"/>
      <c r="G42" s="34" t="s">
        <v>47</v>
      </c>
      <c r="H42" s="41" t="s">
        <v>48</v>
      </c>
    </row>
    <row r="43" spans="1:13" x14ac:dyDescent="0.25">
      <c r="A43" s="1"/>
      <c r="B43" s="74"/>
      <c r="C43" s="75"/>
      <c r="D43" s="76"/>
      <c r="E43" s="67"/>
      <c r="F43" s="9"/>
      <c r="G43" s="68">
        <v>0</v>
      </c>
      <c r="H43" s="43">
        <f>G43*E43</f>
        <v>0</v>
      </c>
    </row>
    <row r="44" spans="1:13" x14ac:dyDescent="0.25">
      <c r="A44" s="1"/>
      <c r="B44" s="74"/>
      <c r="C44" s="75"/>
      <c r="D44" s="76"/>
      <c r="E44" s="67"/>
      <c r="F44" s="9"/>
      <c r="G44" s="68">
        <v>0</v>
      </c>
      <c r="H44" s="43">
        <f t="shared" ref="H44:H45" si="2">G44*E44</f>
        <v>0</v>
      </c>
    </row>
    <row r="45" spans="1:13" x14ac:dyDescent="0.25">
      <c r="A45" s="1"/>
      <c r="B45" s="74"/>
      <c r="C45" s="75"/>
      <c r="D45" s="76"/>
      <c r="E45" s="67"/>
      <c r="F45" s="9"/>
      <c r="G45" s="68">
        <v>0</v>
      </c>
      <c r="H45" s="43">
        <f t="shared" si="2"/>
        <v>0</v>
      </c>
    </row>
    <row r="46" spans="1:13" s="7" customFormat="1" ht="15.75" customHeight="1" x14ac:dyDescent="0.25">
      <c r="A46" s="5"/>
      <c r="B46" s="46"/>
      <c r="C46" s="5"/>
      <c r="D46" s="5"/>
      <c r="E46" s="26"/>
      <c r="F46" s="5"/>
      <c r="G46" s="5"/>
      <c r="H46" s="62">
        <f>SUM(H43:H45)</f>
        <v>0</v>
      </c>
      <c r="I46" s="5"/>
      <c r="J46" s="5"/>
      <c r="K46" s="5"/>
      <c r="L46" s="5"/>
      <c r="M46" s="5"/>
    </row>
    <row r="47" spans="1:13" s="7" customFormat="1" ht="15.75" customHeight="1" thickBot="1" x14ac:dyDescent="0.3">
      <c r="A47" s="5"/>
      <c r="B47" s="46"/>
      <c r="C47" s="5"/>
      <c r="D47" s="5"/>
      <c r="E47" s="26"/>
      <c r="F47" s="5"/>
      <c r="G47" s="5"/>
      <c r="H47" s="47"/>
      <c r="I47" s="5"/>
      <c r="J47" s="5"/>
      <c r="K47" s="5"/>
      <c r="L47" s="5"/>
      <c r="M47" s="5"/>
    </row>
    <row r="48" spans="1:13" s="7" customFormat="1" ht="15.75" customHeight="1" thickBot="1" x14ac:dyDescent="0.3">
      <c r="A48" s="5"/>
      <c r="B48" s="111" t="s">
        <v>32</v>
      </c>
      <c r="C48" s="135"/>
      <c r="D48" s="135"/>
      <c r="E48" s="135"/>
      <c r="F48" s="135"/>
      <c r="G48" s="136"/>
      <c r="H48" s="63">
        <f>H39+H46</f>
        <v>0</v>
      </c>
      <c r="I48" s="5"/>
      <c r="J48" s="5"/>
      <c r="K48" s="5"/>
      <c r="L48" s="5"/>
      <c r="M48" s="5"/>
    </row>
    <row r="49" spans="1:13" s="7" customFormat="1" ht="15.75" customHeight="1" x14ac:dyDescent="0.25">
      <c r="A49" s="5"/>
      <c r="B49" s="5"/>
      <c r="C49" s="5"/>
      <c r="D49" s="5"/>
      <c r="E49" s="26"/>
      <c r="F49" s="5"/>
      <c r="G49" s="5"/>
      <c r="H49" s="5"/>
      <c r="I49" s="5"/>
      <c r="J49" s="5"/>
      <c r="K49" s="5"/>
      <c r="L49" s="5"/>
      <c r="M49" s="5"/>
    </row>
    <row r="50" spans="1:13" s="7" customFormat="1" x14ac:dyDescent="0.25">
      <c r="A50" s="5"/>
      <c r="B50" s="128" t="s">
        <v>33</v>
      </c>
      <c r="C50" s="128"/>
      <c r="D50" s="128"/>
      <c r="E50" s="128"/>
      <c r="F50" s="128"/>
      <c r="G50" s="6" t="s">
        <v>34</v>
      </c>
      <c r="H50" s="6" t="s">
        <v>35</v>
      </c>
      <c r="I50" s="5"/>
      <c r="J50" s="5"/>
      <c r="K50" s="5"/>
      <c r="L50" s="5"/>
      <c r="M50" s="5"/>
    </row>
    <row r="51" spans="1:13" s="7" customFormat="1" x14ac:dyDescent="0.25">
      <c r="A51" s="5"/>
      <c r="B51" s="129" t="s">
        <v>36</v>
      </c>
      <c r="C51" s="130"/>
      <c r="D51" s="130"/>
      <c r="E51" s="130"/>
      <c r="F51" s="131"/>
      <c r="G51" s="71">
        <v>5</v>
      </c>
      <c r="H51" s="65">
        <f>H30*G51</f>
        <v>0</v>
      </c>
      <c r="I51" s="5"/>
      <c r="J51" s="5"/>
      <c r="K51" s="5"/>
      <c r="L51" s="5"/>
      <c r="M51" s="5"/>
    </row>
    <row r="52" spans="1:13" s="7" customFormat="1" x14ac:dyDescent="0.25">
      <c r="A52" s="5"/>
      <c r="B52" s="38" t="s">
        <v>37</v>
      </c>
      <c r="C52" s="39"/>
      <c r="D52" s="39"/>
      <c r="E52" s="39"/>
      <c r="F52" s="40"/>
      <c r="G52" s="72">
        <v>0.5</v>
      </c>
      <c r="H52" s="65">
        <f>H48*G52</f>
        <v>0</v>
      </c>
      <c r="I52" s="5"/>
      <c r="J52" s="5"/>
      <c r="K52" s="5"/>
      <c r="L52" s="5"/>
      <c r="M52" s="5"/>
    </row>
    <row r="53" spans="1:13" ht="15.75" thickBot="1" x14ac:dyDescent="0.3">
      <c r="A53" s="1"/>
      <c r="B53" s="1"/>
      <c r="C53" s="1"/>
      <c r="D53" s="1"/>
      <c r="E53" s="19"/>
      <c r="F53" s="1"/>
      <c r="G53" s="1"/>
      <c r="H53" s="1"/>
    </row>
    <row r="54" spans="1:13" ht="16.5" thickBot="1" x14ac:dyDescent="0.3">
      <c r="A54" s="1"/>
      <c r="B54" s="57" t="s">
        <v>38</v>
      </c>
      <c r="C54" s="58"/>
      <c r="D54" s="58"/>
      <c r="E54" s="59"/>
      <c r="F54" s="58"/>
      <c r="G54" s="60"/>
      <c r="H54" s="61">
        <f>H51+H52</f>
        <v>0</v>
      </c>
    </row>
    <row r="55" spans="1:13" ht="16.5" thickBot="1" x14ac:dyDescent="0.3">
      <c r="A55" s="1"/>
      <c r="B55" s="11"/>
      <c r="C55" s="12"/>
      <c r="D55" s="12"/>
      <c r="E55" s="27"/>
      <c r="F55" s="12"/>
      <c r="G55" s="12"/>
      <c r="H55" s="13"/>
    </row>
    <row r="56" spans="1:13" ht="16.5" thickBot="1" x14ac:dyDescent="0.3">
      <c r="A56" s="1"/>
      <c r="B56" s="125" t="s">
        <v>39</v>
      </c>
      <c r="C56" s="126"/>
      <c r="D56" s="126"/>
      <c r="E56" s="126"/>
      <c r="F56" s="126"/>
      <c r="G56" s="126"/>
      <c r="H56" s="127"/>
    </row>
    <row r="57" spans="1:13" ht="15.75" x14ac:dyDescent="0.25">
      <c r="A57" s="1"/>
      <c r="B57" s="11"/>
      <c r="C57" s="12"/>
      <c r="D57" s="12"/>
      <c r="E57" s="27"/>
      <c r="F57" s="12"/>
      <c r="G57" s="12"/>
      <c r="H57" s="13"/>
    </row>
    <row r="58" spans="1:13" ht="15.75" x14ac:dyDescent="0.25">
      <c r="A58" s="1"/>
      <c r="B58" s="114" t="s">
        <v>40</v>
      </c>
      <c r="C58" s="115"/>
      <c r="D58" s="115"/>
      <c r="E58" s="116"/>
      <c r="F58" s="11"/>
      <c r="G58" s="11"/>
      <c r="H58" s="11"/>
      <c r="I58" s="11"/>
      <c r="J58" s="11"/>
      <c r="K58" s="11"/>
      <c r="L58" s="11"/>
      <c r="M58" s="11"/>
    </row>
    <row r="59" spans="1:13" ht="29.25" customHeight="1" x14ac:dyDescent="0.25">
      <c r="A59" s="11"/>
      <c r="B59" s="14" t="s">
        <v>41</v>
      </c>
      <c r="C59" s="117"/>
      <c r="D59" s="117"/>
      <c r="E59" s="118"/>
      <c r="F59" s="11"/>
      <c r="G59" s="11"/>
      <c r="H59" s="11"/>
      <c r="I59" s="11"/>
      <c r="J59" s="11"/>
      <c r="K59" s="11"/>
      <c r="L59" s="11"/>
      <c r="M59" s="11"/>
    </row>
    <row r="60" spans="1:13" ht="29.25" customHeight="1" x14ac:dyDescent="0.25">
      <c r="A60" s="11"/>
      <c r="B60" s="15" t="s">
        <v>42</v>
      </c>
      <c r="C60" s="95"/>
      <c r="D60" s="95"/>
      <c r="E60" s="96"/>
      <c r="F60" s="11"/>
      <c r="G60" s="11"/>
      <c r="H60" s="11"/>
      <c r="I60" s="11"/>
      <c r="J60" s="11"/>
      <c r="K60" s="11"/>
      <c r="L60" s="11"/>
      <c r="M60" s="11"/>
    </row>
    <row r="61" spans="1:13" ht="15.75" x14ac:dyDescent="0.25">
      <c r="A61" s="11"/>
      <c r="B61" s="15" t="s">
        <v>43</v>
      </c>
      <c r="C61" s="95"/>
      <c r="D61" s="95"/>
      <c r="E61" s="96"/>
      <c r="F61" s="11"/>
      <c r="G61" s="11"/>
      <c r="H61" s="11"/>
      <c r="I61" s="11"/>
      <c r="J61" s="11"/>
      <c r="K61" s="11"/>
      <c r="L61" s="11"/>
      <c r="M61" s="11"/>
    </row>
    <row r="62" spans="1:13" ht="81.75" customHeight="1" x14ac:dyDescent="0.25">
      <c r="A62" s="11"/>
      <c r="B62" s="55" t="s">
        <v>44</v>
      </c>
      <c r="C62" s="109"/>
      <c r="D62" s="109"/>
      <c r="E62" s="110"/>
      <c r="F62" s="11"/>
      <c r="G62" s="11"/>
      <c r="H62" s="11"/>
      <c r="I62" s="11"/>
      <c r="J62" s="11"/>
      <c r="K62" s="11"/>
      <c r="L62" s="11"/>
      <c r="M62" s="11"/>
    </row>
    <row r="63" spans="1:13" ht="23.25" customHeight="1" x14ac:dyDescent="0.25">
      <c r="A63" s="11"/>
      <c r="B63" s="16" t="s">
        <v>45</v>
      </c>
      <c r="C63" s="95"/>
      <c r="D63" s="95"/>
      <c r="E63" s="96"/>
      <c r="F63" s="11"/>
      <c r="G63" s="11"/>
      <c r="H63" s="11"/>
      <c r="I63" s="11"/>
      <c r="J63" s="11"/>
      <c r="K63" s="11"/>
      <c r="L63" s="11"/>
      <c r="M63" s="11"/>
    </row>
    <row r="64" spans="1:13" ht="61.5" customHeight="1" x14ac:dyDescent="0.25">
      <c r="A64" s="11"/>
      <c r="B64" s="11"/>
      <c r="C64" s="11"/>
      <c r="D64" s="11"/>
      <c r="E64" s="28"/>
      <c r="F64" s="11"/>
      <c r="G64" s="11"/>
      <c r="H64" s="11"/>
      <c r="I64" s="11"/>
      <c r="J64" s="11"/>
      <c r="K64" s="11"/>
      <c r="L64" s="11"/>
      <c r="M64" s="11"/>
    </row>
    <row r="65" spans="1:13" ht="15.75" x14ac:dyDescent="0.25">
      <c r="A65" s="11"/>
      <c r="B65" s="11"/>
      <c r="C65" s="11"/>
      <c r="D65" s="11"/>
      <c r="E65" s="28"/>
      <c r="F65" s="11"/>
      <c r="G65" s="11"/>
      <c r="H65" s="11"/>
      <c r="I65" s="11"/>
      <c r="J65" s="11"/>
      <c r="K65" s="11"/>
      <c r="L65" s="11"/>
      <c r="M65" s="11"/>
    </row>
    <row r="66" spans="1:13" ht="15.75" x14ac:dyDescent="0.25">
      <c r="A66" s="11"/>
      <c r="B66" s="11"/>
      <c r="C66" s="11"/>
      <c r="D66" s="11"/>
      <c r="E66" s="28"/>
      <c r="F66" s="11"/>
      <c r="G66" s="11"/>
      <c r="H66" s="11"/>
      <c r="I66" s="11"/>
      <c r="J66" s="11"/>
      <c r="K66" s="11"/>
      <c r="L66" s="11"/>
      <c r="M66" s="11"/>
    </row>
    <row r="67" spans="1:13" ht="15.75" x14ac:dyDescent="0.25">
      <c r="A67" s="11"/>
      <c r="I67" s="11"/>
      <c r="J67" s="11"/>
      <c r="K67" s="11"/>
      <c r="L67" s="11"/>
      <c r="M67" s="11"/>
    </row>
  </sheetData>
  <sheetProtection algorithmName="SHA-512" hashValue="cBrs1aGejmLJ1JzzqBRPgxRglS6j3r6dx731zVZRFgppvt3yueIsonN8anPRqO99DbOkaTY7GXDRPnW/7i0fDQ==" saltValue="oJzT3Juuq0Yu6k9Wwnxsag==" spinCount="100000" sheet="1" objects="1" scenarios="1"/>
  <mergeCells count="42">
    <mergeCell ref="C62:E62"/>
    <mergeCell ref="C63:E63"/>
    <mergeCell ref="B30:G30"/>
    <mergeCell ref="B32:H32"/>
    <mergeCell ref="B58:E58"/>
    <mergeCell ref="C59:E59"/>
    <mergeCell ref="B41:H41"/>
    <mergeCell ref="B42:D42"/>
    <mergeCell ref="B43:D43"/>
    <mergeCell ref="B45:D45"/>
    <mergeCell ref="B56:H56"/>
    <mergeCell ref="B50:F50"/>
    <mergeCell ref="B51:F51"/>
    <mergeCell ref="B39:G39"/>
    <mergeCell ref="B40:H40"/>
    <mergeCell ref="B48:G48"/>
    <mergeCell ref="B2:D2"/>
    <mergeCell ref="B3:D3"/>
    <mergeCell ref="F6:G6"/>
    <mergeCell ref="C60:E60"/>
    <mergeCell ref="C61:E61"/>
    <mergeCell ref="B17:G17"/>
    <mergeCell ref="B9:H9"/>
    <mergeCell ref="C10:H10"/>
    <mergeCell ref="B14:B16"/>
    <mergeCell ref="C15:C16"/>
    <mergeCell ref="B19:D19"/>
    <mergeCell ref="B20:D20"/>
    <mergeCell ref="B25:D25"/>
    <mergeCell ref="B26:D26"/>
    <mergeCell ref="B5:D5"/>
    <mergeCell ref="B6:D6"/>
    <mergeCell ref="B44:D44"/>
    <mergeCell ref="B37:D37"/>
    <mergeCell ref="B28:G28"/>
    <mergeCell ref="B38:D38"/>
    <mergeCell ref="B12:H12"/>
    <mergeCell ref="B22:H22"/>
    <mergeCell ref="B23:D23"/>
    <mergeCell ref="B27:D27"/>
    <mergeCell ref="B24:D24"/>
    <mergeCell ref="B33:D33"/>
  </mergeCells>
  <conditionalFormatting sqref="H30">
    <cfRule type="cellIs" dxfId="0" priority="2" operator="greaterThan">
      <formula>460000</formula>
    </cfRule>
  </conditionalFormatting>
  <pageMargins left="0.25" right="0.25" top="0.75" bottom="0.75" header="0.3" footer="0.3"/>
  <pageSetup paperSize="9" scale="55" orientation="portrait" horizontalDpi="1200" verticalDpi="1200" r:id="rId1"/>
  <ignoredErrors>
    <ignoredError sqref="H48 G14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19" ma:contentTypeDescription="Een nieuw document maken." ma:contentTypeScope="" ma:versionID="abaea3443febbe828b1ca0e649564d48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d1912a86e72c49b9ed64b73623ddd547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Props1.xml><?xml version="1.0" encoding="utf-8"?>
<ds:datastoreItem xmlns:ds="http://schemas.openxmlformats.org/officeDocument/2006/customXml" ds:itemID="{2833C40E-5402-4E7C-83ED-722972D089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60F651-D3AD-4B98-8768-C49C8FF3082C}"/>
</file>

<file path=customXml/itemProps3.xml><?xml version="1.0" encoding="utf-8"?>
<ds:datastoreItem xmlns:ds="http://schemas.openxmlformats.org/officeDocument/2006/customXml" ds:itemID="{8D275237-4C9C-4044-9D23-A0210FFBEE29}">
  <ds:schemaRefs>
    <ds:schemaRef ds:uri="http://purl.org/dc/dcmitype/"/>
    <ds:schemaRef ds:uri="06b13e7d-9d6e-42d4-898a-4cffe31f01e1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2025-03-05T13:54:31Z</dcterms:created>
  <dcterms:modified xsi:type="dcterms:W3CDTF">2025-03-21T09:18:02Z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