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mc:AlternateContent xmlns:mc="http://schemas.openxmlformats.org/markup-compatibility/2006">
    <mc:Choice Requires="x15">
      <x15ac:absPath xmlns:x15ac="http://schemas.microsoft.com/office/spreadsheetml/2010/11/ac" url="https://studentrocmondriaan.sharepoint.com/teams/BO-ME-FC-Inkoop-Schoonmaakmiddelen/Shared Documents/02 Aanbestedingdocumenten/PDF Tenderned/"/>
    </mc:Choice>
  </mc:AlternateContent>
  <xr:revisionPtr revIDLastSave="1520" documentId="8_{74F9E71F-51D9-4280-992A-5646A6FC09E1}" xr6:coauthVersionLast="47" xr6:coauthVersionMax="47" xr10:uidLastSave="{57B1F552-060B-412C-98E4-D785374B3F8E}"/>
  <bookViews>
    <workbookView xWindow="57480" yWindow="-120" windowWidth="29040" windowHeight="15720" activeTab="1" xr2:uid="{0CEE7CC6-1257-480E-9878-F7F6FA00DCE2}"/>
  </bookViews>
  <sheets>
    <sheet name="Toelichting" sheetId="3" r:id="rId1"/>
    <sheet name="Schoonmaakmiddelen" sheetId="1" r:id="rId2"/>
    <sheet name="Schoonmaakartikelen"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4" i="2" l="1"/>
  <c r="J85" i="2"/>
  <c r="K40" i="1"/>
  <c r="K41" i="1"/>
  <c r="K42" i="1"/>
  <c r="K34" i="1"/>
  <c r="K35" i="1"/>
  <c r="K36" i="1"/>
  <c r="K37" i="1"/>
  <c r="K38" i="1"/>
  <c r="K30" i="1"/>
  <c r="K31" i="1"/>
  <c r="K32" i="1"/>
  <c r="K33" i="1"/>
  <c r="K39" i="1"/>
  <c r="J82" i="2"/>
  <c r="J83" i="2"/>
  <c r="J53" i="2"/>
  <c r="J47" i="2"/>
  <c r="J51" i="2"/>
  <c r="J50" i="2"/>
  <c r="J65" i="2"/>
  <c r="J61" i="2"/>
  <c r="J63" i="2"/>
  <c r="J40" i="2"/>
  <c r="J79" i="2"/>
  <c r="J80" i="2"/>
  <c r="J81" i="2"/>
  <c r="J77" i="2"/>
  <c r="J75" i="2"/>
  <c r="J76" i="2"/>
  <c r="J78" i="2"/>
  <c r="J74" i="2"/>
  <c r="J71" i="2"/>
  <c r="J21" i="2"/>
  <c r="J44" i="2"/>
  <c r="J45" i="2"/>
  <c r="J31" i="2"/>
  <c r="J32" i="2"/>
  <c r="J30" i="2"/>
  <c r="J36" i="2"/>
  <c r="J14" i="2"/>
  <c r="J15" i="2"/>
  <c r="J13" i="2"/>
  <c r="J12" i="2"/>
  <c r="J10" i="2"/>
  <c r="J20" i="2"/>
  <c r="J18" i="2"/>
  <c r="J69" i="2"/>
  <c r="J73" i="2"/>
  <c r="J8" i="2"/>
  <c r="J9" i="2"/>
  <c r="J11" i="2"/>
  <c r="J17" i="2"/>
  <c r="J19" i="2"/>
  <c r="J22" i="2"/>
  <c r="J24" i="2"/>
  <c r="J25" i="2"/>
  <c r="J26" i="2"/>
  <c r="J27" i="2"/>
  <c r="J29" i="2"/>
  <c r="J33" i="2"/>
  <c r="J34" i="2"/>
  <c r="J35" i="2"/>
  <c r="J37" i="2"/>
  <c r="J38" i="2"/>
  <c r="J39" i="2"/>
  <c r="J41" i="2"/>
  <c r="J43" i="2"/>
  <c r="J46" i="2"/>
  <c r="J49" i="2"/>
  <c r="J52" i="2"/>
  <c r="J55" i="2"/>
  <c r="J56" i="2"/>
  <c r="J57" i="2"/>
  <c r="J58" i="2"/>
  <c r="J60" i="2"/>
  <c r="J62" i="2"/>
  <c r="J64" i="2"/>
  <c r="J66" i="2"/>
  <c r="J67" i="2"/>
  <c r="K8" i="1"/>
  <c r="K9" i="1"/>
  <c r="K11" i="1"/>
  <c r="K12" i="1"/>
  <c r="K13" i="1"/>
  <c r="K15" i="1"/>
  <c r="K16" i="1"/>
  <c r="K17" i="1"/>
  <c r="K18" i="1"/>
  <c r="K19" i="1"/>
  <c r="K20" i="1"/>
  <c r="K21" i="1"/>
  <c r="K23" i="1"/>
  <c r="K24" i="1"/>
  <c r="K25" i="1"/>
  <c r="K26" i="1"/>
  <c r="K27" i="1"/>
  <c r="K28" i="1"/>
  <c r="K29" i="1"/>
  <c r="J87" i="2" l="1"/>
  <c r="K44" i="1"/>
  <c r="J88" i="2"/>
  <c r="J91" i="2" l="1"/>
</calcChain>
</file>

<file path=xl/sharedStrings.xml><?xml version="1.0" encoding="utf-8"?>
<sst xmlns="http://schemas.openxmlformats.org/spreadsheetml/2006/main" count="622" uniqueCount="379">
  <si>
    <t>Prijzenblad Europese aanbesteding Schoonmaakmiddelen en artikelen</t>
  </si>
  <si>
    <t xml:space="preserve">Toelichting Bijlage Prijzenblad </t>
  </si>
  <si>
    <t>1. U dient alle gevraagde gegevens in alle bladen in te vullen:</t>
  </si>
  <si>
    <r>
      <t xml:space="preserve">Inschrijver dient </t>
    </r>
    <r>
      <rPr>
        <b/>
        <u/>
        <sz val="10"/>
        <rFont val="Verdana"/>
        <family val="2"/>
      </rPr>
      <t>alleen</t>
    </r>
    <r>
      <rPr>
        <sz val="10"/>
        <rFont val="Verdana"/>
        <family val="2"/>
      </rPr>
      <t xml:space="preserve"> de volgende velden in te vullen:</t>
    </r>
  </si>
  <si>
    <t>wit</t>
  </si>
  <si>
    <t>De volgende velden worden automatisch berekend:</t>
  </si>
  <si>
    <t>blauw</t>
  </si>
  <si>
    <t>Het volgende veld wordt automatisch berekend en beoordeeld:</t>
  </si>
  <si>
    <t>groen</t>
  </si>
  <si>
    <t>2. De aangegeven aantallen in de kolom 'Totaal afname per jaar per eenheid' zijn indicatief. Inschrijver kan hieraan geen rechten ontlenen.</t>
  </si>
  <si>
    <t>3. Indien u geen prijzen, kosten, tarieven invult, betekent dit dat voor het gevraagde geen bedrag in rekening wordt gebracht (zijnde 0 euro).</t>
  </si>
  <si>
    <t xml:space="preserve">4. U dient het prijzenblad rechtsgeldig te ondertekenen en getekend en ingescand bij uw inschrijving te voegen. </t>
  </si>
  <si>
    <r>
      <rPr>
        <sz val="10"/>
        <color rgb="FF000000"/>
        <rFont val="Verdana"/>
      </rPr>
      <t xml:space="preserve">5. Op deze bijlage en onderliggende werkbladen gelden </t>
    </r>
    <r>
      <rPr>
        <sz val="10"/>
        <color rgb="FFFF0000"/>
        <rFont val="Verdana"/>
      </rPr>
      <t>de Inkoopvoorwaarden van ROC Mondriaan.</t>
    </r>
  </si>
  <si>
    <t>6. Alle genoemde tarieven dienen exclusief BTW te zijn.</t>
  </si>
  <si>
    <t xml:space="preserve">7. De tarieven dienen all- in te zijn en gelden als maximaal door te belasten tarieven gedurende de looptijd van de raamovereenkomst. </t>
  </si>
  <si>
    <r>
      <rPr>
        <sz val="10"/>
        <color rgb="FF000000"/>
        <rFont val="Verdana"/>
      </rPr>
      <t>8. Inschrijver kan geen aanvullende kosten in rekening brengen gedurende de uitvoering van de overeenkomst. Indien Inschrijver constateert dat kosten die gemaakt dienen te worden t.b.v. de uitvoering van de dienstverlening zoals omschreven in het Beschrijvend document Schoonmaakmiddelen en artikelen</t>
    </r>
    <r>
      <rPr>
        <sz val="10"/>
        <color rgb="FFFF0000"/>
        <rFont val="Verdana"/>
      </rPr>
      <t xml:space="preserve"> </t>
    </r>
    <r>
      <rPr>
        <sz val="10"/>
        <color rgb="FF000000"/>
        <rFont val="Verdana"/>
      </rPr>
      <t xml:space="preserve">niet zijn opgenomen in onderstaand overzicht, dient Inschrijver tijdig (uiterlijk voor de sluitingstermijn voor het stellen van vragen zoals opgenomen in het Beschrijvend document Schoonmaakmiddelen en artikelen) een vraag hierover te stellen middels de vragenmodule in TenderNed. Daarbij dient Inschrijver te vermelden welke kostenpost ontbreekt in het overzicht en hoe Inschrijver dit terug zou willen zien in het Prijzenblad. Aanbestedende dienst laat vervolgens in de Nota van Inlichtingen weten hoe hiermee om zal worden gegaan. Indien er geen vragen gesteld worden, gaat aanbestedende dienst ervan uit dat opgenomen posten alles omvattend zijn.
 </t>
    </r>
  </si>
  <si>
    <t>Organisatie:</t>
  </si>
  <si>
    <t>Datum:</t>
  </si>
  <si>
    <t>Naam:</t>
  </si>
  <si>
    <t>Functie:</t>
  </si>
  <si>
    <t>Eigen referentie inschrijving:</t>
  </si>
  <si>
    <t>Handtekening:</t>
  </si>
  <si>
    <t>Prijzenblad ROC Mondriaan Europese aanbesteding Schoonmaakmiddelen en artikelen</t>
  </si>
  <si>
    <t>BIJLAGE 2 - PRIJZENBLAD</t>
  </si>
  <si>
    <t>&lt;datum invullen&gt;</t>
  </si>
  <si>
    <t>Nr.</t>
  </si>
  <si>
    <t>Artikelomschrijving</t>
  </si>
  <si>
    <t>Specificatie</t>
  </si>
  <si>
    <t>Eenheid</t>
  </si>
  <si>
    <t>Totaal afname per jaar per eenheid</t>
  </si>
  <si>
    <t>Productnaam</t>
  </si>
  <si>
    <t>Verpakkingseenheid</t>
  </si>
  <si>
    <t>Inhoud</t>
  </si>
  <si>
    <t>Prijs per producteenheid</t>
  </si>
  <si>
    <t>Dosering concentraat in ml voor 1 liter gebruiksklaar product (indien van toepassing)</t>
  </si>
  <si>
    <t>Totaalprijs op basis van afname per jaar per eenheid</t>
  </si>
  <si>
    <t>Productinfo blad</t>
  </si>
  <si>
    <t>Interieurreinigers</t>
  </si>
  <si>
    <t>Ecologische interieurreiniger voor dagelijks gebruik</t>
  </si>
  <si>
    <t>Gebruiksklare neutrale interieurreiniger voor dagelijks gebruik. Veilig te gebruiken op alle waterbestendige ondergronden zoals glas- en tegelwerk, chroom, RVS, kunststoffen, lakwerk, etc. Toepasbaar voor het gehele interieur zoals; vensterbanken, ramen, bureaus, stoelen, lamellen, kasten, deuren, wanden -en muren, etc. Dit product is geschikt voor gebruik in combinatie met microvezel. Flacon voorzien van opdruk/sticker van product.</t>
  </si>
  <si>
    <t xml:space="preserve">1 liter </t>
  </si>
  <si>
    <t>Glass cleaner</t>
  </si>
  <si>
    <t>ds 2x5 ltr</t>
  </si>
  <si>
    <t>10 ltr</t>
  </si>
  <si>
    <t>Hooggeconcentreerde, neutrale interieurreiniger voor dagelijks gebruik. Veilig te gebruiken op alle waterbestendige ondergronden zoals glas- en tegelwerk, chroom, RVS, kunststoffen, lakwerk, etc. Toepasbaar voor het gehele interieur zoals; vensterbanken, ramen, bureaus, stoelen, lamellen, kasten, deuren, wanden -en muren, etc. Dit product is geschikt voor gebruik in combinatie met microvezel. Flacon voorzien van opdruk/sticker van product.</t>
  </si>
  <si>
    <t>1 liter gebruiksklaar product</t>
  </si>
  <si>
    <t>Tanet Neutral</t>
  </si>
  <si>
    <t>Sanitairreinigers</t>
  </si>
  <si>
    <t>Ecologische sanitairreiniger voor dagelijks gebruik</t>
  </si>
  <si>
    <t>Gebruiksklare, neutrale sanitairreiniger voor dagelijks gebruik. Veilig te gebruiken op alle waterbestendige ondergronden. Zorgt voor een langdurig fris sanitair. Geschikt voor het dagelijks reinigen van de gehele sanitairruimte zoals wasbakken, toiletten, urinoirs, tegels (wanden en vloeren) en deuren op alle ondergronden zoals keramiek, glazuur, chroom, glas, kunststoffen, tegelwerk, etc. Voorkomt opbouw van vervuiling zoals kalkzeep en -aanslag, verwijdert huidvetten en is kalkbindend. Dit product is geschikt voor gebruik in combinatie met microvezel. Flacon voorzien van opdruk/sticker van product.</t>
  </si>
  <si>
    <t>1 liter</t>
  </si>
  <si>
    <t>Sanet spray</t>
  </si>
  <si>
    <t>Hooggeconcentreerde, neutrale sanitairreiniger voor dagelijks gebruik. Veilig te gebruiken op alle waterbestendige ondergronden. Zorgt voor een langdurig fris sanitair. Geschikt voor het dagelijks reinigen van de gehele sanitairruimte zoals wasbakken, toiletten, urinoirs, tegels (wanden en vloeren) en deuren op alle ondergronden zoals keramiek, glazuur, chroom, glas, kunststoffen, tegelwerk, etc. Voorkomt opbouw van vervuiling zoals kalkzeep en -aanslag, verwijdert huidvetten en is kalkbindend. Dit product is geschikt voor gebruik in combinatie met microvezel. Flacon voorzien van opdruk/sticker van product.</t>
  </si>
  <si>
    <t>Sanet Alkastar</t>
  </si>
  <si>
    <t>Krachtige wc ontkalker</t>
  </si>
  <si>
    <t>Verwijdert kalk en vuil, zowel boven als onder water. Flacon voorzien van opdruk/sticker van product.</t>
  </si>
  <si>
    <t>Super Kalkweg</t>
  </si>
  <si>
    <t>ds 12x750 ml</t>
  </si>
  <si>
    <t xml:space="preserve">12x750 ml </t>
  </si>
  <si>
    <t>Vloerreinigers</t>
  </si>
  <si>
    <t>Ecologische vloerreiniger voor dagelijks gebruik</t>
  </si>
  <si>
    <t>Hooggeconcentreerde, laagschuimende, neutrale vloerreiniger voor dagelijks gebruik. Geschikt voor zowel handmatig als machinale reiniging. Veilig te gebruiken op alle waterbestendige vloeren. Geeft een aangenaam en sterk verfrissend resultaat. Geschikt voor schoonmaakwerkzaamheden op alle waterbestendige vloeren zoals tegels, laminaat, pvc, marmoleum, etc. Tast met polymeer behandelde vloeren niet aan. Flacon voorzien van opdruk/sticker van product.</t>
  </si>
  <si>
    <t>Tanet SR15</t>
  </si>
  <si>
    <t>Periodieke vloerreiniger</t>
  </si>
  <si>
    <t>Universele vloerreiniger voor periodieke reiniging. Geschikt voor zowel handmatig als machinale reiniging. Veilig te gebruiken op alle waterbestendige vloeren. Geschikt voor het verwijderen van de opbouw van onderhoudsproducten. Geeft een aangenaam en sterk verfrissend resultaat. Geschikt voor schoonmaakwerkzaamheden op alle waterbestendige vloeren zoals tegels, laminaat, pvc, marmoleum, etc. Tast met polymeer behandelde vloeren niet aan. Flacon voorzien van opdruk/sticker van product.</t>
  </si>
  <si>
    <t>Eigen merk eline ultra</t>
  </si>
  <si>
    <t>ds 3x5 ltr</t>
  </si>
  <si>
    <t>15 ltr</t>
  </si>
  <si>
    <t>Matte vloeremulsie</t>
  </si>
  <si>
    <t>Matglans vloeremulsie voor alle typen vlakke harde waterbestendige vloeren. Voorkomt "optische gladheid". Hard, duurzaam, goed opwrijfbaar, universeel te onderhouden, uitstekende verfilming van de polymeerlagen, zeer goede weerstand tegen schop- en hakstrepen en vuil, zelfs bij intensief loopverkeer en goed bestand tegen slijtage. Eenvoudig aan te brengen, korte droogtijd. Stroef volgens de internationale standaard (ASTM D-2047). Flacon voorzien van opdruk/sticker van product.</t>
  </si>
  <si>
    <t>Longlife matt</t>
  </si>
  <si>
    <t>Tapijtreiniger</t>
  </si>
  <si>
    <t>Hooggeconcentreerd reinigingsmiddel voor taprijten en kleden voor dagelijks en periodieke reiniging van alle soorten tapijten. Laagschuimend en actief reinigend. Toe te passen in sproei- en extractiemachines. Flacon voorzien van opdruk/sticker van product.</t>
  </si>
  <si>
    <t>Eigen merk Super Tapijtreiniger</t>
  </si>
  <si>
    <t>can 10 ltr</t>
  </si>
  <si>
    <t>Pre-clean</t>
  </si>
  <si>
    <t>Speciale reiniger voor het verkrijgen van optimale hechting bij het herstellen van de polymeerfilm. Krachtige reiniger bij het top-coaten. Neutraal reinigingsmiddel, reinigt grondig en snel, garandeert een optimale hechting, laat geen residu na. Flacon voorzien van opdruk/sticker van product.</t>
  </si>
  <si>
    <t>Tanex allround</t>
  </si>
  <si>
    <t>Krachtige stripper</t>
  </si>
  <si>
    <t>Krachtige vloerwasstripper voor de verwijdering van vloerwassen en opbouw van onderhoudsmiddelen van alkali-bestendige harde vloeren. Alkalisch, snelwerkend, goed bevochtigend en vuilopnemend vermogen, neutrale geur. Flacon voorzien van opdruk/sticker van product.</t>
  </si>
  <si>
    <t>Eigen merk Super Stripper</t>
  </si>
  <si>
    <t xml:space="preserve">can </t>
  </si>
  <si>
    <t>Diepstrip lino-veilige stripper</t>
  </si>
  <si>
    <t>Krachtige stripper met oplosmiddelen voor de verwijdering van polymeren, sealers en opbouw van onderhoudsmiddelen van linoleumvloeren en andere waterbestendige harde vloeren. Oplosmiddelhoudende, licht alkalische stripper. Speciaal voor de verwijdering van polymeer van linoleumvloeren. Verwijdert ook semi-permanente sealers. Snelwerkend, laagschuimend. Flacon voorzien van opdruk/sticker van product.</t>
  </si>
  <si>
    <t>Linax complete</t>
  </si>
  <si>
    <t>Overige reinigers</t>
  </si>
  <si>
    <t>Ecologische allesreiniger</t>
  </si>
  <si>
    <t>Hooggeconcentreerde, laagschuimende allesreiniger met sterk ontvettende werking. Veilig voor alle te reinigen objecten in de grootkeuken. Voorkomt vuilopbouw. Zowel handmatig als machinaal toepasbaar. Flacon voorzien van opdruk/sticker van product.</t>
  </si>
  <si>
    <t>Tanet Karacho</t>
  </si>
  <si>
    <t>Alcoholspray</t>
  </si>
  <si>
    <t>Hygiënisch reinigingsmiddel met alcohol. Laat een frisse geur achter na het reinigen en droogt streeploos en snel op. Door de specifieke samenstelling van grondstoffen reinigt en ontvet. Streeploos snel en veilig en zorgt bovendien voor een streeploos resultaat. Flacon voorzien van opdruk/sticker van product.</t>
  </si>
  <si>
    <t>GLASS cleaner</t>
  </si>
  <si>
    <t>doos, 2 x 5L</t>
  </si>
  <si>
    <t>Desinfectiespray</t>
  </si>
  <si>
    <t>Op ethanol gebaseerd desinfectiemiddel. Geschikt voor het tussentijds desinfecteren van kleine oppervlakken. Flacon voorzien van opdruk/sticker van product.</t>
  </si>
  <si>
    <t>Dimex Fix</t>
  </si>
  <si>
    <t>sprayflacon 750 ml</t>
  </si>
  <si>
    <t>ds 9x750</t>
  </si>
  <si>
    <t>Desinfectietabletten</t>
  </si>
  <si>
    <t>Tablet voor het desinfecteren van alle oppervlakken, inclusief voedselcontactplaatsen. Eén tablet per 10 liter water levert 150 ppm actief chloor.</t>
  </si>
  <si>
    <t>Per pot (300 tabletten per pot)</t>
  </si>
  <si>
    <t>Chloortabletten,pot 300 st</t>
  </si>
  <si>
    <t>doos, 6 potten á 300 tabletten)</t>
  </si>
  <si>
    <t>pot</t>
  </si>
  <si>
    <t>Glasreiniger</t>
  </si>
  <si>
    <t>Krachtige gebruiksklare sproeireiniger voor het streeploos reinigen van glas en interieur. Flacon voorzien van opdruk/sticker van product.</t>
  </si>
  <si>
    <t>Eigen merk Sprayreiniger, sprayflacon 1 ltr</t>
  </si>
  <si>
    <t>ds</t>
  </si>
  <si>
    <t>Kauwgomverwijderaar</t>
  </si>
  <si>
    <t>Verwijdert snel en effectief kauwgom van tapijt door middel van bevriezing. Flacon voorzien van opdruk/sticker van product.</t>
  </si>
  <si>
    <t>500 ml</t>
  </si>
  <si>
    <t xml:space="preserve">Eigen merk kauwgombevriezer </t>
  </si>
  <si>
    <t xml:space="preserve">spuitbus </t>
  </si>
  <si>
    <t>400 ml</t>
  </si>
  <si>
    <t>Roestvrijstaalreiniger</t>
  </si>
  <si>
    <t>Gebruiksklaar onderhoudsmiddel voor RVS oppervlakken. Geeft glans aan RVS. Flacon voorzien van opdruk/sticker van product.</t>
  </si>
  <si>
    <t>Eigen merk RVS Reiniger</t>
  </si>
  <si>
    <t>Chloortabletten</t>
  </si>
  <si>
    <t>Ontsmettingsmiddel in oa. keukens</t>
  </si>
  <si>
    <t>1 pot</t>
  </si>
  <si>
    <t>300 st</t>
  </si>
  <si>
    <t>Waspoeder</t>
  </si>
  <si>
    <t xml:space="preserve">Kleur, wit </t>
  </si>
  <si>
    <t>1 kg</t>
  </si>
  <si>
    <t>1 pak</t>
  </si>
  <si>
    <t>2 kg</t>
  </si>
  <si>
    <t>Schoonmaak azijn</t>
  </si>
  <si>
    <t>1 fles</t>
  </si>
  <si>
    <t>Hand afwasmiddel</t>
  </si>
  <si>
    <t>Foodwipes</t>
  </si>
  <si>
    <t>Vochtige doeken om te reinigen</t>
  </si>
  <si>
    <t>per pak</t>
  </si>
  <si>
    <t>200 st</t>
  </si>
  <si>
    <t>Grafitti remover</t>
  </si>
  <si>
    <t>Indumax</t>
  </si>
  <si>
    <t>Lijm en bitumen remover</t>
  </si>
  <si>
    <t>Vaatwastabletten</t>
  </si>
  <si>
    <t>All in one</t>
  </si>
  <si>
    <t>Tabletten</t>
  </si>
  <si>
    <t>zak</t>
  </si>
  <si>
    <t>1 kilo</t>
  </si>
  <si>
    <t>Grill reiniger</t>
  </si>
  <si>
    <t>2 liter</t>
  </si>
  <si>
    <t>Suma</t>
  </si>
  <si>
    <t>per doos</t>
  </si>
  <si>
    <t>6 x 2 liter</t>
  </si>
  <si>
    <t>Allesreiniger</t>
  </si>
  <si>
    <t>Citroenfris</t>
  </si>
  <si>
    <t>per fles</t>
  </si>
  <si>
    <t>Ontvetter</t>
  </si>
  <si>
    <t>Geconcentreerd alkalische ontvetter</t>
  </si>
  <si>
    <t>2,2 liter</t>
  </si>
  <si>
    <t>Ecolab Absorbit</t>
  </si>
  <si>
    <t>Per fles</t>
  </si>
  <si>
    <t>Onthardingszout</t>
  </si>
  <si>
    <t>Voor vaatwasser</t>
  </si>
  <si>
    <t>25 kilo</t>
  </si>
  <si>
    <t>Broxo</t>
  </si>
  <si>
    <t>25 kg</t>
  </si>
  <si>
    <t>Antikalk</t>
  </si>
  <si>
    <t>Voor het verwijderen van hardnekkige kalk</t>
  </si>
  <si>
    <t>Taksi Sani calc W3B</t>
  </si>
  <si>
    <t>Totaal</t>
  </si>
  <si>
    <t>Totaal Schoonmaakmiddelen</t>
  </si>
  <si>
    <t>* deze getallen of bedragen die in het prijzenblad worden genoemd zijn fictief om te komen tot een totale vergelijkbare prijs tussen de diverse inschrijvers. Aan deze getallen of bedragen kunnen geen rechten worden ontleend en deze getallen of bedragen zijn dan ook geen indicatie of garantie van de afname gedurende de overeenkomst.</t>
  </si>
  <si>
    <t xml:space="preserve">**de productnamen en merken zijn indicatief voor kwaliteit en prijsvergelijking, gelijkwaardig voldoet ook. Dat geldt tevens voor de eenheden, maten en hoeveelheden per eenheid/verpakking, gelijkwaardig met een afwijking tot maximaal 25%.  </t>
  </si>
  <si>
    <t>Specificatie (huidige situatie)</t>
  </si>
  <si>
    <t>Prijs per eenheid</t>
  </si>
  <si>
    <t>Afvalzakken</t>
  </si>
  <si>
    <t>Afvalzak</t>
  </si>
  <si>
    <t>Kleuren: blauw, grijs en geel
Formaat: 70x110 cm
Dikte: 25my</t>
  </si>
  <si>
    <t>Per rol (20 afvalzakken per rol)</t>
  </si>
  <si>
    <t>Afvalzak 70x110 T25 blauw, grijs en geel</t>
  </si>
  <si>
    <t>25 rol 20st</t>
  </si>
  <si>
    <t>Kleuren: blauw, grijs en geel
Formaat: 61x80 cm
Dikte: 23my</t>
  </si>
  <si>
    <t>Afvalzak 61x80 T23 blauw, grijs en geel</t>
  </si>
  <si>
    <t xml:space="preserve">Afvalzak </t>
  </si>
  <si>
    <t>Kleuren: blauw, grijs en geel
Formaat: 70x110 cm
Dikte: 60my</t>
  </si>
  <si>
    <t>Afvalzak 70x110 T60 blauw, grijs en geel</t>
  </si>
  <si>
    <t>10 rol 20st</t>
  </si>
  <si>
    <t>Kleuren: blauw, grijs en geel
Formaat: 70x110 cm
Dikte: 70my</t>
  </si>
  <si>
    <t>Afvalzak 70x110 T70 blauw, grijs en geel</t>
  </si>
  <si>
    <t>Kleuren: blauw, grijs en geel
Formaat: 80x110 cm
Dikte: 60my</t>
  </si>
  <si>
    <t>Afvalzak 80x110 T60 blauw, grijs en geel</t>
  </si>
  <si>
    <t>Kleuren: blauw, grijs en geel
Formaat: 90x120 cm
Dikte: 60my</t>
  </si>
  <si>
    <t>Afvalzak 90x120 T60 blauw, grijs en geel</t>
  </si>
  <si>
    <t>Kleuren: blauw, grijs en geel
Formaat: 90x120 cm
Dikte: 50my</t>
  </si>
  <si>
    <t>Afvalzak 90x120 T50 blauw, grijs en geel</t>
  </si>
  <si>
    <t>Kleuren: blauw, grijs en geel
Formaat: 90x110 cm
Dikte: 70my</t>
  </si>
  <si>
    <t>Afvalzak 90x110 T70 blauw, grijs en geel</t>
  </si>
  <si>
    <t>Handschoenen</t>
  </si>
  <si>
    <t xml:space="preserve">Handschoen </t>
  </si>
  <si>
    <t>Poedervrij, formaat small, Kleur blauw</t>
  </si>
  <si>
    <t>Per doos (100 handschoenen per doos)</t>
  </si>
  <si>
    <t>Latex/nitrile handschoenen poedervrij maat S</t>
  </si>
  <si>
    <t>Handschoen</t>
  </si>
  <si>
    <t>Poedervrij, formaat medium, kleur blauw</t>
  </si>
  <si>
    <t>Latex/nitrile handschoenen poedervrij maat M</t>
  </si>
  <si>
    <t>Poedervrij, formaat large, kleur blauw</t>
  </si>
  <si>
    <t>Latex/nitrile handschoenen poedervrij maat L</t>
  </si>
  <si>
    <t>Latex/nitrile handschoenen poedervrij maat L blauw</t>
  </si>
  <si>
    <t>Poedervrij, formaat Extra large, kleur blauw</t>
  </si>
  <si>
    <t>Latex/ nitrile handschoenen poedervrij maat XL blauw</t>
  </si>
  <si>
    <t xml:space="preserve">Overschoenen </t>
  </si>
  <si>
    <t>Bescherming voor schoenen</t>
  </si>
  <si>
    <t>Per doos (100 hoezen per doos)</t>
  </si>
  <si>
    <t>Overschoenen blauw</t>
  </si>
  <si>
    <t>Microvezelartikelen</t>
  </si>
  <si>
    <t xml:space="preserve">Microvezeldoek </t>
  </si>
  <si>
    <t>Kleuren: rood, groen, geel
Formaat: 40x40 cm
± 50g, 100% microvezel</t>
  </si>
  <si>
    <t>Per doek</t>
  </si>
  <si>
    <t>Microvezeldoek Kleuren: rood, groen, geel
Formaat: 40x40 cm
300 g/m2, 100% microvezel</t>
  </si>
  <si>
    <t>pak</t>
  </si>
  <si>
    <t>Microvezel glasdoek</t>
  </si>
  <si>
    <t>Kleur: blauw
Formaat: 40x40 cm
± 50g, 100% microvezel</t>
  </si>
  <si>
    <t>Microvezel glasdoek blauw formaat:40x40cm 300gr/m2</t>
  </si>
  <si>
    <t>Microvezel heavy duty</t>
  </si>
  <si>
    <t>Structuur voor het reinigen van sterk vervuilde oppervlakken.
Kleur: rood, groen, blauw
Formaat: 40x40 cm
± 50g, 100% microvezel</t>
  </si>
  <si>
    <t>Heavy duty microvezeldoek gebreid kleuren rood, groen, blauw formaat 40x40 cm</t>
  </si>
  <si>
    <t>Microvezelhoes foxduster</t>
  </si>
  <si>
    <t>Formaat: medium</t>
  </si>
  <si>
    <t>Per foxduster</t>
  </si>
  <si>
    <t>Microvezelhoes medium</t>
  </si>
  <si>
    <t>st</t>
  </si>
  <si>
    <t>Moppen</t>
  </si>
  <si>
    <t>Mopsysteem met reservoir 0,5 liter incl. steel, navulflacon, met mophouder of vlakmopplaat</t>
  </si>
  <si>
    <t>Per mopsysteem</t>
  </si>
  <si>
    <t>Spraysteel met reservoir  incl. vlakmopplaat 23 cm</t>
  </si>
  <si>
    <t>Twistmop microvezeldoek</t>
  </si>
  <si>
    <t>Velcro/Greenspeed Geel
Formaat: 45 cm</t>
  </si>
  <si>
    <t>Per doos</t>
  </si>
  <si>
    <t>Twistmop microvezeldoek formaat 45 cm</t>
  </si>
  <si>
    <t>Twistmop sprenkler steel</t>
  </si>
  <si>
    <t>Velcro/Greenspeed 
Formaat: 145 cm</t>
  </si>
  <si>
    <t>Per stuk</t>
  </si>
  <si>
    <t>Twistmop Spr steel formaat 145 cm</t>
  </si>
  <si>
    <t>Twistmop tele steel 3 delig</t>
  </si>
  <si>
    <t>Velcro/Greenspeed 
Formaat: 60 x 180 cm</t>
  </si>
  <si>
    <t>Dustmop formaat 45 cm</t>
  </si>
  <si>
    <t>Glasmop</t>
  </si>
  <si>
    <t>Velcro/Greenspeed
Formaat: 30 cm</t>
  </si>
  <si>
    <t>Glasmop formaat 30 cm</t>
  </si>
  <si>
    <t>Scrubmop</t>
  </si>
  <si>
    <t>Velcro/Greenspeed
Formaat: 45 cm</t>
  </si>
  <si>
    <t>Scrub mop 45 cm</t>
  </si>
  <si>
    <t>Spaanse mop</t>
  </si>
  <si>
    <t>Spaanse mop steel</t>
  </si>
  <si>
    <t>Houder voor Spaanse mop</t>
  </si>
  <si>
    <t>Spaanse mopemmer</t>
  </si>
  <si>
    <t>Met korf</t>
  </si>
  <si>
    <t>Emmer voor Spaanse mop</t>
  </si>
  <si>
    <t>Dweil</t>
  </si>
  <si>
    <t>Formaat 70 x 80 cm groene streep</t>
  </si>
  <si>
    <t>Losse dweil</t>
  </si>
  <si>
    <t>Flexibele vloertrekker</t>
  </si>
  <si>
    <t>Vikan flexibele vloertrekker
Formaat: 60 cm</t>
  </si>
  <si>
    <t>Flexibele vloertrekker steel</t>
  </si>
  <si>
    <t>Vikan flexibele vloertrekker steel groen
Formaat: 150 cm</t>
  </si>
  <si>
    <t>Microvezel multimop</t>
  </si>
  <si>
    <t>Velcro
Formaat: 30 cm</t>
  </si>
  <si>
    <t>Per mop</t>
  </si>
  <si>
    <t>Multimop, 100% microvezel kleur blauw</t>
  </si>
  <si>
    <t>Overige doeken</t>
  </si>
  <si>
    <t>Sopdoeken</t>
  </si>
  <si>
    <t>Kleur: geel
Formaat: 40x40 cm</t>
  </si>
  <si>
    <t>Vliesdoek geel, formaat 40x40cm</t>
  </si>
  <si>
    <t>Stofwis doek wit</t>
  </si>
  <si>
    <t>Polyprop
Formaat: 60 x 25.5 cm</t>
  </si>
  <si>
    <t xml:space="preserve">60 x 25,5 cm </t>
  </si>
  <si>
    <t>Stofwisdoek houder</t>
  </si>
  <si>
    <t>Formaat: 55 cm ex steel</t>
  </si>
  <si>
    <t>Per houder</t>
  </si>
  <si>
    <t>Stofwisdoek</t>
  </si>
  <si>
    <t>Kleuren: wit en blauw
Formaat: 60x25 cm</t>
  </si>
  <si>
    <t>Per doos (10 pakken in een doos, 1 pak bevat 100 doeken)</t>
  </si>
  <si>
    <t>Wisdoeken polyprop 18gr wit formaat 60x25 cm</t>
  </si>
  <si>
    <t>5x200</t>
  </si>
  <si>
    <t>Wisdoek op rol</t>
  </si>
  <si>
    <t>Roll oh White Tendertex
Formaat: 60 X 20 cm</t>
  </si>
  <si>
    <t>Per rol 300 st</t>
  </si>
  <si>
    <t>6 rollen per doos</t>
  </si>
  <si>
    <t>Sponzen</t>
  </si>
  <si>
    <t>Schuurspons</t>
  </si>
  <si>
    <t>spons
Formaat: 12x7,5x3 cm</t>
  </si>
  <si>
    <t>Per spons</t>
  </si>
  <si>
    <t>Schuurspons geel/groen klein</t>
  </si>
  <si>
    <t>Melamine pad</t>
  </si>
  <si>
    <t>TBV steelschrobber</t>
  </si>
  <si>
    <t>Miraclean spons</t>
  </si>
  <si>
    <t>Wonderspons</t>
  </si>
  <si>
    <t>Greepspons</t>
  </si>
  <si>
    <t>Kleuren: blauw en rood</t>
  </si>
  <si>
    <t>Schuusrpons met greep in 4 kleuren</t>
  </si>
  <si>
    <t>RVS spiraalspons</t>
  </si>
  <si>
    <t>RVS</t>
  </si>
  <si>
    <t>Stofzuigerzakken e.d.</t>
  </si>
  <si>
    <t>Hi-flo stofzak</t>
  </si>
  <si>
    <t>Geschikt voor Nilfisk GD1000 GD2000 GD910 VP300 VP600</t>
  </si>
  <si>
    <t>Per stofzak</t>
  </si>
  <si>
    <t>Microvezel stofzak t.b.v. GD1000</t>
  </si>
  <si>
    <t>Geschikt voor Nilfisk UZ934</t>
  </si>
  <si>
    <t>Microvezel stofzak t.b.v. UZ 934</t>
  </si>
  <si>
    <t>Stofzak</t>
  </si>
  <si>
    <t>Geschikt voor Nilfisk UHR 70</t>
  </si>
  <si>
    <t>Stofzak UHR 70</t>
  </si>
  <si>
    <t>Stofzuiger luchtverfrisser korrels</t>
  </si>
  <si>
    <t>Frisgeurende korrels voor gebruik in de stofzuiger. Zorgt voor een prettige omgevingsgeur tijdens het stofzuigen.</t>
  </si>
  <si>
    <t>Per doos (40 zakjes per doos, één zakje noodzakelijk per gebruik)</t>
  </si>
  <si>
    <t xml:space="preserve">Stofzuiger Geurkorrel, zak 50 gram  </t>
  </si>
  <si>
    <t>doos</t>
  </si>
  <si>
    <t>200 gr</t>
  </si>
  <si>
    <t>Twisterpads en vlakmopplaten</t>
  </si>
  <si>
    <t>Twisterpad</t>
  </si>
  <si>
    <t>Kleur: blauw
Formaat: 17 inch</t>
  </si>
  <si>
    <t>Per twisterpad</t>
  </si>
  <si>
    <t>Bonastre pad 17" blauw</t>
  </si>
  <si>
    <t>Kleur: geel
Formaat: 20 inch</t>
  </si>
  <si>
    <t>Bonastre pad 20" blauw</t>
  </si>
  <si>
    <t>Kleur: rood
Formaat: 17 inch</t>
  </si>
  <si>
    <t>Bonastre pad 17" rood</t>
  </si>
  <si>
    <t>Kleur: rood
Formaat: 17 inch / 423 MM</t>
  </si>
  <si>
    <t>Kleur: groen
Formaat: 17 inch</t>
  </si>
  <si>
    <t>Bonastre pad 17" groen</t>
  </si>
  <si>
    <t>Kleur: groen
Formaat: 20 inch</t>
  </si>
  <si>
    <t>Bonastre pad 20" groen</t>
  </si>
  <si>
    <t>Formaat: 27 inch</t>
  </si>
  <si>
    <t xml:space="preserve">Twisterpad 27" </t>
  </si>
  <si>
    <t>Vlakmopplaat</t>
  </si>
  <si>
    <t>Velcro
Formaat: 23 cm</t>
  </si>
  <si>
    <t>Per vlakmopplaat</t>
  </si>
  <si>
    <t>Vlakmopplaat 23 cm velcro</t>
  </si>
  <si>
    <t>Werkwagens</t>
  </si>
  <si>
    <t>Rubbermaid werkwagen 'Healthcare cart'</t>
  </si>
  <si>
    <t>Inclusief afsluitbare deuren, afsluitbare veiligheidsklep, vuilnisdeksel, vinyl zak, geïntegreerde rubberen grepen, 2 emmers, platform voor microvezelemmers en steelklemmen en haken. Voorzien van 2 vaste en 2 zwenkwielen die geen sporen achterlaten. 122,5x56cm, hoogte 136cm.</t>
  </si>
  <si>
    <t>Per werkwagen</t>
  </si>
  <si>
    <t>Stoffer en blik</t>
  </si>
  <si>
    <t>Lange steel sluitend</t>
  </si>
  <si>
    <t>Per set stoffer en blik</t>
  </si>
  <si>
    <t>set stofblik en veger op steel</t>
  </si>
  <si>
    <t>set</t>
  </si>
  <si>
    <t>Overige artikelen</t>
  </si>
  <si>
    <t>Zachte velgenborstel</t>
  </si>
  <si>
    <t>Vikan velgenborstel</t>
  </si>
  <si>
    <t>Inwasser</t>
  </si>
  <si>
    <t>Unger Ninja inwasser
Formaat: incl 45 cm</t>
  </si>
  <si>
    <t>Raamwisser</t>
  </si>
  <si>
    <t>Unger Ninja raamwisser
Formaat: incl 35 cm</t>
  </si>
  <si>
    <t>Plamuurmes</t>
  </si>
  <si>
    <t>Formaat: 4 cm</t>
  </si>
  <si>
    <t>Mesjes</t>
  </si>
  <si>
    <t>Unger warner Schraper
Formaat: 4 cm</t>
  </si>
  <si>
    <t>Mesjes navul</t>
  </si>
  <si>
    <t>Unger Warner Schraper
Formaat: 4 cm</t>
  </si>
  <si>
    <t>Doos met 100 mesjes</t>
  </si>
  <si>
    <t>100 st</t>
  </si>
  <si>
    <t>Steel schrobber</t>
  </si>
  <si>
    <t>Formaat: 25 x 11.5 cm</t>
  </si>
  <si>
    <t>Radiator borstel</t>
  </si>
  <si>
    <t>Lang en enkel</t>
  </si>
  <si>
    <t>Tool flex klem</t>
  </si>
  <si>
    <t>Formaat: 20/30 MM</t>
  </si>
  <si>
    <t>Doseersysteem</t>
  </si>
  <si>
    <t>Uitleg: Doseer systeem met watervoorziening</t>
  </si>
  <si>
    <t>Per locatie</t>
  </si>
  <si>
    <t>nvt</t>
  </si>
  <si>
    <t>Doseersysteem montage</t>
  </si>
  <si>
    <t>Uitleg: uurloon</t>
  </si>
  <si>
    <t>Sprayflacon</t>
  </si>
  <si>
    <t>Blauw interieur en Eline Sanitair</t>
  </si>
  <si>
    <t>Spraykop</t>
  </si>
  <si>
    <t>Blauw, groen, rood</t>
  </si>
  <si>
    <t>Totaal schoonmaakartikelen</t>
  </si>
  <si>
    <t>Totaal schoonmaakmiddelen</t>
  </si>
  <si>
    <t>Kortingspercentage dagprijs overige middelen (eis 7)</t>
  </si>
  <si>
    <t>%</t>
  </si>
  <si>
    <t>Kortingspercentage dagprijs overige artikelen (eis 7)</t>
  </si>
  <si>
    <t>Totale som</t>
  </si>
  <si>
    <t>* de vooraf genoemde aantallen in het prijzenblad zijn fictief om te komen tot een totale vergelijkbare prijs tussen de diverse inschrijvers. Aan deze aantallen kunnen geen rechten worden ontleend en het is dan ook geen indicatie of garantie van de afname gedurende de overeenkomst.</t>
  </si>
  <si>
    <t xml:space="preserve">**de productnamen en merken zijn indicatief voor kwaliteit en prijsvergelijking, gelijkwaardig voldoet ook. Dat geldt tevens voor de eenheden, maten en hoeveelheden per eenheid/verpakking, gelijkwaardig met een afwijking tot  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</si>
</sst>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quot;\ * #,##0.00_ ;_ &quot;€&quot;\ * \-#,##0.00_ ;_ &quot;€&quot;\ * &quot;-&quot;??_ ;_ @_ "/>
    <numFmt numFmtId="165" formatCode="_ * #,##0.00_ ;_ * \-#,##0.00_ ;_ * &quot;-&quot;??_ ;_ @_ "/>
    <numFmt numFmtId="166" formatCode="&quot;€&quot;\ #,##0.0000"/>
    <numFmt numFmtId="167" formatCode="_ &quot;€&quot;\ * #,##0.0000_ ;_ &quot;€&quot;\ * \-#,##0.0000_ ;_ &quot;€&quot;\ * &quot;-&quot;????_ ;_ @_ "/>
  </numFmts>
  <fonts count="17">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Verdana"/>
      <family val="2"/>
    </font>
    <font>
      <sz val="10"/>
      <color theme="1"/>
      <name val="Verdana"/>
      <family val="2"/>
    </font>
    <font>
      <sz val="10"/>
      <name val="Verdana"/>
      <family val="2"/>
    </font>
    <font>
      <b/>
      <sz val="10"/>
      <color theme="1"/>
      <name val="Verdana"/>
      <family val="2"/>
    </font>
    <font>
      <b/>
      <sz val="10"/>
      <color theme="0"/>
      <name val="Verdana"/>
      <family val="2"/>
    </font>
    <font>
      <sz val="9"/>
      <name val="Verdana"/>
      <family val="2"/>
    </font>
    <font>
      <sz val="10"/>
      <color theme="0"/>
      <name val="Verdana"/>
      <family val="2"/>
    </font>
    <font>
      <b/>
      <sz val="10"/>
      <name val="Verdana"/>
      <family val="2"/>
    </font>
    <font>
      <b/>
      <u/>
      <sz val="10"/>
      <name val="Verdana"/>
      <family val="2"/>
    </font>
    <font>
      <sz val="8"/>
      <name val="Aptos Narrow"/>
      <family val="2"/>
      <scheme val="minor"/>
    </font>
    <font>
      <sz val="10"/>
      <color theme="1"/>
      <name val="Verdana"/>
    </font>
    <font>
      <sz val="10"/>
      <color rgb="FF000000"/>
      <name val="Verdana"/>
    </font>
    <font>
      <sz val="10"/>
      <color rgb="FFFF0000"/>
      <name val="Verdana"/>
    </font>
    <font>
      <sz val="10"/>
      <name val="Verdana"/>
    </font>
  </fonts>
  <fills count="15">
    <fill>
      <patternFill patternType="none"/>
    </fill>
    <fill>
      <patternFill patternType="gray125"/>
    </fill>
    <fill>
      <patternFill patternType="solid">
        <fgColor theme="4" tint="0.79998168889431442"/>
        <bgColor indexed="65"/>
      </patternFill>
    </fill>
    <fill>
      <patternFill patternType="solid">
        <fgColor theme="4" tint="-0.499984740745262"/>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3" tint="0.89999084444715716"/>
        <bgColor indexed="64"/>
      </patternFill>
    </fill>
    <fill>
      <patternFill patternType="solid">
        <fgColor theme="9" tint="0.59999389629810485"/>
        <bgColor indexed="64"/>
      </patternFill>
    </fill>
    <fill>
      <patternFill patternType="solid">
        <fgColor theme="9" tint="0.59999389629810485"/>
        <bgColor indexed="8"/>
      </patternFill>
    </fill>
    <fill>
      <patternFill patternType="solid">
        <fgColor theme="7" tint="0.59999389629810485"/>
        <bgColor indexed="8"/>
      </patternFill>
    </fill>
    <fill>
      <patternFill patternType="solid">
        <fgColor theme="7" tint="0.59999389629810485"/>
        <bgColor indexed="64"/>
      </patternFill>
    </fill>
    <fill>
      <patternFill patternType="solid">
        <fgColor theme="4"/>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diagonal/>
    </border>
    <border>
      <left/>
      <right style="thin">
        <color rgb="FF000000"/>
      </right>
      <top style="thin">
        <color rgb="FF000000"/>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165" fontId="1" fillId="0" borderId="0" applyFont="0" applyFill="0" applyBorder="0" applyAlignment="0" applyProtection="0"/>
  </cellStyleXfs>
  <cellXfs count="128">
    <xf numFmtId="0" fontId="0" fillId="0" borderId="0" xfId="0"/>
    <xf numFmtId="0" fontId="4" fillId="0" borderId="0" xfId="0" applyFont="1"/>
    <xf numFmtId="0" fontId="6" fillId="0" borderId="0" xfId="0" applyFont="1"/>
    <xf numFmtId="0" fontId="4" fillId="0" borderId="0" xfId="0" applyFont="1" applyAlignment="1">
      <alignment horizontal="left" vertical="top"/>
    </xf>
    <xf numFmtId="0" fontId="4" fillId="0" borderId="0" xfId="0" applyFont="1" applyAlignment="1">
      <alignment horizontal="center" vertical="top"/>
    </xf>
    <xf numFmtId="0" fontId="5" fillId="4" borderId="4" xfId="0" applyFont="1" applyFill="1" applyBorder="1"/>
    <xf numFmtId="0" fontId="5" fillId="4" borderId="5" xfId="0" applyFont="1" applyFill="1" applyBorder="1"/>
    <xf numFmtId="0" fontId="5" fillId="5" borderId="0" xfId="0" applyFont="1" applyFill="1"/>
    <xf numFmtId="0" fontId="5" fillId="4" borderId="0" xfId="0" applyFont="1" applyFill="1"/>
    <xf numFmtId="0" fontId="10" fillId="5" borderId="0" xfId="0" applyFont="1" applyFill="1"/>
    <xf numFmtId="0" fontId="5" fillId="5" borderId="0" xfId="0" applyFont="1" applyFill="1" applyAlignment="1">
      <alignment wrapText="1"/>
    </xf>
    <xf numFmtId="9" fontId="10" fillId="6" borderId="0" xfId="0" applyNumberFormat="1" applyFont="1" applyFill="1" applyAlignment="1">
      <alignment horizontal="center" vertical="top" wrapText="1"/>
    </xf>
    <xf numFmtId="0" fontId="5" fillId="5" borderId="0" xfId="0" applyFont="1" applyFill="1" applyAlignment="1">
      <alignment horizontal="left" vertical="top" wrapText="1"/>
    </xf>
    <xf numFmtId="0" fontId="5" fillId="7" borderId="6" xfId="0" applyFont="1" applyFill="1" applyBorder="1"/>
    <xf numFmtId="0" fontId="5" fillId="6" borderId="7" xfId="0" applyFont="1" applyFill="1" applyBorder="1" applyProtection="1">
      <protection locked="0"/>
    </xf>
    <xf numFmtId="0" fontId="5" fillId="7" borderId="8" xfId="0" applyFont="1" applyFill="1" applyBorder="1"/>
    <xf numFmtId="0" fontId="5" fillId="6" borderId="9" xfId="0" applyFont="1" applyFill="1" applyBorder="1" applyProtection="1">
      <protection locked="0"/>
    </xf>
    <xf numFmtId="0" fontId="5" fillId="7" borderId="8" xfId="0" applyFont="1" applyFill="1" applyBorder="1" applyAlignment="1">
      <alignment wrapText="1"/>
    </xf>
    <xf numFmtId="0" fontId="4" fillId="5" borderId="0" xfId="0" applyFont="1" applyFill="1"/>
    <xf numFmtId="15" fontId="1" fillId="8" borderId="0" xfId="3" applyNumberFormat="1" applyFill="1"/>
    <xf numFmtId="0" fontId="2" fillId="9" borderId="0" xfId="3" applyFont="1" applyFill="1"/>
    <xf numFmtId="0" fontId="1" fillId="9" borderId="0" xfId="3" applyFill="1"/>
    <xf numFmtId="0" fontId="1" fillId="9" borderId="0" xfId="3" applyFill="1" applyAlignment="1">
      <alignment horizontal="center"/>
    </xf>
    <xf numFmtId="166" fontId="1" fillId="9" borderId="0" xfId="3" applyNumberFormat="1" applyFill="1" applyAlignment="1">
      <alignment horizontal="center" vertical="center"/>
    </xf>
    <xf numFmtId="0" fontId="1" fillId="9" borderId="0" xfId="3" applyFill="1" applyAlignment="1">
      <alignment horizontal="left" vertical="top"/>
    </xf>
    <xf numFmtId="0" fontId="4" fillId="9" borderId="0" xfId="0" applyFont="1" applyFill="1" applyAlignment="1">
      <alignment horizontal="left" vertical="top"/>
    </xf>
    <xf numFmtId="0" fontId="4" fillId="9" borderId="0" xfId="0" applyFont="1" applyFill="1" applyAlignment="1" applyProtection="1">
      <alignment horizontal="left" vertical="top"/>
      <protection locked="0"/>
    </xf>
    <xf numFmtId="167" fontId="4" fillId="9" borderId="0" xfId="0" applyNumberFormat="1" applyFont="1" applyFill="1" applyAlignment="1" applyProtection="1">
      <alignment horizontal="left" vertical="top"/>
      <protection locked="0"/>
    </xf>
    <xf numFmtId="164" fontId="3" fillId="9" borderId="0" xfId="0" applyNumberFormat="1" applyFont="1" applyFill="1" applyAlignment="1">
      <alignment horizontal="left" vertical="top"/>
    </xf>
    <xf numFmtId="0" fontId="4" fillId="9" borderId="0" xfId="0" applyFont="1" applyFill="1"/>
    <xf numFmtId="0" fontId="8" fillId="9" borderId="0" xfId="0" applyFont="1" applyFill="1" applyAlignment="1">
      <alignment vertical="top" wrapText="1"/>
    </xf>
    <xf numFmtId="0" fontId="8" fillId="9" borderId="0" xfId="0" applyFont="1" applyFill="1" applyAlignment="1">
      <alignment wrapText="1"/>
    </xf>
    <xf numFmtId="0" fontId="5" fillId="9" borderId="0" xfId="0" applyFont="1" applyFill="1" applyAlignment="1">
      <alignment horizontal="left" wrapText="1"/>
    </xf>
    <xf numFmtId="9" fontId="5" fillId="9" borderId="0" xfId="2" applyFont="1" applyFill="1" applyBorder="1" applyProtection="1">
      <protection locked="0"/>
    </xf>
    <xf numFmtId="0" fontId="8" fillId="9" borderId="0" xfId="0" applyFont="1" applyFill="1"/>
    <xf numFmtId="0" fontId="5" fillId="9" borderId="0" xfId="0" applyFont="1" applyFill="1"/>
    <xf numFmtId="0" fontId="1" fillId="9" borderId="0" xfId="3" applyFill="1" applyBorder="1"/>
    <xf numFmtId="0" fontId="9" fillId="4" borderId="3" xfId="0" applyFont="1" applyFill="1" applyBorder="1"/>
    <xf numFmtId="164" fontId="10" fillId="11" borderId="0" xfId="1" applyFont="1" applyFill="1" applyBorder="1" applyAlignment="1" applyProtection="1">
      <alignment horizontal="center" wrapText="1"/>
    </xf>
    <xf numFmtId="164" fontId="10" fillId="12" borderId="0" xfId="1" applyFont="1" applyFill="1" applyBorder="1" applyAlignment="1" applyProtection="1">
      <alignment horizontal="center"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7" fillId="3" borderId="17" xfId="0" applyFont="1" applyFill="1" applyBorder="1" applyAlignment="1">
      <alignment horizontal="left" vertical="top"/>
    </xf>
    <xf numFmtId="0" fontId="7" fillId="3" borderId="1" xfId="0" applyFont="1" applyFill="1" applyBorder="1" applyAlignment="1">
      <alignment horizontal="left" vertical="top" wrapText="1"/>
    </xf>
    <xf numFmtId="0" fontId="7" fillId="3" borderId="18" xfId="0" applyFont="1" applyFill="1" applyBorder="1" applyAlignment="1">
      <alignment horizontal="left" vertical="top" wrapText="1"/>
    </xf>
    <xf numFmtId="167" fontId="4" fillId="6" borderId="1" xfId="0" applyNumberFormat="1" applyFont="1" applyFill="1" applyBorder="1" applyAlignment="1" applyProtection="1">
      <alignment horizontal="left" vertical="top" wrapText="1"/>
      <protection locked="0"/>
    </xf>
    <xf numFmtId="164" fontId="4" fillId="13" borderId="18" xfId="0" applyNumberFormat="1" applyFont="1" applyFill="1" applyBorder="1" applyAlignment="1">
      <alignment horizontal="left" vertical="top" wrapText="1"/>
    </xf>
    <xf numFmtId="167" fontId="4" fillId="0" borderId="1" xfId="0" applyNumberFormat="1" applyFont="1" applyBorder="1" applyAlignment="1" applyProtection="1">
      <alignment horizontal="left" vertical="top" wrapText="1"/>
      <protection locked="0"/>
    </xf>
    <xf numFmtId="0" fontId="4" fillId="3" borderId="1" xfId="0" applyFont="1" applyFill="1" applyBorder="1" applyAlignment="1">
      <alignment horizontal="left" vertical="top"/>
    </xf>
    <xf numFmtId="0" fontId="4" fillId="3" borderId="1" xfId="0" applyFont="1" applyFill="1" applyBorder="1" applyAlignment="1">
      <alignment horizontal="center" vertical="top"/>
    </xf>
    <xf numFmtId="0" fontId="4" fillId="3" borderId="18" xfId="0" applyFont="1" applyFill="1" applyBorder="1" applyAlignment="1">
      <alignment horizontal="left" vertical="top"/>
    </xf>
    <xf numFmtId="0" fontId="4" fillId="9" borderId="17" xfId="0" applyFont="1" applyFill="1" applyBorder="1" applyAlignment="1">
      <alignment horizontal="left" vertical="top" wrapText="1"/>
    </xf>
    <xf numFmtId="0" fontId="4" fillId="9" borderId="1" xfId="0" applyFont="1" applyFill="1" applyBorder="1" applyAlignment="1">
      <alignment horizontal="left" vertical="top" wrapText="1"/>
    </xf>
    <xf numFmtId="0" fontId="4" fillId="9" borderId="1" xfId="0" applyFont="1" applyFill="1" applyBorder="1" applyAlignment="1">
      <alignment horizontal="center" vertical="top" wrapText="1"/>
    </xf>
    <xf numFmtId="0" fontId="4" fillId="9" borderId="1" xfId="0" applyFont="1" applyFill="1" applyBorder="1" applyAlignment="1" applyProtection="1">
      <alignment horizontal="left" vertical="top" wrapText="1"/>
      <protection locked="0"/>
    </xf>
    <xf numFmtId="3" fontId="4" fillId="9" borderId="1" xfId="0" applyNumberFormat="1" applyFont="1" applyFill="1" applyBorder="1" applyAlignment="1">
      <alignment horizontal="center" vertical="top" wrapText="1"/>
    </xf>
    <xf numFmtId="0" fontId="4" fillId="9" borderId="17" xfId="0" applyFont="1" applyFill="1" applyBorder="1" applyAlignment="1">
      <alignment horizontal="left" vertical="top"/>
    </xf>
    <xf numFmtId="0" fontId="4" fillId="9" borderId="1" xfId="0" applyFont="1" applyFill="1" applyBorder="1" applyAlignment="1">
      <alignment horizontal="left" vertical="top"/>
    </xf>
    <xf numFmtId="3" fontId="4" fillId="9" borderId="1" xfId="0" applyNumberFormat="1" applyFont="1" applyFill="1" applyBorder="1" applyAlignment="1">
      <alignment horizontal="center" vertical="top"/>
    </xf>
    <xf numFmtId="0" fontId="4" fillId="9" borderId="1" xfId="0" applyFont="1" applyFill="1" applyBorder="1" applyAlignment="1" applyProtection="1">
      <alignment horizontal="left" vertical="top"/>
      <protection locked="0"/>
    </xf>
    <xf numFmtId="0" fontId="4" fillId="9" borderId="1" xfId="0" applyFont="1" applyFill="1" applyBorder="1" applyAlignment="1">
      <alignment horizontal="center" vertical="top"/>
    </xf>
    <xf numFmtId="0" fontId="6" fillId="0" borderId="1" xfId="0" applyFont="1" applyBorder="1" applyAlignment="1">
      <alignment horizontal="left" vertical="top" wrapText="1"/>
    </xf>
    <xf numFmtId="0" fontId="7" fillId="3" borderId="1" xfId="0" applyFont="1" applyFill="1" applyBorder="1" applyAlignment="1">
      <alignment horizontal="left" vertical="top"/>
    </xf>
    <xf numFmtId="0" fontId="7" fillId="3" borderId="1" xfId="0" applyFont="1" applyFill="1" applyBorder="1" applyAlignment="1">
      <alignment horizontal="center" vertical="top" wrapText="1"/>
    </xf>
    <xf numFmtId="0" fontId="4" fillId="9" borderId="1" xfId="0" applyFont="1" applyFill="1" applyBorder="1" applyAlignment="1" applyProtection="1">
      <alignment horizontal="left" vertical="top" wrapText="1"/>
      <protection hidden="1"/>
    </xf>
    <xf numFmtId="167" fontId="4" fillId="9" borderId="1" xfId="0" applyNumberFormat="1" applyFont="1" applyFill="1" applyBorder="1" applyAlignment="1" applyProtection="1">
      <alignment horizontal="left" vertical="top" wrapText="1"/>
      <protection hidden="1"/>
    </xf>
    <xf numFmtId="0" fontId="4" fillId="9" borderId="1" xfId="0" applyFont="1" applyFill="1" applyBorder="1" applyAlignment="1" applyProtection="1">
      <alignment horizontal="left" vertical="top"/>
      <protection hidden="1"/>
    </xf>
    <xf numFmtId="0" fontId="4" fillId="13" borderId="1" xfId="0" applyFont="1" applyFill="1" applyBorder="1" applyAlignment="1">
      <alignment horizontal="left" vertical="top" wrapText="1"/>
    </xf>
    <xf numFmtId="164" fontId="4" fillId="13" borderId="1" xfId="0" applyNumberFormat="1" applyFont="1" applyFill="1" applyBorder="1" applyAlignment="1">
      <alignment horizontal="left" vertical="top" wrapText="1"/>
    </xf>
    <xf numFmtId="164" fontId="6" fillId="10" borderId="1" xfId="0" applyNumberFormat="1" applyFont="1" applyFill="1" applyBorder="1" applyAlignment="1">
      <alignment horizontal="left" vertical="top" wrapText="1"/>
    </xf>
    <xf numFmtId="0" fontId="6" fillId="9" borderId="0" xfId="0" applyFont="1" applyFill="1"/>
    <xf numFmtId="0" fontId="4" fillId="9" borderId="0" xfId="0" applyFont="1" applyFill="1" applyAlignment="1">
      <alignment horizontal="center" vertical="top"/>
    </xf>
    <xf numFmtId="0" fontId="5" fillId="9" borderId="0" xfId="0" applyFont="1" applyFill="1" applyAlignment="1">
      <alignment horizontal="left" vertical="top"/>
    </xf>
    <xf numFmtId="0" fontId="5" fillId="9" borderId="1" xfId="0" applyFont="1" applyFill="1" applyBorder="1" applyAlignment="1">
      <alignment horizontal="center" vertical="top"/>
    </xf>
    <xf numFmtId="165" fontId="4" fillId="9" borderId="0" xfId="4" applyFont="1" applyFill="1"/>
    <xf numFmtId="0" fontId="13" fillId="9" borderId="17" xfId="0" applyFont="1" applyFill="1" applyBorder="1" applyAlignment="1">
      <alignment horizontal="left" vertical="top"/>
    </xf>
    <xf numFmtId="0" fontId="13" fillId="9" borderId="1" xfId="0" applyFont="1" applyFill="1" applyBorder="1" applyAlignment="1">
      <alignment horizontal="left" vertical="top"/>
    </xf>
    <xf numFmtId="0" fontId="13" fillId="9" borderId="1" xfId="0" applyFont="1" applyFill="1" applyBorder="1" applyAlignment="1">
      <alignment horizontal="center" vertical="top"/>
    </xf>
    <xf numFmtId="0" fontId="13" fillId="9" borderId="1" xfId="0" applyFont="1" applyFill="1" applyBorder="1" applyAlignment="1" applyProtection="1">
      <alignment horizontal="left" vertical="top"/>
      <protection locked="0"/>
    </xf>
    <xf numFmtId="0" fontId="13" fillId="9" borderId="1" xfId="0" applyFont="1" applyFill="1" applyBorder="1" applyAlignment="1" applyProtection="1">
      <alignment horizontal="left" vertical="top" wrapText="1"/>
      <protection locked="0"/>
    </xf>
    <xf numFmtId="167" fontId="13" fillId="6" borderId="1" xfId="0" applyNumberFormat="1" applyFont="1" applyFill="1" applyBorder="1" applyAlignment="1" applyProtection="1">
      <alignment horizontal="left" vertical="top" wrapText="1"/>
      <protection locked="0"/>
    </xf>
    <xf numFmtId="164" fontId="13" fillId="13" borderId="1" xfId="0" applyNumberFormat="1" applyFont="1" applyFill="1" applyBorder="1" applyAlignment="1">
      <alignment horizontal="left" vertical="top" wrapText="1"/>
    </xf>
    <xf numFmtId="0" fontId="13" fillId="9" borderId="1" xfId="0" applyFont="1" applyFill="1" applyBorder="1" applyAlignment="1">
      <alignment horizontal="left" vertical="top" wrapText="1"/>
    </xf>
    <xf numFmtId="0" fontId="6" fillId="14" borderId="15" xfId="0" applyFont="1" applyFill="1" applyBorder="1" applyAlignment="1">
      <alignment horizontal="left" vertical="top" wrapText="1"/>
    </xf>
    <xf numFmtId="10" fontId="4" fillId="9" borderId="1" xfId="0" applyNumberFormat="1" applyFont="1" applyFill="1" applyBorder="1" applyAlignment="1" applyProtection="1">
      <alignment horizontal="left" vertical="top" wrapText="1"/>
      <protection hidden="1"/>
    </xf>
    <xf numFmtId="9" fontId="4" fillId="6" borderId="1" xfId="2" applyFont="1" applyFill="1" applyBorder="1" applyAlignment="1">
      <alignment horizontal="left" vertical="top" wrapText="1"/>
    </xf>
    <xf numFmtId="0" fontId="5" fillId="5" borderId="0" xfId="0" applyFont="1" applyFill="1" applyAlignment="1">
      <alignment horizontal="left" wrapText="1"/>
    </xf>
    <xf numFmtId="0" fontId="5" fillId="5" borderId="0" xfId="0" applyFont="1" applyFill="1" applyAlignment="1">
      <alignment horizontal="left" wrapText="1"/>
    </xf>
    <xf numFmtId="0" fontId="5" fillId="7" borderId="10" xfId="0" applyFont="1" applyFill="1" applyBorder="1" applyAlignment="1">
      <alignment horizontal="left" vertical="top"/>
    </xf>
    <xf numFmtId="0" fontId="5" fillId="7" borderId="12" xfId="0" applyFont="1" applyFill="1" applyBorder="1" applyAlignment="1">
      <alignment horizontal="left" vertical="top"/>
    </xf>
    <xf numFmtId="0" fontId="5" fillId="6" borderId="11" xfId="0" applyFont="1" applyFill="1" applyBorder="1" applyAlignment="1" applyProtection="1">
      <alignment horizontal="center"/>
      <protection locked="0"/>
    </xf>
    <xf numFmtId="0" fontId="5" fillId="6" borderId="13" xfId="0" applyFont="1" applyFill="1" applyBorder="1" applyAlignment="1" applyProtection="1">
      <alignment horizontal="center"/>
      <protection locked="0"/>
    </xf>
    <xf numFmtId="0" fontId="16" fillId="5" borderId="0" xfId="0" applyFont="1" applyFill="1" applyAlignment="1">
      <alignment horizontal="left" wrapText="1"/>
    </xf>
    <xf numFmtId="0" fontId="5" fillId="5" borderId="0" xfId="0" applyFont="1" applyFill="1" applyAlignment="1">
      <alignment horizontal="left" vertical="top" wrapText="1"/>
    </xf>
    <xf numFmtId="0" fontId="16" fillId="5" borderId="0" xfId="0" applyFont="1" applyFill="1" applyAlignment="1">
      <alignment horizontal="left" vertical="top" wrapText="1"/>
    </xf>
    <xf numFmtId="0" fontId="5" fillId="9" borderId="0" xfId="0" applyFont="1" applyFill="1" applyAlignment="1">
      <alignment horizontal="left" wrapText="1"/>
    </xf>
    <xf numFmtId="0" fontId="5" fillId="9" borderId="0" xfId="0" applyFont="1" applyFill="1" applyAlignment="1">
      <alignment vertical="top" wrapText="1"/>
    </xf>
    <xf numFmtId="0" fontId="5" fillId="9" borderId="2" xfId="0" applyFont="1" applyFill="1" applyBorder="1" applyAlignment="1">
      <alignment horizontal="left" wrapText="1"/>
    </xf>
    <xf numFmtId="0" fontId="4" fillId="3" borderId="20" xfId="0" applyFont="1" applyFill="1" applyBorder="1" applyAlignment="1">
      <alignment horizontal="left" vertical="top"/>
    </xf>
    <xf numFmtId="0" fontId="4" fillId="3" borderId="20" xfId="0" applyFont="1" applyFill="1" applyBorder="1" applyAlignment="1">
      <alignment horizontal="center" vertical="top"/>
    </xf>
    <xf numFmtId="0" fontId="4" fillId="9" borderId="15" xfId="0" applyFont="1" applyFill="1" applyBorder="1" applyAlignment="1">
      <alignment horizontal="left" vertical="top" wrapText="1"/>
    </xf>
    <xf numFmtId="0" fontId="4" fillId="9" borderId="15" xfId="0" applyFont="1" applyFill="1" applyBorder="1" applyAlignment="1">
      <alignment horizontal="center" vertical="top" wrapText="1"/>
    </xf>
    <xf numFmtId="0" fontId="4" fillId="9" borderId="15" xfId="0" applyFont="1" applyFill="1" applyBorder="1" applyAlignment="1" applyProtection="1">
      <alignment horizontal="left" vertical="top"/>
      <protection hidden="1"/>
    </xf>
    <xf numFmtId="0" fontId="4" fillId="9" borderId="15" xfId="0" applyFont="1" applyFill="1" applyBorder="1" applyAlignment="1" applyProtection="1">
      <alignment horizontal="left" vertical="top" wrapText="1"/>
      <protection hidden="1"/>
    </xf>
    <xf numFmtId="167" fontId="4" fillId="9" borderId="15" xfId="0" applyNumberFormat="1" applyFont="1" applyFill="1" applyBorder="1" applyAlignment="1" applyProtection="1">
      <alignment horizontal="left" vertical="top" wrapText="1"/>
      <protection hidden="1"/>
    </xf>
    <xf numFmtId="164" fontId="4" fillId="13" borderId="14" xfId="0" applyNumberFormat="1" applyFont="1" applyFill="1" applyBorder="1" applyAlignment="1">
      <alignment horizontal="left" vertical="top" wrapText="1"/>
    </xf>
    <xf numFmtId="9" fontId="4" fillId="6" borderId="15" xfId="2" applyFont="1" applyFill="1" applyBorder="1" applyAlignment="1">
      <alignment horizontal="left" vertical="top" wrapText="1"/>
    </xf>
    <xf numFmtId="0" fontId="7" fillId="3" borderId="20" xfId="0" applyFont="1" applyFill="1" applyBorder="1" applyAlignment="1">
      <alignment horizontal="left" vertical="top"/>
    </xf>
    <xf numFmtId="0" fontId="4" fillId="9" borderId="23" xfId="0" applyFont="1" applyFill="1" applyBorder="1" applyAlignment="1">
      <alignment horizontal="left" vertical="top" wrapText="1"/>
    </xf>
    <xf numFmtId="164" fontId="4" fillId="13" borderId="25" xfId="0" applyNumberFormat="1" applyFont="1" applyFill="1" applyBorder="1" applyAlignment="1">
      <alignment horizontal="left" vertical="top" wrapText="1"/>
    </xf>
    <xf numFmtId="0" fontId="4" fillId="9" borderId="22" xfId="0" applyFont="1" applyFill="1" applyBorder="1" applyAlignment="1">
      <alignment horizontal="left" vertical="top" wrapText="1"/>
    </xf>
    <xf numFmtId="0" fontId="4" fillId="9" borderId="24" xfId="0" applyFont="1" applyFill="1" applyBorder="1" applyAlignment="1">
      <alignment horizontal="left" vertical="top" wrapText="1"/>
    </xf>
    <xf numFmtId="0" fontId="4" fillId="9" borderId="24" xfId="0" applyFont="1" applyFill="1" applyBorder="1" applyAlignment="1">
      <alignment horizontal="center" vertical="top" wrapText="1"/>
    </xf>
    <xf numFmtId="0" fontId="4" fillId="9" borderId="24" xfId="0" applyFont="1" applyFill="1" applyBorder="1" applyAlignment="1" applyProtection="1">
      <alignment horizontal="left" vertical="top"/>
      <protection hidden="1"/>
    </xf>
    <xf numFmtId="0" fontId="4" fillId="9" borderId="24" xfId="0" applyFont="1" applyFill="1" applyBorder="1" applyAlignment="1" applyProtection="1">
      <alignment horizontal="left" vertical="top" wrapText="1"/>
      <protection hidden="1"/>
    </xf>
    <xf numFmtId="167" fontId="4" fillId="9" borderId="25" xfId="0" applyNumberFormat="1" applyFont="1" applyFill="1" applyBorder="1" applyAlignment="1" applyProtection="1">
      <alignment horizontal="left" vertical="top" wrapText="1"/>
      <protection hidden="1"/>
    </xf>
    <xf numFmtId="0" fontId="4" fillId="9" borderId="26" xfId="0" applyFont="1" applyFill="1" applyBorder="1" applyAlignment="1">
      <alignment horizontal="left" vertical="top" wrapText="1"/>
    </xf>
    <xf numFmtId="0" fontId="4" fillId="9" borderId="27" xfId="0" applyFont="1" applyFill="1" applyBorder="1" applyAlignment="1">
      <alignment horizontal="left" vertical="top" wrapText="1"/>
    </xf>
    <xf numFmtId="0" fontId="4" fillId="9" borderId="28" xfId="0" applyFont="1" applyFill="1" applyBorder="1" applyAlignment="1">
      <alignment horizontal="left" vertical="top" wrapText="1"/>
    </xf>
    <xf numFmtId="0" fontId="4" fillId="13" borderId="18" xfId="0" applyFont="1" applyFill="1" applyBorder="1" applyAlignment="1">
      <alignment horizontal="left" vertical="top" wrapText="1"/>
    </xf>
    <xf numFmtId="0" fontId="4" fillId="13" borderId="29" xfId="0" applyFont="1" applyFill="1" applyBorder="1" applyAlignment="1">
      <alignment horizontal="left" vertical="top" wrapText="1"/>
    </xf>
    <xf numFmtId="0" fontId="4" fillId="13" borderId="17" xfId="0" applyFont="1" applyFill="1" applyBorder="1" applyAlignment="1">
      <alignment horizontal="left" vertical="top" wrapText="1"/>
    </xf>
    <xf numFmtId="0" fontId="4" fillId="13" borderId="0" xfId="0" applyFont="1" applyFill="1" applyBorder="1" applyAlignment="1">
      <alignment horizontal="left" vertical="top"/>
    </xf>
    <xf numFmtId="0" fontId="4" fillId="13" borderId="30" xfId="0" applyFont="1" applyFill="1" applyBorder="1" applyAlignment="1">
      <alignment horizontal="left" vertical="top"/>
    </xf>
    <xf numFmtId="164" fontId="3" fillId="10" borderId="22" xfId="0" applyNumberFormat="1" applyFont="1" applyFill="1" applyBorder="1" applyAlignment="1">
      <alignment horizontal="left" vertical="top"/>
    </xf>
    <xf numFmtId="0" fontId="4" fillId="3" borderId="21" xfId="0" applyFont="1" applyFill="1" applyBorder="1" applyAlignment="1">
      <alignment horizontal="left" vertical="top"/>
    </xf>
    <xf numFmtId="0" fontId="4" fillId="9" borderId="19" xfId="0" applyFont="1" applyFill="1" applyBorder="1" applyAlignment="1">
      <alignment horizontal="left" vertical="top"/>
    </xf>
  </cellXfs>
  <cellStyles count="5">
    <cellStyle name="20% - Accent1" xfId="3" builtinId="30"/>
    <cellStyle name="Komma" xfId="4" builtinId="3"/>
    <cellStyle name="Procent" xfId="2" builtinId="5"/>
    <cellStyle name="Standaard" xfId="0" builtinId="0"/>
    <cellStyle name="Valuta" xfId="1" builtinId="4"/>
  </cellStyles>
  <dxfs count="29">
    <dxf>
      <font>
        <b val="0"/>
        <i val="0"/>
        <strike val="0"/>
        <condense val="0"/>
        <extend val="0"/>
        <outline val="0"/>
        <shadow val="0"/>
        <u val="none"/>
        <vertAlign val="baseline"/>
        <sz val="10"/>
        <color theme="1"/>
        <name val="Verdana"/>
        <scheme val="none"/>
      </font>
      <numFmt numFmtId="0" formatCode="General"/>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fill>
        <patternFill patternType="solid">
          <fgColor indexed="64"/>
          <bgColor rgb="FFFFFF99"/>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Verdana"/>
        <scheme val="none"/>
      </font>
      <fill>
        <patternFill patternType="solid">
          <fgColor indexed="64"/>
          <bgColor rgb="FFFFFF99"/>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dxf>
    <dxf>
      <font>
        <b/>
        <i val="0"/>
        <strike val="0"/>
        <condense val="0"/>
        <extend val="0"/>
        <outline val="0"/>
        <shadow val="0"/>
        <u val="none"/>
        <vertAlign val="baseline"/>
        <sz val="10"/>
        <color theme="1"/>
        <name val="Verdana"/>
        <scheme val="none"/>
      </font>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dxf>
    <dxf>
      <font>
        <b val="0"/>
        <i val="0"/>
        <strike val="0"/>
        <condense val="0"/>
        <extend val="0"/>
        <outline val="0"/>
        <shadow val="0"/>
        <u val="none"/>
        <vertAlign val="baseline"/>
        <sz val="10"/>
        <color theme="1"/>
        <name val="Verdana"/>
        <scheme val="none"/>
      </font>
      <numFmt numFmtId="0" formatCode="General"/>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fill>
        <patternFill patternType="solid">
          <fgColor indexed="64"/>
          <bgColor rgb="FFFFFF99"/>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Verdana"/>
        <scheme val="none"/>
      </font>
      <fill>
        <patternFill patternType="solid">
          <fgColor indexed="64"/>
          <bgColor rgb="FFFFFF99"/>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dxf>
    <dxf>
      <font>
        <b/>
        <i val="0"/>
        <strike val="0"/>
        <condense val="0"/>
        <extend val="0"/>
        <outline val="0"/>
        <shadow val="0"/>
        <u val="none"/>
        <vertAlign val="baseline"/>
        <sz val="10"/>
        <color theme="1"/>
        <name val="Verdana"/>
        <scheme val="none"/>
      </font>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C2057C6-3E7E-4624-8D7D-45A7D2C63D20}" name="Tabel1" displayName="Tabel1" ref="A6:L44" totalsRowShown="0" headerRowDxfId="28" dataDxfId="27" headerRowBorderDxfId="25" tableBorderDxfId="26" totalsRowBorderDxfId="24">
  <autoFilter ref="A6:L44" xr:uid="{6C2057C6-3E7E-4624-8D7D-45A7D2C63D20}"/>
  <tableColumns count="12">
    <tableColumn id="1" xr3:uid="{F49ABD80-C56C-46ED-A845-37DEE0524EDF}" name="Nr." dataDxfId="23"/>
    <tableColumn id="2" xr3:uid="{4765E39D-B5EB-448B-9ECB-E3625B321D91}" name="Artikelomschrijving" dataDxfId="22"/>
    <tableColumn id="3" xr3:uid="{4CB95AD8-ADBE-463C-9A78-8D76A37A99D5}" name="Specificatie" dataDxfId="21"/>
    <tableColumn id="4" xr3:uid="{576C6E95-260C-4DFA-8F68-65FC8817BDE6}" name="Eenheid" dataDxfId="20"/>
    <tableColumn id="5" xr3:uid="{1475BE14-C552-41FB-9953-DC83B52399FD}" name="Totaal afname per jaar per eenheid" dataDxfId="19"/>
    <tableColumn id="6" xr3:uid="{8F9DB140-AF97-46D7-B76D-314DAB6F0E32}" name="Productnaam" dataDxfId="18"/>
    <tableColumn id="7" xr3:uid="{A67E15EA-E799-43D6-BCE1-771F6F7652C2}" name="Verpakkingseenheid" dataDxfId="17"/>
    <tableColumn id="10" xr3:uid="{B283B6AD-EF0E-4AD3-BFBE-644F73E83929}" name="Inhoud" dataDxfId="16"/>
    <tableColumn id="8" xr3:uid="{B5307AE8-BA70-47E3-8016-8132E4716093}" name="Prijs per producteenheid" dataDxfId="15"/>
    <tableColumn id="9" xr3:uid="{1A7FE589-9E6E-4D14-8FA8-29FB15E5DBB4}" name="Dosering concentraat in ml voor 1 liter gebruiksklaar product (indien van toepassing)" dataDxfId="14"/>
    <tableColumn id="12" xr3:uid="{F84A0FE6-401A-4B31-AEAA-BD04BBC02B29}" name="Totaalprijs op basis van afname per jaar per eenheid" dataDxfId="13">
      <calculatedColumnFormula>IF(#REF!="","",E7*#REF!)</calculatedColumnFormula>
    </tableColumn>
    <tableColumn id="11" xr3:uid="{4451FAA2-DA4C-4228-9A94-7B5DF056ED1E}" name="Productinfo blad"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332B04C-6B45-4F84-9D88-4B4B37B695C8}" name="Tabel13" displayName="Tabel13" ref="A6:J86" totalsRowShown="0" headerRowDxfId="11" dataDxfId="10">
  <autoFilter ref="A6:J86" xr:uid="{2332B04C-6B45-4F84-9D88-4B4B37B695C8}"/>
  <tableColumns count="10">
    <tableColumn id="1" xr3:uid="{00E55E7D-690B-4A20-81EB-0A716507820B}" name="Nr." dataDxfId="9"/>
    <tableColumn id="2" xr3:uid="{CA3062A8-ABDA-4206-94DA-CE6642089168}" name="Artikelomschrijving" dataDxfId="8"/>
    <tableColumn id="3" xr3:uid="{7875163F-DF69-479D-83CD-6168A3BDDB88}" name="Specificatie (huidige situatie)" dataDxfId="7"/>
    <tableColumn id="4" xr3:uid="{4B4F9F14-E180-4DB4-89F0-F0BEF77A92BC}" name="Eenheid" dataDxfId="6"/>
    <tableColumn id="5" xr3:uid="{36B88C26-A609-4D28-BEBF-D5076D9A9F0F}" name="Totaal afname per jaar per eenheid" dataDxfId="5"/>
    <tableColumn id="6" xr3:uid="{BACAB7BA-B3FD-4F04-92BD-A9EF4B63DF4C}" name="Productnaam" dataDxfId="4"/>
    <tableColumn id="7" xr3:uid="{8B5AFE1E-A95A-4500-A2E3-838FB7BDF663}" name="Verpakkingseenheid" dataDxfId="3"/>
    <tableColumn id="9" xr3:uid="{4E22711D-A31E-42D8-B878-423DB4C7E878}" name="Inhoud" dataDxfId="2"/>
    <tableColumn id="8" xr3:uid="{84BEAF75-6698-4C21-82FC-4B145221BF03}" name="Prijs per eenheid" dataDxfId="1"/>
    <tableColumn id="12" xr3:uid="{1944E556-F819-4F86-9225-7829AFD3281A}" name="Totaalprijs op basis van afname per jaar per eenheid" dataDxfId="0">
      <calculatedColumnFormula>IF(#REF!="","",E7*#REF!)</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0E0F4-D81C-4FDF-8A89-229CAB189430}">
  <dimension ref="A1:AA89"/>
  <sheetViews>
    <sheetView workbookViewId="0">
      <selection activeCell="F11" sqref="F11"/>
    </sheetView>
  </sheetViews>
  <sheetFormatPr defaultColWidth="9.140625" defaultRowHeight="12.75"/>
  <cols>
    <col min="1" max="1" width="56.140625" style="1" customWidth="1"/>
    <col min="2" max="2" width="40.140625" style="1" customWidth="1"/>
    <col min="3" max="5" width="9.140625" style="1"/>
    <col min="6" max="6" width="55.28515625" style="1" customWidth="1"/>
    <col min="7" max="8" width="9.140625" style="1"/>
    <col min="9" max="27" width="9.140625" style="7"/>
    <col min="28" max="16384" width="9.140625" style="1"/>
  </cols>
  <sheetData>
    <row r="1" spans="1:8">
      <c r="A1" s="37" t="s">
        <v>0</v>
      </c>
      <c r="B1" s="5"/>
      <c r="C1" s="5"/>
      <c r="D1" s="5"/>
      <c r="E1" s="6"/>
      <c r="F1" s="7"/>
      <c r="G1" s="7"/>
      <c r="H1" s="7"/>
    </row>
    <row r="2" spans="1:8">
      <c r="A2" s="8"/>
      <c r="B2" s="8"/>
      <c r="C2" s="8"/>
      <c r="D2" s="8"/>
      <c r="E2" s="8"/>
      <c r="F2" s="7"/>
      <c r="G2" s="7"/>
      <c r="H2" s="7"/>
    </row>
    <row r="3" spans="1:8">
      <c r="A3" s="9" t="s">
        <v>1</v>
      </c>
      <c r="B3" s="7"/>
      <c r="C3" s="7"/>
      <c r="D3" s="7"/>
      <c r="E3" s="7"/>
      <c r="F3" s="7"/>
      <c r="G3" s="7"/>
      <c r="H3" s="7"/>
    </row>
    <row r="4" spans="1:8">
      <c r="A4" s="9"/>
      <c r="B4" s="7"/>
      <c r="C4" s="7"/>
      <c r="D4" s="7"/>
      <c r="E4" s="7"/>
      <c r="F4" s="7"/>
      <c r="G4" s="7"/>
      <c r="H4" s="7"/>
    </row>
    <row r="5" spans="1:8" ht="25.5">
      <c r="A5" s="10" t="s">
        <v>2</v>
      </c>
      <c r="B5" s="7"/>
      <c r="C5" s="7"/>
      <c r="D5" s="7"/>
      <c r="E5" s="7"/>
      <c r="F5" s="7"/>
      <c r="G5" s="7"/>
      <c r="H5" s="7"/>
    </row>
    <row r="6" spans="1:8">
      <c r="A6" s="10" t="s">
        <v>3</v>
      </c>
      <c r="B6" s="11" t="s">
        <v>4</v>
      </c>
      <c r="C6" s="7"/>
      <c r="D6" s="7"/>
      <c r="E6" s="7"/>
      <c r="F6" s="7"/>
      <c r="G6" s="7"/>
      <c r="H6" s="7"/>
    </row>
    <row r="7" spans="1:8">
      <c r="A7" s="10"/>
      <c r="B7" s="11"/>
      <c r="C7" s="7"/>
      <c r="D7" s="7"/>
      <c r="E7" s="7"/>
      <c r="F7" s="7"/>
      <c r="G7" s="7"/>
      <c r="H7" s="7"/>
    </row>
    <row r="8" spans="1:8">
      <c r="A8" s="10" t="s">
        <v>5</v>
      </c>
      <c r="B8" s="39" t="s">
        <v>6</v>
      </c>
      <c r="C8" s="7"/>
      <c r="D8" s="7"/>
      <c r="E8" s="7"/>
      <c r="F8" s="7"/>
      <c r="G8" s="7"/>
      <c r="H8" s="7"/>
    </row>
    <row r="9" spans="1:8" ht="31.5" customHeight="1">
      <c r="A9" s="10" t="s">
        <v>7</v>
      </c>
      <c r="B9" s="38" t="s">
        <v>8</v>
      </c>
      <c r="C9" s="7"/>
      <c r="D9" s="7"/>
      <c r="E9" s="7"/>
      <c r="F9" s="7"/>
      <c r="G9" s="7"/>
      <c r="H9" s="7"/>
    </row>
    <row r="10" spans="1:8" ht="37.5" customHeight="1">
      <c r="A10" s="88" t="s">
        <v>9</v>
      </c>
      <c r="B10" s="88"/>
      <c r="C10" s="7"/>
      <c r="D10" s="7"/>
      <c r="E10" s="7"/>
      <c r="F10" s="7"/>
      <c r="G10" s="7"/>
      <c r="H10" s="7"/>
    </row>
    <row r="11" spans="1:8" ht="39" customHeight="1">
      <c r="A11" s="88" t="s">
        <v>10</v>
      </c>
      <c r="B11" s="88"/>
      <c r="C11" s="10"/>
      <c r="D11" s="10"/>
      <c r="E11" s="10"/>
      <c r="F11" s="10"/>
      <c r="G11" s="7"/>
      <c r="H11" s="7"/>
    </row>
    <row r="12" spans="1:8" ht="40.5" customHeight="1">
      <c r="A12" s="88" t="s">
        <v>11</v>
      </c>
      <c r="B12" s="88"/>
      <c r="C12" s="10"/>
      <c r="D12" s="10"/>
      <c r="E12" s="10"/>
      <c r="F12" s="10"/>
      <c r="G12" s="7"/>
      <c r="H12" s="7"/>
    </row>
    <row r="13" spans="1:8" ht="12.75" customHeight="1">
      <c r="A13" s="87"/>
      <c r="B13" s="87"/>
      <c r="C13" s="10"/>
      <c r="D13" s="10"/>
      <c r="E13" s="10"/>
      <c r="F13" s="10"/>
      <c r="G13" s="7"/>
      <c r="H13" s="7"/>
    </row>
    <row r="14" spans="1:8" ht="26.25" customHeight="1">
      <c r="A14" s="93" t="s">
        <v>12</v>
      </c>
      <c r="B14" s="88"/>
      <c r="C14" s="10"/>
      <c r="D14" s="10"/>
      <c r="E14" s="10"/>
      <c r="F14" s="10"/>
      <c r="G14" s="7"/>
      <c r="H14" s="7"/>
    </row>
    <row r="15" spans="1:8" ht="15" customHeight="1">
      <c r="A15" s="87"/>
      <c r="B15" s="87"/>
      <c r="C15" s="10"/>
      <c r="D15" s="10"/>
      <c r="E15" s="10"/>
      <c r="F15" s="10"/>
      <c r="G15" s="7"/>
      <c r="H15" s="7"/>
    </row>
    <row r="16" spans="1:8" ht="28.5" customHeight="1">
      <c r="A16" s="12" t="s">
        <v>13</v>
      </c>
      <c r="B16" s="12"/>
      <c r="C16" s="12"/>
      <c r="D16" s="12"/>
      <c r="E16" s="12"/>
      <c r="F16" s="12"/>
      <c r="G16" s="7"/>
      <c r="H16" s="7"/>
    </row>
    <row r="17" spans="1:27" ht="38.25" customHeight="1">
      <c r="A17" s="94" t="s">
        <v>14</v>
      </c>
      <c r="B17" s="94"/>
      <c r="C17" s="12"/>
      <c r="D17" s="12"/>
      <c r="E17" s="12"/>
      <c r="F17" s="12"/>
      <c r="G17" s="7"/>
      <c r="H17" s="7"/>
    </row>
    <row r="18" spans="1:27" ht="12.75" customHeight="1">
      <c r="A18" s="12"/>
      <c r="B18" s="12"/>
      <c r="C18" s="12"/>
      <c r="D18" s="12"/>
      <c r="E18" s="12"/>
      <c r="F18" s="12"/>
      <c r="G18" s="7"/>
      <c r="H18" s="7"/>
    </row>
    <row r="19" spans="1:27" ht="149.25" customHeight="1">
      <c r="A19" s="95" t="s">
        <v>15</v>
      </c>
      <c r="B19" s="94"/>
      <c r="C19" s="12"/>
      <c r="D19" s="12"/>
      <c r="E19" s="12"/>
      <c r="F19" s="12"/>
      <c r="G19" s="7"/>
      <c r="H19" s="7"/>
    </row>
    <row r="20" spans="1:27" ht="13.5" thickBot="1">
      <c r="A20" s="7"/>
      <c r="B20" s="7"/>
      <c r="C20" s="7"/>
      <c r="D20" s="7"/>
      <c r="E20" s="7"/>
      <c r="F20" s="7"/>
      <c r="G20" s="7"/>
      <c r="H20" s="7"/>
    </row>
    <row r="21" spans="1:27" ht="13.5" thickTop="1">
      <c r="A21" s="13" t="s">
        <v>16</v>
      </c>
      <c r="B21" s="14"/>
      <c r="C21" s="7"/>
      <c r="D21" s="7"/>
      <c r="E21" s="7"/>
      <c r="F21" s="7"/>
      <c r="G21" s="7"/>
      <c r="H21" s="7"/>
    </row>
    <row r="22" spans="1:27">
      <c r="A22" s="15" t="s">
        <v>17</v>
      </c>
      <c r="B22" s="16"/>
      <c r="C22" s="7"/>
      <c r="D22" s="7"/>
      <c r="E22" s="7"/>
      <c r="F22" s="7"/>
      <c r="G22" s="7"/>
      <c r="H22" s="7"/>
    </row>
    <row r="23" spans="1:27">
      <c r="A23" s="15" t="s">
        <v>18</v>
      </c>
      <c r="B23" s="16"/>
      <c r="C23" s="7"/>
      <c r="D23" s="7"/>
      <c r="E23" s="7"/>
      <c r="F23" s="7"/>
      <c r="G23" s="7"/>
      <c r="H23" s="7"/>
    </row>
    <row r="24" spans="1:27">
      <c r="A24" s="15" t="s">
        <v>19</v>
      </c>
      <c r="B24" s="16"/>
      <c r="C24" s="7"/>
      <c r="D24" s="7"/>
      <c r="E24" s="7"/>
      <c r="F24" s="7"/>
      <c r="G24" s="7"/>
      <c r="H24" s="7"/>
    </row>
    <row r="25" spans="1:27">
      <c r="A25" s="17" t="s">
        <v>20</v>
      </c>
      <c r="B25" s="16"/>
      <c r="C25" s="7"/>
      <c r="D25" s="7"/>
      <c r="E25" s="7"/>
      <c r="F25" s="7"/>
      <c r="G25" s="7"/>
      <c r="H25" s="7"/>
    </row>
    <row r="26" spans="1:27">
      <c r="A26" s="89" t="s">
        <v>21</v>
      </c>
      <c r="B26" s="91"/>
      <c r="C26" s="7"/>
      <c r="D26" s="7"/>
      <c r="E26" s="7"/>
      <c r="F26" s="7"/>
      <c r="G26" s="7"/>
      <c r="H26" s="7"/>
    </row>
    <row r="27" spans="1:27" ht="60" customHeight="1" thickBot="1">
      <c r="A27" s="90"/>
      <c r="B27" s="92"/>
      <c r="C27" s="7"/>
      <c r="D27" s="7"/>
      <c r="E27" s="7"/>
      <c r="F27" s="7"/>
      <c r="G27" s="7"/>
      <c r="H27" s="7"/>
    </row>
    <row r="28" spans="1:27" ht="13.5" thickTop="1">
      <c r="A28" s="7"/>
      <c r="B28" s="7"/>
      <c r="C28" s="7"/>
      <c r="D28" s="7"/>
      <c r="E28" s="7"/>
      <c r="F28" s="7"/>
      <c r="G28" s="7"/>
      <c r="H28" s="7"/>
    </row>
    <row r="29" spans="1:27">
      <c r="A29" s="7"/>
      <c r="B29" s="7"/>
      <c r="C29" s="7"/>
      <c r="D29" s="7"/>
      <c r="E29" s="7"/>
      <c r="F29" s="7"/>
      <c r="G29" s="7"/>
      <c r="H29" s="7"/>
    </row>
    <row r="30" spans="1:27">
      <c r="A30" s="7"/>
      <c r="B30" s="7"/>
      <c r="C30" s="7"/>
      <c r="D30" s="7"/>
      <c r="E30" s="7"/>
      <c r="F30" s="7"/>
      <c r="G30" s="7"/>
      <c r="H30" s="7"/>
    </row>
    <row r="31" spans="1:27" s="18" customFormat="1">
      <c r="A31" s="7"/>
      <c r="B31" s="7"/>
      <c r="C31" s="7"/>
      <c r="D31" s="7"/>
      <c r="E31" s="7"/>
      <c r="F31" s="7"/>
      <c r="G31" s="7"/>
      <c r="H31" s="7"/>
      <c r="I31" s="7"/>
      <c r="J31" s="7"/>
      <c r="K31" s="7"/>
      <c r="L31" s="7"/>
      <c r="M31" s="7"/>
      <c r="N31" s="7"/>
      <c r="O31" s="7"/>
      <c r="P31" s="7"/>
      <c r="Q31" s="7"/>
      <c r="R31" s="7"/>
      <c r="S31" s="7"/>
      <c r="T31" s="7"/>
      <c r="U31" s="7"/>
      <c r="V31" s="7"/>
      <c r="W31" s="7"/>
      <c r="X31" s="7"/>
      <c r="Y31" s="7"/>
      <c r="Z31" s="7"/>
      <c r="AA31" s="7"/>
    </row>
    <row r="32" spans="1:27" s="18" customFormat="1">
      <c r="A32" s="7"/>
      <c r="B32" s="7"/>
      <c r="C32" s="7"/>
      <c r="D32" s="7"/>
      <c r="E32" s="7"/>
      <c r="F32" s="7"/>
      <c r="G32" s="7"/>
      <c r="H32" s="7"/>
      <c r="I32" s="7"/>
      <c r="J32" s="7"/>
      <c r="K32" s="7"/>
      <c r="L32" s="7"/>
      <c r="M32" s="7"/>
      <c r="N32" s="7"/>
      <c r="O32" s="7"/>
      <c r="P32" s="7"/>
      <c r="Q32" s="7"/>
      <c r="R32" s="7"/>
      <c r="S32" s="7"/>
      <c r="T32" s="7"/>
      <c r="U32" s="7"/>
      <c r="V32" s="7"/>
      <c r="W32" s="7"/>
      <c r="X32" s="7"/>
      <c r="Y32" s="7"/>
      <c r="Z32" s="7"/>
      <c r="AA32" s="7"/>
    </row>
    <row r="33" spans="1:27" s="18" customFormat="1">
      <c r="A33" s="7"/>
      <c r="B33" s="7"/>
      <c r="C33" s="7"/>
      <c r="D33" s="7"/>
      <c r="E33" s="7"/>
      <c r="F33" s="7"/>
      <c r="I33" s="7"/>
      <c r="J33" s="7"/>
      <c r="K33" s="7"/>
      <c r="L33" s="7"/>
      <c r="M33" s="7"/>
      <c r="N33" s="7"/>
      <c r="O33" s="7"/>
      <c r="P33" s="7"/>
      <c r="Q33" s="7"/>
      <c r="R33" s="7"/>
      <c r="S33" s="7"/>
      <c r="T33" s="7"/>
      <c r="U33" s="7"/>
      <c r="V33" s="7"/>
      <c r="W33" s="7"/>
      <c r="X33" s="7"/>
      <c r="Y33" s="7"/>
      <c r="Z33" s="7"/>
      <c r="AA33" s="7"/>
    </row>
    <row r="34" spans="1:27" s="18" customFormat="1">
      <c r="I34" s="7"/>
      <c r="J34" s="7"/>
      <c r="K34" s="7"/>
      <c r="L34" s="7"/>
      <c r="M34" s="7"/>
      <c r="N34" s="7"/>
      <c r="O34" s="7"/>
      <c r="P34" s="7"/>
      <c r="Q34" s="7"/>
      <c r="R34" s="7"/>
      <c r="S34" s="7"/>
      <c r="T34" s="7"/>
      <c r="U34" s="7"/>
      <c r="V34" s="7"/>
      <c r="W34" s="7"/>
      <c r="X34" s="7"/>
      <c r="Y34" s="7"/>
      <c r="Z34" s="7"/>
      <c r="AA34" s="7"/>
    </row>
    <row r="35" spans="1:27" s="18" customFormat="1">
      <c r="I35" s="7"/>
      <c r="J35" s="7"/>
      <c r="K35" s="7"/>
      <c r="L35" s="7"/>
      <c r="M35" s="7"/>
      <c r="N35" s="7"/>
      <c r="O35" s="7"/>
      <c r="P35" s="7"/>
      <c r="Q35" s="7"/>
      <c r="R35" s="7"/>
      <c r="S35" s="7"/>
      <c r="T35" s="7"/>
      <c r="U35" s="7"/>
      <c r="V35" s="7"/>
      <c r="W35" s="7"/>
      <c r="X35" s="7"/>
      <c r="Y35" s="7"/>
      <c r="Z35" s="7"/>
      <c r="AA35" s="7"/>
    </row>
    <row r="36" spans="1:27" s="18" customFormat="1">
      <c r="I36" s="7"/>
      <c r="J36" s="7"/>
      <c r="K36" s="7"/>
      <c r="L36" s="7"/>
      <c r="M36" s="7"/>
      <c r="N36" s="7"/>
      <c r="O36" s="7"/>
      <c r="P36" s="7"/>
      <c r="Q36" s="7"/>
      <c r="R36" s="7"/>
      <c r="S36" s="7"/>
      <c r="T36" s="7"/>
      <c r="U36" s="7"/>
      <c r="V36" s="7"/>
      <c r="W36" s="7"/>
      <c r="X36" s="7"/>
      <c r="Y36" s="7"/>
      <c r="Z36" s="7"/>
      <c r="AA36" s="7"/>
    </row>
    <row r="37" spans="1:27" s="18" customFormat="1">
      <c r="I37" s="7"/>
      <c r="J37" s="7"/>
      <c r="K37" s="7"/>
      <c r="L37" s="7"/>
      <c r="M37" s="7"/>
      <c r="N37" s="7"/>
      <c r="O37" s="7"/>
      <c r="P37" s="7"/>
      <c r="Q37" s="7"/>
      <c r="R37" s="7"/>
      <c r="S37" s="7"/>
      <c r="T37" s="7"/>
      <c r="U37" s="7"/>
      <c r="V37" s="7"/>
      <c r="W37" s="7"/>
      <c r="X37" s="7"/>
      <c r="Y37" s="7"/>
      <c r="Z37" s="7"/>
      <c r="AA37" s="7"/>
    </row>
    <row r="38" spans="1:27" s="18" customFormat="1">
      <c r="I38" s="7"/>
      <c r="J38" s="7"/>
      <c r="K38" s="7"/>
      <c r="L38" s="7"/>
      <c r="M38" s="7"/>
      <c r="N38" s="7"/>
      <c r="O38" s="7"/>
      <c r="P38" s="7"/>
      <c r="Q38" s="7"/>
      <c r="R38" s="7"/>
      <c r="S38" s="7"/>
      <c r="T38" s="7"/>
      <c r="U38" s="7"/>
      <c r="V38" s="7"/>
      <c r="W38" s="7"/>
      <c r="X38" s="7"/>
      <c r="Y38" s="7"/>
      <c r="Z38" s="7"/>
      <c r="AA38" s="7"/>
    </row>
    <row r="39" spans="1:27" s="18" customFormat="1">
      <c r="I39" s="7"/>
      <c r="J39" s="7"/>
      <c r="K39" s="7"/>
      <c r="L39" s="7"/>
      <c r="M39" s="7"/>
      <c r="N39" s="7"/>
      <c r="O39" s="7"/>
      <c r="P39" s="7"/>
      <c r="Q39" s="7"/>
      <c r="R39" s="7"/>
      <c r="S39" s="7"/>
      <c r="T39" s="7"/>
      <c r="U39" s="7"/>
      <c r="V39" s="7"/>
      <c r="W39" s="7"/>
      <c r="X39" s="7"/>
      <c r="Y39" s="7"/>
      <c r="Z39" s="7"/>
      <c r="AA39" s="7"/>
    </row>
    <row r="40" spans="1:27" s="18" customFormat="1">
      <c r="I40" s="7"/>
      <c r="J40" s="7"/>
      <c r="K40" s="7"/>
      <c r="L40" s="7"/>
      <c r="M40" s="7"/>
      <c r="N40" s="7"/>
      <c r="O40" s="7"/>
      <c r="P40" s="7"/>
      <c r="Q40" s="7"/>
      <c r="R40" s="7"/>
      <c r="S40" s="7"/>
      <c r="T40" s="7"/>
      <c r="U40" s="7"/>
      <c r="V40" s="7"/>
      <c r="W40" s="7"/>
      <c r="X40" s="7"/>
      <c r="Y40" s="7"/>
      <c r="Z40" s="7"/>
      <c r="AA40" s="7"/>
    </row>
    <row r="41" spans="1:27" s="18" customFormat="1">
      <c r="I41" s="7"/>
      <c r="J41" s="7"/>
      <c r="K41" s="7"/>
      <c r="L41" s="7"/>
      <c r="M41" s="7"/>
      <c r="N41" s="7"/>
      <c r="O41" s="7"/>
      <c r="P41" s="7"/>
      <c r="Q41" s="7"/>
      <c r="R41" s="7"/>
      <c r="S41" s="7"/>
      <c r="T41" s="7"/>
      <c r="U41" s="7"/>
      <c r="V41" s="7"/>
      <c r="W41" s="7"/>
      <c r="X41" s="7"/>
      <c r="Y41" s="7"/>
      <c r="Z41" s="7"/>
      <c r="AA41" s="7"/>
    </row>
    <row r="42" spans="1:27" s="18" customFormat="1">
      <c r="I42" s="7"/>
      <c r="J42" s="7"/>
      <c r="K42" s="7"/>
      <c r="L42" s="7"/>
      <c r="M42" s="7"/>
      <c r="N42" s="7"/>
      <c r="O42" s="7"/>
      <c r="P42" s="7"/>
      <c r="Q42" s="7"/>
      <c r="R42" s="7"/>
      <c r="S42" s="7"/>
      <c r="T42" s="7"/>
      <c r="U42" s="7"/>
      <c r="V42" s="7"/>
      <c r="W42" s="7"/>
      <c r="X42" s="7"/>
      <c r="Y42" s="7"/>
      <c r="Z42" s="7"/>
      <c r="AA42" s="7"/>
    </row>
    <row r="43" spans="1:27" s="18" customFormat="1">
      <c r="I43" s="7"/>
      <c r="J43" s="7"/>
      <c r="K43" s="7"/>
      <c r="L43" s="7"/>
      <c r="M43" s="7"/>
      <c r="N43" s="7"/>
      <c r="O43" s="7"/>
      <c r="P43" s="7"/>
      <c r="Q43" s="7"/>
      <c r="R43" s="7"/>
      <c r="S43" s="7"/>
      <c r="T43" s="7"/>
      <c r="U43" s="7"/>
      <c r="V43" s="7"/>
      <c r="W43" s="7"/>
      <c r="X43" s="7"/>
      <c r="Y43" s="7"/>
      <c r="Z43" s="7"/>
      <c r="AA43" s="7"/>
    </row>
    <row r="44" spans="1:27" s="18" customFormat="1">
      <c r="I44" s="7"/>
      <c r="J44" s="7"/>
      <c r="K44" s="7"/>
      <c r="L44" s="7"/>
      <c r="M44" s="7"/>
      <c r="N44" s="7"/>
      <c r="O44" s="7"/>
      <c r="P44" s="7"/>
      <c r="Q44" s="7"/>
      <c r="R44" s="7"/>
      <c r="S44" s="7"/>
      <c r="T44" s="7"/>
      <c r="U44" s="7"/>
      <c r="V44" s="7"/>
      <c r="W44" s="7"/>
      <c r="X44" s="7"/>
      <c r="Y44" s="7"/>
      <c r="Z44" s="7"/>
      <c r="AA44" s="7"/>
    </row>
    <row r="45" spans="1:27" s="18" customFormat="1">
      <c r="I45" s="7"/>
      <c r="J45" s="7"/>
      <c r="K45" s="7"/>
      <c r="L45" s="7"/>
      <c r="M45" s="7"/>
      <c r="N45" s="7"/>
      <c r="O45" s="7"/>
      <c r="P45" s="7"/>
      <c r="Q45" s="7"/>
      <c r="R45" s="7"/>
      <c r="S45" s="7"/>
      <c r="T45" s="7"/>
      <c r="U45" s="7"/>
      <c r="V45" s="7"/>
      <c r="W45" s="7"/>
      <c r="X45" s="7"/>
      <c r="Y45" s="7"/>
      <c r="Z45" s="7"/>
      <c r="AA45" s="7"/>
    </row>
    <row r="46" spans="1:27" s="18" customFormat="1">
      <c r="I46" s="7"/>
      <c r="J46" s="7"/>
      <c r="K46" s="7"/>
      <c r="L46" s="7"/>
      <c r="M46" s="7"/>
      <c r="N46" s="7"/>
      <c r="O46" s="7"/>
      <c r="P46" s="7"/>
      <c r="Q46" s="7"/>
      <c r="R46" s="7"/>
      <c r="S46" s="7"/>
      <c r="T46" s="7"/>
      <c r="U46" s="7"/>
      <c r="V46" s="7"/>
      <c r="W46" s="7"/>
      <c r="X46" s="7"/>
      <c r="Y46" s="7"/>
      <c r="Z46" s="7"/>
      <c r="AA46" s="7"/>
    </row>
    <row r="47" spans="1:27" s="18" customFormat="1">
      <c r="I47" s="7"/>
      <c r="J47" s="7"/>
      <c r="K47" s="7"/>
      <c r="L47" s="7"/>
      <c r="M47" s="7"/>
      <c r="N47" s="7"/>
      <c r="O47" s="7"/>
      <c r="P47" s="7"/>
      <c r="Q47" s="7"/>
      <c r="R47" s="7"/>
      <c r="S47" s="7"/>
      <c r="T47" s="7"/>
      <c r="U47" s="7"/>
      <c r="V47" s="7"/>
      <c r="W47" s="7"/>
      <c r="X47" s="7"/>
      <c r="Y47" s="7"/>
      <c r="Z47" s="7"/>
      <c r="AA47" s="7"/>
    </row>
    <row r="48" spans="1:27" s="18" customFormat="1">
      <c r="I48" s="7"/>
      <c r="J48" s="7"/>
      <c r="K48" s="7"/>
      <c r="L48" s="7"/>
      <c r="M48" s="7"/>
      <c r="N48" s="7"/>
      <c r="O48" s="7"/>
      <c r="P48" s="7"/>
      <c r="Q48" s="7"/>
      <c r="R48" s="7"/>
      <c r="S48" s="7"/>
      <c r="T48" s="7"/>
      <c r="U48" s="7"/>
      <c r="V48" s="7"/>
      <c r="W48" s="7"/>
      <c r="X48" s="7"/>
      <c r="Y48" s="7"/>
      <c r="Z48" s="7"/>
      <c r="AA48" s="7"/>
    </row>
    <row r="49" spans="9:27" s="18" customFormat="1">
      <c r="I49" s="7"/>
      <c r="J49" s="7"/>
      <c r="K49" s="7"/>
      <c r="L49" s="7"/>
      <c r="M49" s="7"/>
      <c r="N49" s="7"/>
      <c r="O49" s="7"/>
      <c r="P49" s="7"/>
      <c r="Q49" s="7"/>
      <c r="R49" s="7"/>
      <c r="S49" s="7"/>
      <c r="T49" s="7"/>
      <c r="U49" s="7"/>
      <c r="V49" s="7"/>
      <c r="W49" s="7"/>
      <c r="X49" s="7"/>
      <c r="Y49" s="7"/>
      <c r="Z49" s="7"/>
      <c r="AA49" s="7"/>
    </row>
    <row r="50" spans="9:27" s="18" customFormat="1">
      <c r="I50" s="7"/>
      <c r="J50" s="7"/>
      <c r="K50" s="7"/>
      <c r="L50" s="7"/>
      <c r="M50" s="7"/>
      <c r="N50" s="7"/>
      <c r="O50" s="7"/>
      <c r="P50" s="7"/>
      <c r="Q50" s="7"/>
      <c r="R50" s="7"/>
      <c r="S50" s="7"/>
      <c r="T50" s="7"/>
      <c r="U50" s="7"/>
      <c r="V50" s="7"/>
      <c r="W50" s="7"/>
      <c r="X50" s="7"/>
      <c r="Y50" s="7"/>
      <c r="Z50" s="7"/>
      <c r="AA50" s="7"/>
    </row>
    <row r="51" spans="9:27" s="18" customFormat="1">
      <c r="I51" s="7"/>
      <c r="J51" s="7"/>
      <c r="K51" s="7"/>
      <c r="L51" s="7"/>
      <c r="M51" s="7"/>
      <c r="N51" s="7"/>
      <c r="O51" s="7"/>
      <c r="P51" s="7"/>
      <c r="Q51" s="7"/>
      <c r="R51" s="7"/>
      <c r="S51" s="7"/>
      <c r="T51" s="7"/>
      <c r="U51" s="7"/>
      <c r="V51" s="7"/>
      <c r="W51" s="7"/>
      <c r="X51" s="7"/>
      <c r="Y51" s="7"/>
      <c r="Z51" s="7"/>
      <c r="AA51" s="7"/>
    </row>
    <row r="52" spans="9:27" s="18" customFormat="1">
      <c r="I52" s="7"/>
      <c r="J52" s="7"/>
      <c r="K52" s="7"/>
      <c r="L52" s="7"/>
      <c r="M52" s="7"/>
      <c r="N52" s="7"/>
      <c r="O52" s="7"/>
      <c r="P52" s="7"/>
      <c r="Q52" s="7"/>
      <c r="R52" s="7"/>
      <c r="S52" s="7"/>
      <c r="T52" s="7"/>
      <c r="U52" s="7"/>
      <c r="V52" s="7"/>
      <c r="W52" s="7"/>
      <c r="X52" s="7"/>
      <c r="Y52" s="7"/>
      <c r="Z52" s="7"/>
      <c r="AA52" s="7"/>
    </row>
    <row r="53" spans="9:27" s="18" customFormat="1">
      <c r="I53" s="7"/>
      <c r="J53" s="7"/>
      <c r="K53" s="7"/>
      <c r="L53" s="7"/>
      <c r="M53" s="7"/>
      <c r="N53" s="7"/>
      <c r="O53" s="7"/>
      <c r="P53" s="7"/>
      <c r="Q53" s="7"/>
      <c r="R53" s="7"/>
      <c r="S53" s="7"/>
      <c r="T53" s="7"/>
      <c r="U53" s="7"/>
      <c r="V53" s="7"/>
      <c r="W53" s="7"/>
      <c r="X53" s="7"/>
      <c r="Y53" s="7"/>
      <c r="Z53" s="7"/>
      <c r="AA53" s="7"/>
    </row>
    <row r="54" spans="9:27" s="18" customFormat="1">
      <c r="I54" s="7"/>
      <c r="J54" s="7"/>
      <c r="K54" s="7"/>
      <c r="L54" s="7"/>
      <c r="M54" s="7"/>
      <c r="N54" s="7"/>
      <c r="O54" s="7"/>
      <c r="P54" s="7"/>
      <c r="Q54" s="7"/>
      <c r="R54" s="7"/>
      <c r="S54" s="7"/>
      <c r="T54" s="7"/>
      <c r="U54" s="7"/>
      <c r="V54" s="7"/>
      <c r="W54" s="7"/>
      <c r="X54" s="7"/>
      <c r="Y54" s="7"/>
      <c r="Z54" s="7"/>
      <c r="AA54" s="7"/>
    </row>
    <row r="55" spans="9:27" s="18" customFormat="1">
      <c r="I55" s="7"/>
      <c r="J55" s="7"/>
      <c r="K55" s="7"/>
      <c r="L55" s="7"/>
      <c r="M55" s="7"/>
      <c r="N55" s="7"/>
      <c r="O55" s="7"/>
      <c r="P55" s="7"/>
      <c r="Q55" s="7"/>
      <c r="R55" s="7"/>
      <c r="S55" s="7"/>
      <c r="T55" s="7"/>
      <c r="U55" s="7"/>
      <c r="V55" s="7"/>
      <c r="W55" s="7"/>
      <c r="X55" s="7"/>
      <c r="Y55" s="7"/>
      <c r="Z55" s="7"/>
      <c r="AA55" s="7"/>
    </row>
    <row r="56" spans="9:27" s="18" customFormat="1">
      <c r="I56" s="7"/>
      <c r="J56" s="7"/>
      <c r="K56" s="7"/>
      <c r="L56" s="7"/>
      <c r="M56" s="7"/>
      <c r="N56" s="7"/>
      <c r="O56" s="7"/>
      <c r="P56" s="7"/>
      <c r="Q56" s="7"/>
      <c r="R56" s="7"/>
      <c r="S56" s="7"/>
      <c r="T56" s="7"/>
      <c r="U56" s="7"/>
      <c r="V56" s="7"/>
      <c r="W56" s="7"/>
      <c r="X56" s="7"/>
      <c r="Y56" s="7"/>
      <c r="Z56" s="7"/>
      <c r="AA56" s="7"/>
    </row>
    <row r="57" spans="9:27" s="18" customFormat="1">
      <c r="I57" s="7"/>
      <c r="J57" s="7"/>
      <c r="K57" s="7"/>
      <c r="L57" s="7"/>
      <c r="M57" s="7"/>
      <c r="N57" s="7"/>
      <c r="O57" s="7"/>
      <c r="P57" s="7"/>
      <c r="Q57" s="7"/>
      <c r="R57" s="7"/>
      <c r="S57" s="7"/>
      <c r="T57" s="7"/>
      <c r="U57" s="7"/>
      <c r="V57" s="7"/>
      <c r="W57" s="7"/>
      <c r="X57" s="7"/>
      <c r="Y57" s="7"/>
      <c r="Z57" s="7"/>
      <c r="AA57" s="7"/>
    </row>
    <row r="58" spans="9:27" s="18" customFormat="1">
      <c r="I58" s="7"/>
      <c r="J58" s="7"/>
      <c r="K58" s="7"/>
      <c r="L58" s="7"/>
      <c r="M58" s="7"/>
      <c r="N58" s="7"/>
      <c r="O58" s="7"/>
      <c r="P58" s="7"/>
      <c r="Q58" s="7"/>
      <c r="R58" s="7"/>
      <c r="S58" s="7"/>
      <c r="T58" s="7"/>
      <c r="U58" s="7"/>
      <c r="V58" s="7"/>
      <c r="W58" s="7"/>
      <c r="X58" s="7"/>
      <c r="Y58" s="7"/>
      <c r="Z58" s="7"/>
      <c r="AA58" s="7"/>
    </row>
    <row r="59" spans="9:27" s="18" customFormat="1">
      <c r="I59" s="7"/>
      <c r="J59" s="7"/>
      <c r="K59" s="7"/>
      <c r="L59" s="7"/>
      <c r="M59" s="7"/>
      <c r="N59" s="7"/>
      <c r="O59" s="7"/>
      <c r="P59" s="7"/>
      <c r="Q59" s="7"/>
      <c r="R59" s="7"/>
      <c r="S59" s="7"/>
      <c r="T59" s="7"/>
      <c r="U59" s="7"/>
      <c r="V59" s="7"/>
      <c r="W59" s="7"/>
      <c r="X59" s="7"/>
      <c r="Y59" s="7"/>
      <c r="Z59" s="7"/>
      <c r="AA59" s="7"/>
    </row>
    <row r="60" spans="9:27" s="18" customFormat="1">
      <c r="I60" s="7"/>
      <c r="J60" s="7"/>
      <c r="K60" s="7"/>
      <c r="L60" s="7"/>
      <c r="M60" s="7"/>
      <c r="N60" s="7"/>
      <c r="O60" s="7"/>
      <c r="P60" s="7"/>
      <c r="Q60" s="7"/>
      <c r="R60" s="7"/>
      <c r="S60" s="7"/>
      <c r="T60" s="7"/>
      <c r="U60" s="7"/>
      <c r="V60" s="7"/>
      <c r="W60" s="7"/>
      <c r="X60" s="7"/>
      <c r="Y60" s="7"/>
      <c r="Z60" s="7"/>
      <c r="AA60" s="7"/>
    </row>
    <row r="61" spans="9:27" s="18" customFormat="1">
      <c r="I61" s="7"/>
      <c r="J61" s="7"/>
      <c r="K61" s="7"/>
      <c r="L61" s="7"/>
      <c r="M61" s="7"/>
      <c r="N61" s="7"/>
      <c r="O61" s="7"/>
      <c r="P61" s="7"/>
      <c r="Q61" s="7"/>
      <c r="R61" s="7"/>
      <c r="S61" s="7"/>
      <c r="T61" s="7"/>
      <c r="U61" s="7"/>
      <c r="V61" s="7"/>
      <c r="W61" s="7"/>
      <c r="X61" s="7"/>
      <c r="Y61" s="7"/>
      <c r="Z61" s="7"/>
      <c r="AA61" s="7"/>
    </row>
    <row r="62" spans="9:27" s="18" customFormat="1">
      <c r="I62" s="7"/>
      <c r="J62" s="7"/>
      <c r="K62" s="7"/>
      <c r="L62" s="7"/>
      <c r="M62" s="7"/>
      <c r="N62" s="7"/>
      <c r="O62" s="7"/>
      <c r="P62" s="7"/>
      <c r="Q62" s="7"/>
      <c r="R62" s="7"/>
      <c r="S62" s="7"/>
      <c r="T62" s="7"/>
      <c r="U62" s="7"/>
      <c r="V62" s="7"/>
      <c r="W62" s="7"/>
      <c r="X62" s="7"/>
      <c r="Y62" s="7"/>
      <c r="Z62" s="7"/>
      <c r="AA62" s="7"/>
    </row>
    <row r="63" spans="9:27" s="18" customFormat="1">
      <c r="I63" s="7"/>
      <c r="J63" s="7"/>
      <c r="K63" s="7"/>
      <c r="L63" s="7"/>
      <c r="M63" s="7"/>
      <c r="N63" s="7"/>
      <c r="O63" s="7"/>
      <c r="P63" s="7"/>
      <c r="Q63" s="7"/>
      <c r="R63" s="7"/>
      <c r="S63" s="7"/>
      <c r="T63" s="7"/>
      <c r="U63" s="7"/>
      <c r="V63" s="7"/>
      <c r="W63" s="7"/>
      <c r="X63" s="7"/>
      <c r="Y63" s="7"/>
      <c r="Z63" s="7"/>
      <c r="AA63" s="7"/>
    </row>
    <row r="64" spans="9:27" s="18" customFormat="1">
      <c r="I64" s="7"/>
      <c r="J64" s="7"/>
      <c r="K64" s="7"/>
      <c r="L64" s="7"/>
      <c r="M64" s="7"/>
      <c r="N64" s="7"/>
      <c r="O64" s="7"/>
      <c r="P64" s="7"/>
      <c r="Q64" s="7"/>
      <c r="R64" s="7"/>
      <c r="S64" s="7"/>
      <c r="T64" s="7"/>
      <c r="U64" s="7"/>
      <c r="V64" s="7"/>
      <c r="W64" s="7"/>
      <c r="X64" s="7"/>
      <c r="Y64" s="7"/>
      <c r="Z64" s="7"/>
      <c r="AA64" s="7"/>
    </row>
    <row r="65" spans="9:27" s="18" customFormat="1">
      <c r="I65" s="7"/>
      <c r="J65" s="7"/>
      <c r="K65" s="7"/>
      <c r="L65" s="7"/>
      <c r="M65" s="7"/>
      <c r="N65" s="7"/>
      <c r="O65" s="7"/>
      <c r="P65" s="7"/>
      <c r="Q65" s="7"/>
      <c r="R65" s="7"/>
      <c r="S65" s="7"/>
      <c r="T65" s="7"/>
      <c r="U65" s="7"/>
      <c r="V65" s="7"/>
      <c r="W65" s="7"/>
      <c r="X65" s="7"/>
      <c r="Y65" s="7"/>
      <c r="Z65" s="7"/>
      <c r="AA65" s="7"/>
    </row>
    <row r="66" spans="9:27" s="18" customFormat="1">
      <c r="I66" s="7"/>
      <c r="J66" s="7"/>
      <c r="K66" s="7"/>
      <c r="L66" s="7"/>
      <c r="M66" s="7"/>
      <c r="N66" s="7"/>
      <c r="O66" s="7"/>
      <c r="P66" s="7"/>
      <c r="Q66" s="7"/>
      <c r="R66" s="7"/>
      <c r="S66" s="7"/>
      <c r="T66" s="7"/>
      <c r="U66" s="7"/>
      <c r="V66" s="7"/>
      <c r="W66" s="7"/>
      <c r="X66" s="7"/>
      <c r="Y66" s="7"/>
      <c r="Z66" s="7"/>
      <c r="AA66" s="7"/>
    </row>
    <row r="67" spans="9:27" s="18" customFormat="1">
      <c r="I67" s="7"/>
      <c r="J67" s="7"/>
      <c r="K67" s="7"/>
      <c r="L67" s="7"/>
      <c r="M67" s="7"/>
      <c r="N67" s="7"/>
      <c r="O67" s="7"/>
      <c r="P67" s="7"/>
      <c r="Q67" s="7"/>
      <c r="R67" s="7"/>
      <c r="S67" s="7"/>
      <c r="T67" s="7"/>
      <c r="U67" s="7"/>
      <c r="V67" s="7"/>
      <c r="W67" s="7"/>
      <c r="X67" s="7"/>
      <c r="Y67" s="7"/>
      <c r="Z67" s="7"/>
      <c r="AA67" s="7"/>
    </row>
    <row r="68" spans="9:27" s="18" customFormat="1">
      <c r="I68" s="7"/>
      <c r="J68" s="7"/>
      <c r="K68" s="7"/>
      <c r="L68" s="7"/>
      <c r="M68" s="7"/>
      <c r="N68" s="7"/>
      <c r="O68" s="7"/>
      <c r="P68" s="7"/>
      <c r="Q68" s="7"/>
      <c r="R68" s="7"/>
      <c r="S68" s="7"/>
      <c r="T68" s="7"/>
      <c r="U68" s="7"/>
      <c r="V68" s="7"/>
      <c r="W68" s="7"/>
      <c r="X68" s="7"/>
      <c r="Y68" s="7"/>
      <c r="Z68" s="7"/>
      <c r="AA68" s="7"/>
    </row>
    <row r="69" spans="9:27" s="18" customFormat="1">
      <c r="I69" s="7"/>
      <c r="J69" s="7"/>
      <c r="K69" s="7"/>
      <c r="L69" s="7"/>
      <c r="M69" s="7"/>
      <c r="N69" s="7"/>
      <c r="O69" s="7"/>
      <c r="P69" s="7"/>
      <c r="Q69" s="7"/>
      <c r="R69" s="7"/>
      <c r="S69" s="7"/>
      <c r="T69" s="7"/>
      <c r="U69" s="7"/>
      <c r="V69" s="7"/>
      <c r="W69" s="7"/>
      <c r="X69" s="7"/>
      <c r="Y69" s="7"/>
      <c r="Z69" s="7"/>
      <c r="AA69" s="7"/>
    </row>
    <row r="70" spans="9:27" s="18" customFormat="1">
      <c r="I70" s="7"/>
      <c r="J70" s="7"/>
      <c r="K70" s="7"/>
      <c r="L70" s="7"/>
      <c r="M70" s="7"/>
      <c r="N70" s="7"/>
      <c r="O70" s="7"/>
      <c r="P70" s="7"/>
      <c r="Q70" s="7"/>
      <c r="R70" s="7"/>
      <c r="S70" s="7"/>
      <c r="T70" s="7"/>
      <c r="U70" s="7"/>
      <c r="V70" s="7"/>
      <c r="W70" s="7"/>
      <c r="X70" s="7"/>
      <c r="Y70" s="7"/>
      <c r="Z70" s="7"/>
      <c r="AA70" s="7"/>
    </row>
    <row r="71" spans="9:27" s="18" customFormat="1">
      <c r="I71" s="7"/>
      <c r="J71" s="7"/>
      <c r="K71" s="7"/>
      <c r="L71" s="7"/>
      <c r="M71" s="7"/>
      <c r="N71" s="7"/>
      <c r="O71" s="7"/>
      <c r="P71" s="7"/>
      <c r="Q71" s="7"/>
      <c r="R71" s="7"/>
      <c r="S71" s="7"/>
      <c r="T71" s="7"/>
      <c r="U71" s="7"/>
      <c r="V71" s="7"/>
      <c r="W71" s="7"/>
      <c r="X71" s="7"/>
      <c r="Y71" s="7"/>
      <c r="Z71" s="7"/>
      <c r="AA71" s="7"/>
    </row>
    <row r="72" spans="9:27" s="18" customFormat="1">
      <c r="I72" s="7"/>
      <c r="J72" s="7"/>
      <c r="K72" s="7"/>
      <c r="L72" s="7"/>
      <c r="M72" s="7"/>
      <c r="N72" s="7"/>
      <c r="O72" s="7"/>
      <c r="P72" s="7"/>
      <c r="Q72" s="7"/>
      <c r="R72" s="7"/>
      <c r="S72" s="7"/>
      <c r="T72" s="7"/>
      <c r="U72" s="7"/>
      <c r="V72" s="7"/>
      <c r="W72" s="7"/>
      <c r="X72" s="7"/>
      <c r="Y72" s="7"/>
      <c r="Z72" s="7"/>
      <c r="AA72" s="7"/>
    </row>
    <row r="73" spans="9:27" s="18" customFormat="1">
      <c r="I73" s="7"/>
      <c r="J73" s="7"/>
      <c r="K73" s="7"/>
      <c r="L73" s="7"/>
      <c r="M73" s="7"/>
      <c r="N73" s="7"/>
      <c r="O73" s="7"/>
      <c r="P73" s="7"/>
      <c r="Q73" s="7"/>
      <c r="R73" s="7"/>
      <c r="S73" s="7"/>
      <c r="T73" s="7"/>
      <c r="U73" s="7"/>
      <c r="V73" s="7"/>
      <c r="W73" s="7"/>
      <c r="X73" s="7"/>
      <c r="Y73" s="7"/>
      <c r="Z73" s="7"/>
      <c r="AA73" s="7"/>
    </row>
    <row r="74" spans="9:27" s="18" customFormat="1">
      <c r="I74" s="7"/>
      <c r="J74" s="7"/>
      <c r="K74" s="7"/>
      <c r="L74" s="7"/>
      <c r="M74" s="7"/>
      <c r="N74" s="7"/>
      <c r="O74" s="7"/>
      <c r="P74" s="7"/>
      <c r="Q74" s="7"/>
      <c r="R74" s="7"/>
      <c r="S74" s="7"/>
      <c r="T74" s="7"/>
      <c r="U74" s="7"/>
      <c r="V74" s="7"/>
      <c r="W74" s="7"/>
      <c r="X74" s="7"/>
      <c r="Y74" s="7"/>
      <c r="Z74" s="7"/>
      <c r="AA74" s="7"/>
    </row>
    <row r="75" spans="9:27" s="18" customFormat="1">
      <c r="I75" s="7"/>
      <c r="J75" s="7"/>
      <c r="K75" s="7"/>
      <c r="L75" s="7"/>
      <c r="M75" s="7"/>
      <c r="N75" s="7"/>
      <c r="O75" s="7"/>
      <c r="P75" s="7"/>
      <c r="Q75" s="7"/>
      <c r="R75" s="7"/>
      <c r="S75" s="7"/>
      <c r="T75" s="7"/>
      <c r="U75" s="7"/>
      <c r="V75" s="7"/>
      <c r="W75" s="7"/>
      <c r="X75" s="7"/>
      <c r="Y75" s="7"/>
      <c r="Z75" s="7"/>
      <c r="AA75" s="7"/>
    </row>
    <row r="76" spans="9:27" s="18" customFormat="1">
      <c r="I76" s="7"/>
      <c r="J76" s="7"/>
      <c r="K76" s="7"/>
      <c r="L76" s="7"/>
      <c r="M76" s="7"/>
      <c r="N76" s="7"/>
      <c r="O76" s="7"/>
      <c r="P76" s="7"/>
      <c r="Q76" s="7"/>
      <c r="R76" s="7"/>
      <c r="S76" s="7"/>
      <c r="T76" s="7"/>
      <c r="U76" s="7"/>
      <c r="V76" s="7"/>
      <c r="W76" s="7"/>
      <c r="X76" s="7"/>
      <c r="Y76" s="7"/>
      <c r="Z76" s="7"/>
      <c r="AA76" s="7"/>
    </row>
    <row r="77" spans="9:27" s="18" customFormat="1">
      <c r="I77" s="7"/>
      <c r="J77" s="7"/>
      <c r="K77" s="7"/>
      <c r="L77" s="7"/>
      <c r="M77" s="7"/>
      <c r="N77" s="7"/>
      <c r="O77" s="7"/>
      <c r="P77" s="7"/>
      <c r="Q77" s="7"/>
      <c r="R77" s="7"/>
      <c r="S77" s="7"/>
      <c r="T77" s="7"/>
      <c r="U77" s="7"/>
      <c r="V77" s="7"/>
      <c r="W77" s="7"/>
      <c r="X77" s="7"/>
      <c r="Y77" s="7"/>
      <c r="Z77" s="7"/>
      <c r="AA77" s="7"/>
    </row>
    <row r="78" spans="9:27" s="18" customFormat="1">
      <c r="I78" s="7"/>
      <c r="J78" s="7"/>
      <c r="K78" s="7"/>
      <c r="L78" s="7"/>
      <c r="M78" s="7"/>
      <c r="N78" s="7"/>
      <c r="O78" s="7"/>
      <c r="P78" s="7"/>
      <c r="Q78" s="7"/>
      <c r="R78" s="7"/>
      <c r="S78" s="7"/>
      <c r="T78" s="7"/>
      <c r="U78" s="7"/>
      <c r="V78" s="7"/>
      <c r="W78" s="7"/>
      <c r="X78" s="7"/>
      <c r="Y78" s="7"/>
      <c r="Z78" s="7"/>
      <c r="AA78" s="7"/>
    </row>
    <row r="79" spans="9:27" s="18" customFormat="1">
      <c r="I79" s="7"/>
      <c r="J79" s="7"/>
      <c r="K79" s="7"/>
      <c r="L79" s="7"/>
      <c r="M79" s="7"/>
      <c r="N79" s="7"/>
      <c r="O79" s="7"/>
      <c r="P79" s="7"/>
      <c r="Q79" s="7"/>
      <c r="R79" s="7"/>
      <c r="S79" s="7"/>
      <c r="T79" s="7"/>
      <c r="U79" s="7"/>
      <c r="V79" s="7"/>
      <c r="W79" s="7"/>
      <c r="X79" s="7"/>
      <c r="Y79" s="7"/>
      <c r="Z79" s="7"/>
      <c r="AA79" s="7"/>
    </row>
    <row r="80" spans="9:27" s="18" customFormat="1">
      <c r="I80" s="7"/>
      <c r="J80" s="7"/>
      <c r="K80" s="7"/>
      <c r="L80" s="7"/>
      <c r="M80" s="7"/>
      <c r="N80" s="7"/>
      <c r="O80" s="7"/>
      <c r="P80" s="7"/>
      <c r="Q80" s="7"/>
      <c r="R80" s="7"/>
      <c r="S80" s="7"/>
      <c r="T80" s="7"/>
      <c r="U80" s="7"/>
      <c r="V80" s="7"/>
      <c r="W80" s="7"/>
      <c r="X80" s="7"/>
      <c r="Y80" s="7"/>
      <c r="Z80" s="7"/>
      <c r="AA80" s="7"/>
    </row>
    <row r="81" spans="9:27" s="18" customFormat="1">
      <c r="I81" s="7"/>
      <c r="J81" s="7"/>
      <c r="K81" s="7"/>
      <c r="L81" s="7"/>
      <c r="M81" s="7"/>
      <c r="N81" s="7"/>
      <c r="O81" s="7"/>
      <c r="P81" s="7"/>
      <c r="Q81" s="7"/>
      <c r="R81" s="7"/>
      <c r="S81" s="7"/>
      <c r="T81" s="7"/>
      <c r="U81" s="7"/>
      <c r="V81" s="7"/>
      <c r="W81" s="7"/>
      <c r="X81" s="7"/>
      <c r="Y81" s="7"/>
      <c r="Z81" s="7"/>
      <c r="AA81" s="7"/>
    </row>
    <row r="82" spans="9:27" s="18" customFormat="1">
      <c r="I82" s="7"/>
      <c r="J82" s="7"/>
      <c r="K82" s="7"/>
      <c r="L82" s="7"/>
      <c r="M82" s="7"/>
      <c r="N82" s="7"/>
      <c r="O82" s="7"/>
      <c r="P82" s="7"/>
      <c r="Q82" s="7"/>
      <c r="R82" s="7"/>
      <c r="S82" s="7"/>
      <c r="T82" s="7"/>
      <c r="U82" s="7"/>
      <c r="V82" s="7"/>
      <c r="W82" s="7"/>
      <c r="X82" s="7"/>
      <c r="Y82" s="7"/>
      <c r="Z82" s="7"/>
      <c r="AA82" s="7"/>
    </row>
    <row r="83" spans="9:27" s="18" customFormat="1">
      <c r="I83" s="7"/>
      <c r="J83" s="7"/>
      <c r="K83" s="7"/>
      <c r="L83" s="7"/>
      <c r="M83" s="7"/>
      <c r="N83" s="7"/>
      <c r="O83" s="7"/>
      <c r="P83" s="7"/>
      <c r="Q83" s="7"/>
      <c r="R83" s="7"/>
      <c r="S83" s="7"/>
      <c r="T83" s="7"/>
      <c r="U83" s="7"/>
      <c r="V83" s="7"/>
      <c r="W83" s="7"/>
      <c r="X83" s="7"/>
      <c r="Y83" s="7"/>
      <c r="Z83" s="7"/>
      <c r="AA83" s="7"/>
    </row>
    <row r="84" spans="9:27" s="18" customFormat="1">
      <c r="I84" s="7"/>
      <c r="J84" s="7"/>
      <c r="K84" s="7"/>
      <c r="L84" s="7"/>
      <c r="M84" s="7"/>
      <c r="N84" s="7"/>
      <c r="O84" s="7"/>
      <c r="P84" s="7"/>
      <c r="Q84" s="7"/>
      <c r="R84" s="7"/>
      <c r="S84" s="7"/>
      <c r="T84" s="7"/>
      <c r="U84" s="7"/>
      <c r="V84" s="7"/>
      <c r="W84" s="7"/>
      <c r="X84" s="7"/>
      <c r="Y84" s="7"/>
      <c r="Z84" s="7"/>
      <c r="AA84" s="7"/>
    </row>
    <row r="85" spans="9:27" s="18" customFormat="1">
      <c r="I85" s="7"/>
      <c r="J85" s="7"/>
      <c r="K85" s="7"/>
      <c r="L85" s="7"/>
      <c r="M85" s="7"/>
      <c r="N85" s="7"/>
      <c r="O85" s="7"/>
      <c r="P85" s="7"/>
      <c r="Q85" s="7"/>
      <c r="R85" s="7"/>
      <c r="S85" s="7"/>
      <c r="T85" s="7"/>
      <c r="U85" s="7"/>
      <c r="V85" s="7"/>
      <c r="W85" s="7"/>
      <c r="X85" s="7"/>
      <c r="Y85" s="7"/>
      <c r="Z85" s="7"/>
      <c r="AA85" s="7"/>
    </row>
    <row r="86" spans="9:27" s="18" customFormat="1">
      <c r="I86" s="7"/>
      <c r="J86" s="7"/>
      <c r="K86" s="7"/>
      <c r="L86" s="7"/>
      <c r="M86" s="7"/>
      <c r="N86" s="7"/>
      <c r="O86" s="7"/>
      <c r="P86" s="7"/>
      <c r="Q86" s="7"/>
      <c r="R86" s="7"/>
      <c r="S86" s="7"/>
      <c r="T86" s="7"/>
      <c r="U86" s="7"/>
      <c r="V86" s="7"/>
      <c r="W86" s="7"/>
      <c r="X86" s="7"/>
      <c r="Y86" s="7"/>
      <c r="Z86" s="7"/>
      <c r="AA86" s="7"/>
    </row>
    <row r="87" spans="9:27" s="18" customFormat="1">
      <c r="I87" s="7"/>
      <c r="J87" s="7"/>
      <c r="K87" s="7"/>
      <c r="L87" s="7"/>
      <c r="M87" s="7"/>
      <c r="N87" s="7"/>
      <c r="O87" s="7"/>
      <c r="P87" s="7"/>
      <c r="Q87" s="7"/>
      <c r="R87" s="7"/>
      <c r="S87" s="7"/>
      <c r="T87" s="7"/>
      <c r="U87" s="7"/>
      <c r="V87" s="7"/>
      <c r="W87" s="7"/>
      <c r="X87" s="7"/>
      <c r="Y87" s="7"/>
      <c r="Z87" s="7"/>
      <c r="AA87" s="7"/>
    </row>
    <row r="88" spans="9:27" s="18" customFormat="1">
      <c r="I88" s="7"/>
      <c r="J88" s="7"/>
      <c r="K88" s="7"/>
      <c r="L88" s="7"/>
      <c r="M88" s="7"/>
      <c r="N88" s="7"/>
      <c r="O88" s="7"/>
      <c r="P88" s="7"/>
      <c r="Q88" s="7"/>
      <c r="R88" s="7"/>
      <c r="S88" s="7"/>
      <c r="T88" s="7"/>
      <c r="U88" s="7"/>
      <c r="V88" s="7"/>
      <c r="W88" s="7"/>
      <c r="X88" s="7"/>
      <c r="Y88" s="7"/>
      <c r="Z88" s="7"/>
      <c r="AA88" s="7"/>
    </row>
    <row r="89" spans="9:27" s="18" customFormat="1">
      <c r="I89" s="7"/>
      <c r="J89" s="7"/>
      <c r="K89" s="7"/>
      <c r="L89" s="7"/>
      <c r="M89" s="7"/>
      <c r="N89" s="7"/>
      <c r="O89" s="7"/>
      <c r="P89" s="7"/>
      <c r="Q89" s="7"/>
      <c r="R89" s="7"/>
      <c r="S89" s="7"/>
      <c r="T89" s="7"/>
      <c r="U89" s="7"/>
      <c r="V89" s="7"/>
      <c r="W89" s="7"/>
      <c r="X89" s="7"/>
      <c r="Y89" s="7"/>
      <c r="Z89" s="7"/>
      <c r="AA89" s="7"/>
    </row>
  </sheetData>
  <mergeCells count="8">
    <mergeCell ref="A10:B10"/>
    <mergeCell ref="A26:A27"/>
    <mergeCell ref="B26:B27"/>
    <mergeCell ref="A11:B11"/>
    <mergeCell ref="A12:B12"/>
    <mergeCell ref="A14:B14"/>
    <mergeCell ref="A17:B17"/>
    <mergeCell ref="A19:B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A6DBC-E2F2-47DF-9B4B-AA14D424383E}">
  <dimension ref="A1:Q63"/>
  <sheetViews>
    <sheetView tabSelected="1" topLeftCell="E1" zoomScale="80" zoomScaleNormal="80" workbookViewId="0">
      <selection activeCell="I4" sqref="I4"/>
    </sheetView>
  </sheetViews>
  <sheetFormatPr defaultColWidth="10.28515625" defaultRowHeight="15"/>
  <cols>
    <col min="1" max="1" width="4.28515625" style="3" customWidth="1"/>
    <col min="2" max="2" width="32.140625" style="3" bestFit="1" customWidth="1"/>
    <col min="3" max="3" width="45.28515625" style="3" customWidth="1"/>
    <col min="4" max="4" width="14.5703125" style="3" customWidth="1"/>
    <col min="5" max="5" width="25.85546875" style="3" customWidth="1"/>
    <col min="6" max="6" width="40.7109375" style="3" customWidth="1"/>
    <col min="7" max="7" width="26.7109375" style="3" bestFit="1" customWidth="1"/>
    <col min="8" max="8" width="11.5703125" style="3" bestFit="1" customWidth="1"/>
    <col min="9" max="9" width="21.28515625" style="3" bestFit="1" customWidth="1"/>
    <col min="10" max="10" width="25.85546875" style="3" customWidth="1"/>
    <col min="11" max="11" width="32.85546875" style="3" bestFit="1" customWidth="1"/>
    <col min="12" max="12" width="45.28515625" style="3" customWidth="1"/>
    <col min="13" max="17" width="10.28515625" style="21"/>
    <col min="18" max="16384" width="10.28515625" style="1"/>
  </cols>
  <sheetData>
    <row r="1" spans="1:17" s="21" customFormat="1">
      <c r="A1" s="20" t="s">
        <v>22</v>
      </c>
      <c r="I1" s="22"/>
      <c r="J1" s="23"/>
      <c r="K1" s="23"/>
    </row>
    <row r="2" spans="1:17" s="21" customFormat="1">
      <c r="I2" s="22"/>
      <c r="J2" s="23"/>
    </row>
    <row r="3" spans="1:17" s="21" customFormat="1">
      <c r="B3" s="20" t="s">
        <v>23</v>
      </c>
      <c r="I3" s="22"/>
      <c r="J3" s="23"/>
    </row>
    <row r="4" spans="1:17" s="21" customFormat="1">
      <c r="A4" s="24"/>
      <c r="B4" s="19" t="s">
        <v>24</v>
      </c>
      <c r="D4" s="24"/>
      <c r="E4" s="24"/>
      <c r="F4" s="24"/>
      <c r="G4" s="24"/>
      <c r="H4" s="24"/>
      <c r="I4" s="24"/>
      <c r="J4" s="24"/>
      <c r="K4" s="24"/>
      <c r="L4" s="24"/>
    </row>
    <row r="5" spans="1:17" s="21" customFormat="1">
      <c r="A5" s="24"/>
      <c r="B5" s="24"/>
      <c r="C5" s="24"/>
      <c r="D5" s="24"/>
      <c r="E5" s="24"/>
      <c r="F5" s="24"/>
      <c r="G5" s="24"/>
      <c r="H5" s="24"/>
      <c r="I5" s="24"/>
      <c r="J5" s="24"/>
      <c r="K5" s="24"/>
      <c r="L5" s="24"/>
    </row>
    <row r="6" spans="1:17" s="2" customFormat="1" ht="63">
      <c r="A6" s="40" t="s">
        <v>25</v>
      </c>
      <c r="B6" s="41" t="s">
        <v>26</v>
      </c>
      <c r="C6" s="41" t="s">
        <v>27</v>
      </c>
      <c r="D6" s="41" t="s">
        <v>28</v>
      </c>
      <c r="E6" s="41" t="s">
        <v>29</v>
      </c>
      <c r="F6" s="41" t="s">
        <v>30</v>
      </c>
      <c r="G6" s="41" t="s">
        <v>31</v>
      </c>
      <c r="H6" s="41" t="s">
        <v>32</v>
      </c>
      <c r="I6" s="41" t="s">
        <v>33</v>
      </c>
      <c r="J6" s="41" t="s">
        <v>34</v>
      </c>
      <c r="K6" s="42" t="s">
        <v>35</v>
      </c>
      <c r="L6" s="84" t="s">
        <v>36</v>
      </c>
      <c r="M6" s="21"/>
      <c r="N6" s="21"/>
      <c r="O6" s="21"/>
      <c r="P6" s="21"/>
      <c r="Q6" s="21"/>
    </row>
    <row r="7" spans="1:17">
      <c r="A7" s="43" t="s">
        <v>37</v>
      </c>
      <c r="B7" s="44"/>
      <c r="C7" s="44"/>
      <c r="D7" s="44"/>
      <c r="E7" s="44"/>
      <c r="F7" s="44"/>
      <c r="G7" s="44"/>
      <c r="H7" s="44"/>
      <c r="I7" s="44"/>
      <c r="J7" s="44"/>
      <c r="K7" s="45"/>
      <c r="L7" s="49"/>
    </row>
    <row r="8" spans="1:17" ht="143.25" customHeight="1">
      <c r="A8" s="52">
        <v>1</v>
      </c>
      <c r="B8" s="53" t="s">
        <v>38</v>
      </c>
      <c r="C8" s="53" t="s">
        <v>39</v>
      </c>
      <c r="D8" s="53" t="s">
        <v>40</v>
      </c>
      <c r="E8" s="54">
        <v>200</v>
      </c>
      <c r="F8" s="55" t="s">
        <v>41</v>
      </c>
      <c r="G8" s="55" t="s">
        <v>42</v>
      </c>
      <c r="H8" s="55" t="s">
        <v>43</v>
      </c>
      <c r="I8" s="46"/>
      <c r="J8" s="55">
        <v>100</v>
      </c>
      <c r="K8" s="47">
        <f>Tabel1[[#This Row],[Totaal afname per jaar per eenheid]]*Tabel1[[#This Row],[Prijs per producteenheid]]</f>
        <v>0</v>
      </c>
      <c r="L8" s="58"/>
    </row>
    <row r="9" spans="1:17" ht="138.75">
      <c r="A9" s="52">
        <v>2</v>
      </c>
      <c r="B9" s="53" t="s">
        <v>38</v>
      </c>
      <c r="C9" s="53" t="s">
        <v>44</v>
      </c>
      <c r="D9" s="53" t="s">
        <v>45</v>
      </c>
      <c r="E9" s="56">
        <v>750</v>
      </c>
      <c r="F9" s="55" t="s">
        <v>46</v>
      </c>
      <c r="G9" s="55" t="s">
        <v>42</v>
      </c>
      <c r="H9" s="55" t="s">
        <v>43</v>
      </c>
      <c r="I9" s="46"/>
      <c r="J9" s="55">
        <v>2.5</v>
      </c>
      <c r="K9" s="47">
        <f>Tabel1[[#This Row],[Totaal afname per jaar per eenheid]]*Tabel1[[#This Row],[Prijs per producteenheid]]</f>
        <v>0</v>
      </c>
      <c r="L9" s="58"/>
    </row>
    <row r="10" spans="1:17">
      <c r="A10" s="43" t="s">
        <v>47</v>
      </c>
      <c r="B10" s="44"/>
      <c r="C10" s="44"/>
      <c r="D10" s="44"/>
      <c r="E10" s="44"/>
      <c r="F10" s="44"/>
      <c r="G10" s="44"/>
      <c r="H10" s="44"/>
      <c r="I10" s="44"/>
      <c r="J10" s="44"/>
      <c r="K10" s="45"/>
      <c r="L10" s="49"/>
    </row>
    <row r="11" spans="1:17" ht="176.25">
      <c r="A11" s="52">
        <v>3</v>
      </c>
      <c r="B11" s="53" t="s">
        <v>48</v>
      </c>
      <c r="C11" s="53" t="s">
        <v>49</v>
      </c>
      <c r="D11" s="53" t="s">
        <v>50</v>
      </c>
      <c r="E11" s="54">
        <v>100</v>
      </c>
      <c r="F11" s="55" t="s">
        <v>51</v>
      </c>
      <c r="G11" s="55" t="s">
        <v>42</v>
      </c>
      <c r="H11" s="55" t="s">
        <v>43</v>
      </c>
      <c r="I11" s="46"/>
      <c r="J11" s="55">
        <v>1000</v>
      </c>
      <c r="K11" s="47">
        <f>Tabel1[[#This Row],[Totaal afname per jaar per eenheid]]*Tabel1[[#This Row],[Prijs per producteenheid]]</f>
        <v>0</v>
      </c>
      <c r="L11" s="58"/>
    </row>
    <row r="12" spans="1:17" ht="176.25">
      <c r="A12" s="52">
        <v>4</v>
      </c>
      <c r="B12" s="53" t="s">
        <v>48</v>
      </c>
      <c r="C12" s="53" t="s">
        <v>52</v>
      </c>
      <c r="D12" s="53" t="s">
        <v>45</v>
      </c>
      <c r="E12" s="56">
        <v>50</v>
      </c>
      <c r="F12" s="55" t="s">
        <v>53</v>
      </c>
      <c r="G12" s="55" t="s">
        <v>42</v>
      </c>
      <c r="H12" s="55" t="s">
        <v>43</v>
      </c>
      <c r="I12" s="48"/>
      <c r="J12" s="55">
        <v>2.5</v>
      </c>
      <c r="K12" s="47">
        <f>Tabel1[[#This Row],[Totaal afname per jaar per eenheid]]*Tabel1[[#This Row],[Prijs per producteenheid]]</f>
        <v>0</v>
      </c>
      <c r="L12" s="58"/>
    </row>
    <row r="13" spans="1:17" ht="38.25">
      <c r="A13" s="52">
        <v>5</v>
      </c>
      <c r="B13" s="53" t="s">
        <v>54</v>
      </c>
      <c r="C13" s="53" t="s">
        <v>55</v>
      </c>
      <c r="D13" s="53" t="s">
        <v>50</v>
      </c>
      <c r="E13" s="54">
        <v>250</v>
      </c>
      <c r="F13" s="55" t="s">
        <v>56</v>
      </c>
      <c r="G13" s="55" t="s">
        <v>57</v>
      </c>
      <c r="H13" s="55" t="s">
        <v>58</v>
      </c>
      <c r="I13" s="46"/>
      <c r="J13" s="55">
        <v>1000</v>
      </c>
      <c r="K13" s="47">
        <f>Tabel1[[#This Row],[Totaal afname per jaar per eenheid]]*Tabel1[[#This Row],[Prijs per producteenheid]]</f>
        <v>0</v>
      </c>
      <c r="L13" s="58"/>
    </row>
    <row r="14" spans="1:17">
      <c r="A14" s="43" t="s">
        <v>59</v>
      </c>
      <c r="B14" s="44"/>
      <c r="C14" s="44"/>
      <c r="D14" s="44"/>
      <c r="E14" s="44"/>
      <c r="F14" s="44"/>
      <c r="G14" s="44"/>
      <c r="H14" s="44"/>
      <c r="I14" s="44"/>
      <c r="J14" s="44"/>
      <c r="K14" s="45"/>
      <c r="L14" s="49"/>
    </row>
    <row r="15" spans="1:17" ht="153">
      <c r="A15" s="52">
        <v>6</v>
      </c>
      <c r="B15" s="53" t="s">
        <v>60</v>
      </c>
      <c r="C15" s="53" t="s">
        <v>61</v>
      </c>
      <c r="D15" s="53" t="s">
        <v>45</v>
      </c>
      <c r="E15" s="56">
        <v>1000</v>
      </c>
      <c r="F15" s="55" t="s">
        <v>62</v>
      </c>
      <c r="G15" s="55" t="s">
        <v>42</v>
      </c>
      <c r="H15" s="55" t="s">
        <v>43</v>
      </c>
      <c r="I15" s="46"/>
      <c r="J15" s="55">
        <v>2.5</v>
      </c>
      <c r="K15" s="47">
        <f>Tabel1[[#This Row],[Totaal afname per jaar per eenheid]]*Tabel1[[#This Row],[Prijs per producteenheid]]</f>
        <v>0</v>
      </c>
      <c r="L15" s="58"/>
    </row>
    <row r="16" spans="1:17" ht="165.75">
      <c r="A16" s="52">
        <v>7</v>
      </c>
      <c r="B16" s="53" t="s">
        <v>63</v>
      </c>
      <c r="C16" s="53" t="s">
        <v>64</v>
      </c>
      <c r="D16" s="53" t="s">
        <v>45</v>
      </c>
      <c r="E16" s="56">
        <v>2500</v>
      </c>
      <c r="F16" s="55" t="s">
        <v>65</v>
      </c>
      <c r="G16" s="55" t="s">
        <v>66</v>
      </c>
      <c r="H16" s="55" t="s">
        <v>67</v>
      </c>
      <c r="I16" s="48"/>
      <c r="J16" s="55">
        <v>2.5</v>
      </c>
      <c r="K16" s="47">
        <f>Tabel1[[#This Row],[Totaal afname per jaar per eenheid]]*Tabel1[[#This Row],[Prijs per producteenheid]]</f>
        <v>0</v>
      </c>
      <c r="L16" s="58"/>
    </row>
    <row r="17" spans="1:14" ht="151.5">
      <c r="A17" s="52">
        <v>8</v>
      </c>
      <c r="B17" s="53" t="s">
        <v>68</v>
      </c>
      <c r="C17" s="53" t="s">
        <v>69</v>
      </c>
      <c r="D17" s="53" t="s">
        <v>50</v>
      </c>
      <c r="E17" s="54">
        <v>350</v>
      </c>
      <c r="F17" s="55" t="s">
        <v>70</v>
      </c>
      <c r="G17" s="55" t="s">
        <v>42</v>
      </c>
      <c r="H17" s="55" t="s">
        <v>43</v>
      </c>
      <c r="I17" s="46"/>
      <c r="J17" s="55">
        <v>1000</v>
      </c>
      <c r="K17" s="47">
        <f>Tabel1[[#This Row],[Totaal afname per jaar per eenheid]]*Tabel1[[#This Row],[Prijs per producteenheid]]</f>
        <v>0</v>
      </c>
      <c r="L17" s="58"/>
    </row>
    <row r="18" spans="1:14" ht="96.75" customHeight="1">
      <c r="A18" s="52">
        <v>9</v>
      </c>
      <c r="B18" s="53" t="s">
        <v>71</v>
      </c>
      <c r="C18" s="53" t="s">
        <v>72</v>
      </c>
      <c r="D18" s="53" t="s">
        <v>45</v>
      </c>
      <c r="E18" s="56">
        <v>1200</v>
      </c>
      <c r="F18" s="55" t="s">
        <v>73</v>
      </c>
      <c r="G18" s="55" t="s">
        <v>74</v>
      </c>
      <c r="H18" s="55" t="s">
        <v>43</v>
      </c>
      <c r="I18" s="48"/>
      <c r="J18" s="55">
        <v>100</v>
      </c>
      <c r="K18" s="47">
        <f>Tabel1[[#This Row],[Totaal afname per jaar per eenheid]]*Tabel1[[#This Row],[Prijs per producteenheid]]</f>
        <v>0</v>
      </c>
      <c r="L18" s="58"/>
    </row>
    <row r="19" spans="1:14" ht="89.25">
      <c r="A19" s="57">
        <v>10</v>
      </c>
      <c r="B19" s="58" t="s">
        <v>75</v>
      </c>
      <c r="C19" s="53" t="s">
        <v>76</v>
      </c>
      <c r="D19" s="53" t="s">
        <v>45</v>
      </c>
      <c r="E19" s="59">
        <v>1000</v>
      </c>
      <c r="F19" s="60" t="s">
        <v>77</v>
      </c>
      <c r="G19" s="60" t="s">
        <v>42</v>
      </c>
      <c r="H19" s="55" t="s">
        <v>43</v>
      </c>
      <c r="I19" s="46"/>
      <c r="J19" s="60">
        <v>2.5</v>
      </c>
      <c r="K19" s="47">
        <f>Tabel1[[#This Row],[Totaal afname per jaar per eenheid]]*Tabel1[[#This Row],[Prijs per producteenheid]]</f>
        <v>0</v>
      </c>
      <c r="L19" s="58"/>
    </row>
    <row r="20" spans="1:14" ht="89.25">
      <c r="A20" s="57">
        <v>11</v>
      </c>
      <c r="B20" s="58" t="s">
        <v>78</v>
      </c>
      <c r="C20" s="53" t="s">
        <v>79</v>
      </c>
      <c r="D20" s="53" t="s">
        <v>45</v>
      </c>
      <c r="E20" s="61">
        <v>125</v>
      </c>
      <c r="F20" s="60" t="s">
        <v>80</v>
      </c>
      <c r="G20" s="60" t="s">
        <v>81</v>
      </c>
      <c r="H20" s="60" t="s">
        <v>43</v>
      </c>
      <c r="I20" s="48"/>
      <c r="J20" s="60">
        <v>100</v>
      </c>
      <c r="K20" s="47">
        <f>Tabel1[[#This Row],[Totaal afname per jaar per eenheid]]*Tabel1[[#This Row],[Prijs per producteenheid]]</f>
        <v>0</v>
      </c>
      <c r="L20" s="58"/>
    </row>
    <row r="21" spans="1:14" ht="140.25">
      <c r="A21" s="57">
        <v>12</v>
      </c>
      <c r="B21" s="58" t="s">
        <v>82</v>
      </c>
      <c r="C21" s="53" t="s">
        <v>83</v>
      </c>
      <c r="D21" s="53" t="s">
        <v>45</v>
      </c>
      <c r="E21" s="61">
        <v>250</v>
      </c>
      <c r="F21" s="60" t="s">
        <v>84</v>
      </c>
      <c r="G21" s="60" t="s">
        <v>42</v>
      </c>
      <c r="H21" s="60" t="s">
        <v>43</v>
      </c>
      <c r="I21" s="46"/>
      <c r="J21" s="60">
        <v>100</v>
      </c>
      <c r="K21" s="47">
        <f>Tabel1[[#This Row],[Totaal afname per jaar per eenheid]]*Tabel1[[#This Row],[Prijs per producteenheid]]</f>
        <v>0</v>
      </c>
      <c r="L21" s="58"/>
    </row>
    <row r="22" spans="1:14">
      <c r="A22" s="43" t="s">
        <v>85</v>
      </c>
      <c r="B22" s="44"/>
      <c r="C22" s="44"/>
      <c r="D22" s="44"/>
      <c r="E22" s="44"/>
      <c r="F22" s="44"/>
      <c r="G22" s="44"/>
      <c r="H22" s="44"/>
      <c r="I22" s="44"/>
      <c r="J22" s="44"/>
      <c r="K22" s="45"/>
      <c r="L22" s="49"/>
    </row>
    <row r="23" spans="1:14" ht="76.5">
      <c r="A23" s="52">
        <v>13</v>
      </c>
      <c r="B23" s="53" t="s">
        <v>86</v>
      </c>
      <c r="C23" s="53" t="s">
        <v>87</v>
      </c>
      <c r="D23" s="53" t="s">
        <v>45</v>
      </c>
      <c r="E23" s="54">
        <v>500</v>
      </c>
      <c r="F23" s="55" t="s">
        <v>88</v>
      </c>
      <c r="G23" s="55" t="s">
        <v>42</v>
      </c>
      <c r="H23" s="55" t="s">
        <v>43</v>
      </c>
      <c r="I23" s="46"/>
      <c r="J23" s="55"/>
      <c r="K23" s="47">
        <f>Tabel1[[#This Row],[Totaal afname per jaar per eenheid]]*Tabel1[[#This Row],[Prijs per producteenheid]]</f>
        <v>0</v>
      </c>
      <c r="L23" s="58"/>
    </row>
    <row r="24" spans="1:14" ht="102">
      <c r="A24" s="52">
        <v>14</v>
      </c>
      <c r="B24" s="53" t="s">
        <v>89</v>
      </c>
      <c r="C24" s="53" t="s">
        <v>90</v>
      </c>
      <c r="D24" s="53" t="s">
        <v>50</v>
      </c>
      <c r="E24" s="54">
        <v>1000</v>
      </c>
      <c r="F24" s="55" t="s">
        <v>91</v>
      </c>
      <c r="G24" s="55" t="s">
        <v>92</v>
      </c>
      <c r="H24" s="55" t="s">
        <v>43</v>
      </c>
      <c r="I24" s="48"/>
      <c r="J24" s="55"/>
      <c r="K24" s="47">
        <f>Tabel1[[#This Row],[Totaal afname per jaar per eenheid]]*Tabel1[[#This Row],[Prijs per producteenheid]]</f>
        <v>0</v>
      </c>
      <c r="L24" s="58"/>
    </row>
    <row r="25" spans="1:14" ht="51">
      <c r="A25" s="57">
        <v>15</v>
      </c>
      <c r="B25" s="58" t="s">
        <v>93</v>
      </c>
      <c r="C25" s="53" t="s">
        <v>94</v>
      </c>
      <c r="D25" s="53" t="s">
        <v>50</v>
      </c>
      <c r="E25" s="61">
        <v>350</v>
      </c>
      <c r="F25" s="60" t="s">
        <v>95</v>
      </c>
      <c r="G25" s="60" t="s">
        <v>96</v>
      </c>
      <c r="H25" s="60" t="s">
        <v>97</v>
      </c>
      <c r="I25" s="46"/>
      <c r="J25" s="60"/>
      <c r="K25" s="47">
        <f>Tabel1[[#This Row],[Totaal afname per jaar per eenheid]]*Tabel1[[#This Row],[Prijs per producteenheid]]</f>
        <v>0</v>
      </c>
      <c r="L25" s="58"/>
    </row>
    <row r="26" spans="1:14" ht="51">
      <c r="A26" s="57">
        <v>16</v>
      </c>
      <c r="B26" s="58" t="s">
        <v>98</v>
      </c>
      <c r="C26" s="53" t="s">
        <v>99</v>
      </c>
      <c r="D26" s="53" t="s">
        <v>100</v>
      </c>
      <c r="E26" s="61">
        <v>24</v>
      </c>
      <c r="F26" s="60" t="s">
        <v>101</v>
      </c>
      <c r="G26" s="60" t="s">
        <v>102</v>
      </c>
      <c r="H26" s="60" t="s">
        <v>103</v>
      </c>
      <c r="I26" s="48"/>
      <c r="J26" s="60"/>
      <c r="K26" s="47">
        <f>Tabel1[[#This Row],[Totaal afname per jaar per eenheid]]*Tabel1[[#This Row],[Prijs per producteenheid]]</f>
        <v>0</v>
      </c>
      <c r="L26" s="58"/>
    </row>
    <row r="27" spans="1:14" ht="51">
      <c r="A27" s="57">
        <v>17</v>
      </c>
      <c r="B27" s="58" t="s">
        <v>104</v>
      </c>
      <c r="C27" s="53" t="s">
        <v>105</v>
      </c>
      <c r="D27" s="53" t="s">
        <v>50</v>
      </c>
      <c r="E27" s="61">
        <v>300</v>
      </c>
      <c r="F27" s="55" t="s">
        <v>106</v>
      </c>
      <c r="G27" s="60" t="s">
        <v>107</v>
      </c>
      <c r="H27" s="60">
        <v>6</v>
      </c>
      <c r="I27" s="46"/>
      <c r="J27" s="60"/>
      <c r="K27" s="47">
        <f>Tabel1[[#This Row],[Totaal afname per jaar per eenheid]]*Tabel1[[#This Row],[Prijs per producteenheid]]</f>
        <v>0</v>
      </c>
      <c r="L27" s="58"/>
    </row>
    <row r="28" spans="1:14" ht="38.25">
      <c r="A28" s="52">
        <v>18</v>
      </c>
      <c r="B28" s="53" t="s">
        <v>108</v>
      </c>
      <c r="C28" s="53" t="s">
        <v>109</v>
      </c>
      <c r="D28" s="53" t="s">
        <v>110</v>
      </c>
      <c r="E28" s="54">
        <v>18</v>
      </c>
      <c r="F28" s="55" t="s">
        <v>111</v>
      </c>
      <c r="G28" s="55" t="s">
        <v>112</v>
      </c>
      <c r="H28" s="55" t="s">
        <v>113</v>
      </c>
      <c r="I28" s="48"/>
      <c r="J28" s="55"/>
      <c r="K28" s="47">
        <f>Tabel1[[#This Row],[Totaal afname per jaar per eenheid]]*Tabel1[[#This Row],[Prijs per producteenheid]]</f>
        <v>0</v>
      </c>
      <c r="L28" s="58"/>
    </row>
    <row r="29" spans="1:14" ht="38.25">
      <c r="A29" s="52">
        <v>19</v>
      </c>
      <c r="B29" s="53" t="s">
        <v>114</v>
      </c>
      <c r="C29" s="53" t="s">
        <v>115</v>
      </c>
      <c r="D29" s="53" t="s">
        <v>50</v>
      </c>
      <c r="E29" s="54">
        <v>110</v>
      </c>
      <c r="F29" s="55" t="s">
        <v>116</v>
      </c>
      <c r="G29" s="55" t="s">
        <v>112</v>
      </c>
      <c r="H29" s="55" t="s">
        <v>113</v>
      </c>
      <c r="I29" s="46"/>
      <c r="J29" s="55"/>
      <c r="K29" s="47">
        <f>Tabel1[[#This Row],[Totaal afname per jaar per eenheid]]*Tabel1[[#This Row],[Prijs per producteenheid]]</f>
        <v>0</v>
      </c>
      <c r="L29" s="58"/>
      <c r="N29" s="36"/>
    </row>
    <row r="30" spans="1:14">
      <c r="A30" s="76">
        <v>20</v>
      </c>
      <c r="B30" s="77" t="s">
        <v>117</v>
      </c>
      <c r="C30" s="77" t="s">
        <v>118</v>
      </c>
      <c r="D30" s="77" t="s">
        <v>119</v>
      </c>
      <c r="E30" s="78">
        <v>10</v>
      </c>
      <c r="F30" s="79"/>
      <c r="G30" s="55" t="s">
        <v>119</v>
      </c>
      <c r="H30" s="55" t="s">
        <v>120</v>
      </c>
      <c r="I30" s="46"/>
      <c r="J30" s="55"/>
      <c r="K30" s="47">
        <f>Tabel1[[#This Row],[Totaal afname per jaar per eenheid]]*Tabel1[[#This Row],[Prijs per producteenheid]]</f>
        <v>0</v>
      </c>
      <c r="L30" s="58"/>
      <c r="N30" s="36"/>
    </row>
    <row r="31" spans="1:14">
      <c r="A31" s="76">
        <v>21</v>
      </c>
      <c r="B31" s="77" t="s">
        <v>121</v>
      </c>
      <c r="C31" s="77" t="s">
        <v>122</v>
      </c>
      <c r="D31" s="77" t="s">
        <v>123</v>
      </c>
      <c r="E31" s="78">
        <v>10</v>
      </c>
      <c r="F31" s="79"/>
      <c r="G31" s="55" t="s">
        <v>124</v>
      </c>
      <c r="H31" s="55" t="s">
        <v>125</v>
      </c>
      <c r="I31" s="46"/>
      <c r="J31" s="55"/>
      <c r="K31" s="47">
        <f>Tabel1[[#This Row],[Totaal afname per jaar per eenheid]]*Tabel1[[#This Row],[Prijs per producteenheid]]</f>
        <v>0</v>
      </c>
      <c r="L31" s="58"/>
      <c r="N31" s="36"/>
    </row>
    <row r="32" spans="1:14">
      <c r="A32" s="76">
        <v>22</v>
      </c>
      <c r="B32" s="77" t="s">
        <v>126</v>
      </c>
      <c r="C32" s="77"/>
      <c r="D32" s="83" t="s">
        <v>50</v>
      </c>
      <c r="E32" s="78">
        <v>10</v>
      </c>
      <c r="F32" s="79"/>
      <c r="G32" s="55" t="s">
        <v>127</v>
      </c>
      <c r="H32" s="55" t="s">
        <v>50</v>
      </c>
      <c r="I32" s="46"/>
      <c r="J32" s="55"/>
      <c r="K32" s="47">
        <f>Tabel1[[#This Row],[Totaal afname per jaar per eenheid]]*Tabel1[[#This Row],[Prijs per producteenheid]]</f>
        <v>0</v>
      </c>
      <c r="L32" s="58"/>
      <c r="N32" s="36"/>
    </row>
    <row r="33" spans="1:17">
      <c r="A33" s="76">
        <v>23</v>
      </c>
      <c r="B33" s="77" t="s">
        <v>128</v>
      </c>
      <c r="C33" s="77"/>
      <c r="D33" s="83" t="s">
        <v>50</v>
      </c>
      <c r="E33" s="78">
        <v>10</v>
      </c>
      <c r="F33" s="79"/>
      <c r="G33" s="55" t="s">
        <v>127</v>
      </c>
      <c r="H33" s="55" t="s">
        <v>50</v>
      </c>
      <c r="I33" s="46"/>
      <c r="J33" s="55"/>
      <c r="K33" s="47">
        <f>Tabel1[[#This Row],[Totaal afname per jaar per eenheid]]*Tabel1[[#This Row],[Prijs per producteenheid]]</f>
        <v>0</v>
      </c>
      <c r="L33" s="58"/>
      <c r="N33" s="36"/>
    </row>
    <row r="34" spans="1:17">
      <c r="A34" s="76">
        <v>24</v>
      </c>
      <c r="B34" s="77" t="s">
        <v>129</v>
      </c>
      <c r="C34" s="77" t="s">
        <v>130</v>
      </c>
      <c r="D34" s="77" t="s">
        <v>131</v>
      </c>
      <c r="E34" s="78">
        <v>10</v>
      </c>
      <c r="F34" s="79"/>
      <c r="G34" s="55" t="s">
        <v>131</v>
      </c>
      <c r="H34" s="55" t="s">
        <v>132</v>
      </c>
      <c r="I34" s="46"/>
      <c r="J34" s="55"/>
      <c r="K34" s="47">
        <f>Tabel1[[#This Row],[Totaal afname per jaar per eenheid]]*Tabel1[[#This Row],[Prijs per producteenheid]]</f>
        <v>0</v>
      </c>
      <c r="L34" s="58"/>
      <c r="N34" s="36"/>
    </row>
    <row r="35" spans="1:17">
      <c r="A35" s="76">
        <v>25</v>
      </c>
      <c r="B35" s="77" t="s">
        <v>133</v>
      </c>
      <c r="C35" s="77"/>
      <c r="D35" s="77" t="s">
        <v>110</v>
      </c>
      <c r="E35" s="78">
        <v>10</v>
      </c>
      <c r="F35" s="79" t="s">
        <v>134</v>
      </c>
      <c r="G35" s="55" t="s">
        <v>112</v>
      </c>
      <c r="H35" s="55" t="s">
        <v>110</v>
      </c>
      <c r="I35" s="46"/>
      <c r="J35" s="55"/>
      <c r="K35" s="47">
        <f>Tabel1[[#This Row],[Totaal afname per jaar per eenheid]]*Tabel1[[#This Row],[Prijs per producteenheid]]</f>
        <v>0</v>
      </c>
      <c r="L35" s="58"/>
      <c r="N35" s="36"/>
    </row>
    <row r="36" spans="1:17">
      <c r="A36" s="76">
        <v>26</v>
      </c>
      <c r="B36" s="77" t="s">
        <v>135</v>
      </c>
      <c r="C36" s="77"/>
      <c r="D36" s="77" t="s">
        <v>110</v>
      </c>
      <c r="E36" s="78">
        <v>10</v>
      </c>
      <c r="F36" s="79" t="s">
        <v>134</v>
      </c>
      <c r="G36" s="55" t="s">
        <v>112</v>
      </c>
      <c r="H36" s="55" t="s">
        <v>110</v>
      </c>
      <c r="I36" s="46"/>
      <c r="J36" s="55"/>
      <c r="K36" s="47">
        <f>Tabel1[[#This Row],[Totaal afname per jaar per eenheid]]*Tabel1[[#This Row],[Prijs per producteenheid]]</f>
        <v>0</v>
      </c>
      <c r="L36" s="58"/>
      <c r="N36" s="36"/>
    </row>
    <row r="37" spans="1:17">
      <c r="A37" s="76">
        <v>27</v>
      </c>
      <c r="B37" s="77" t="s">
        <v>136</v>
      </c>
      <c r="C37" s="77" t="s">
        <v>137</v>
      </c>
      <c r="D37" s="77" t="s">
        <v>138</v>
      </c>
      <c r="E37" s="78">
        <v>10</v>
      </c>
      <c r="F37" s="79"/>
      <c r="G37" s="55" t="s">
        <v>139</v>
      </c>
      <c r="H37" s="55" t="s">
        <v>140</v>
      </c>
      <c r="I37" s="46"/>
      <c r="J37" s="55"/>
      <c r="K37" s="47">
        <f>Tabel1[[#This Row],[Totaal afname per jaar per eenheid]]*Tabel1[[#This Row],[Prijs per producteenheid]]</f>
        <v>0</v>
      </c>
      <c r="L37" s="58"/>
      <c r="N37" s="36"/>
    </row>
    <row r="38" spans="1:17">
      <c r="A38" s="76">
        <v>28</v>
      </c>
      <c r="B38" s="77" t="s">
        <v>141</v>
      </c>
      <c r="C38" s="77"/>
      <c r="D38" s="77" t="s">
        <v>142</v>
      </c>
      <c r="E38" s="78">
        <v>10</v>
      </c>
      <c r="F38" s="79" t="s">
        <v>143</v>
      </c>
      <c r="G38" s="55" t="s">
        <v>144</v>
      </c>
      <c r="H38" s="55" t="s">
        <v>145</v>
      </c>
      <c r="I38" s="46"/>
      <c r="J38" s="55"/>
      <c r="K38" s="47">
        <f>Tabel1[[#This Row],[Totaal afname per jaar per eenheid]]*Tabel1[[#This Row],[Prijs per producteenheid]]</f>
        <v>0</v>
      </c>
      <c r="L38" s="58"/>
      <c r="N38" s="36"/>
    </row>
    <row r="39" spans="1:17">
      <c r="A39" s="76">
        <v>29</v>
      </c>
      <c r="B39" s="77" t="s">
        <v>146</v>
      </c>
      <c r="C39" s="77" t="s">
        <v>147</v>
      </c>
      <c r="D39" s="83" t="s">
        <v>50</v>
      </c>
      <c r="E39" s="78">
        <v>10</v>
      </c>
      <c r="F39" s="79"/>
      <c r="G39" s="55" t="s">
        <v>148</v>
      </c>
      <c r="H39" s="55" t="s">
        <v>50</v>
      </c>
      <c r="I39" s="46"/>
      <c r="J39" s="55"/>
      <c r="K39" s="47">
        <f>Tabel1[[#This Row],[Totaal afname per jaar per eenheid]]*Tabel1[[#This Row],[Prijs per producteenheid]]</f>
        <v>0</v>
      </c>
      <c r="L39" s="58"/>
      <c r="N39" s="36"/>
    </row>
    <row r="40" spans="1:17">
      <c r="A40" s="76">
        <v>30</v>
      </c>
      <c r="B40" s="77" t="s">
        <v>149</v>
      </c>
      <c r="C40" s="77" t="s">
        <v>150</v>
      </c>
      <c r="D40" s="77" t="s">
        <v>151</v>
      </c>
      <c r="E40" s="78">
        <v>10</v>
      </c>
      <c r="F40" s="79" t="s">
        <v>152</v>
      </c>
      <c r="G40" s="55" t="s">
        <v>153</v>
      </c>
      <c r="H40" s="55" t="s">
        <v>151</v>
      </c>
      <c r="I40" s="46"/>
      <c r="J40" s="55"/>
      <c r="K40" s="47">
        <f>Tabel1[[#This Row],[Totaal afname per jaar per eenheid]]*Tabel1[[#This Row],[Prijs per producteenheid]]</f>
        <v>0</v>
      </c>
      <c r="L40" s="58"/>
      <c r="N40" s="36"/>
    </row>
    <row r="41" spans="1:17">
      <c r="A41" s="76">
        <v>31</v>
      </c>
      <c r="B41" s="77" t="s">
        <v>154</v>
      </c>
      <c r="C41" s="77" t="s">
        <v>155</v>
      </c>
      <c r="D41" s="77" t="s">
        <v>156</v>
      </c>
      <c r="E41" s="78">
        <v>5</v>
      </c>
      <c r="F41" s="79" t="s">
        <v>157</v>
      </c>
      <c r="G41" s="55" t="s">
        <v>144</v>
      </c>
      <c r="H41" s="55" t="s">
        <v>158</v>
      </c>
      <c r="I41" s="46"/>
      <c r="J41" s="55"/>
      <c r="K41" s="47">
        <f>Tabel1[[#This Row],[Totaal afname per jaar per eenheid]]*Tabel1[[#This Row],[Prijs per producteenheid]]</f>
        <v>0</v>
      </c>
      <c r="L41" s="58"/>
      <c r="N41" s="36"/>
    </row>
    <row r="42" spans="1:17">
      <c r="A42" s="76">
        <v>32</v>
      </c>
      <c r="B42" s="77" t="s">
        <v>159</v>
      </c>
      <c r="C42" s="77" t="s">
        <v>160</v>
      </c>
      <c r="D42" s="77" t="s">
        <v>50</v>
      </c>
      <c r="E42" s="78">
        <v>50</v>
      </c>
      <c r="F42" s="79" t="s">
        <v>161</v>
      </c>
      <c r="G42" s="55" t="s">
        <v>148</v>
      </c>
      <c r="H42" s="55" t="s">
        <v>50</v>
      </c>
      <c r="I42" s="46"/>
      <c r="J42" s="55"/>
      <c r="K42" s="47">
        <f>Tabel1[[#This Row],[Totaal afname per jaar per eenheid]]*Tabel1[[#This Row],[Prijs per producteenheid]]</f>
        <v>0</v>
      </c>
      <c r="L42" s="58"/>
      <c r="N42" s="36"/>
    </row>
    <row r="43" spans="1:17">
      <c r="A43" s="43" t="s">
        <v>162</v>
      </c>
      <c r="B43" s="99"/>
      <c r="C43" s="99"/>
      <c r="D43" s="99"/>
      <c r="E43" s="100"/>
      <c r="F43" s="100"/>
      <c r="G43" s="100"/>
      <c r="H43" s="100"/>
      <c r="I43" s="99"/>
      <c r="J43" s="99"/>
      <c r="K43" s="126"/>
      <c r="L43" s="49"/>
    </row>
    <row r="44" spans="1:17" ht="23.25" customHeight="1">
      <c r="A44" s="124"/>
      <c r="B44" s="123" t="s">
        <v>163</v>
      </c>
      <c r="C44" s="123"/>
      <c r="D44" s="123"/>
      <c r="E44" s="123"/>
      <c r="F44" s="123"/>
      <c r="G44" s="123"/>
      <c r="H44" s="123"/>
      <c r="I44" s="123"/>
      <c r="J44" s="123"/>
      <c r="K44" s="125">
        <f>SUM(K8:K42)</f>
        <v>0</v>
      </c>
      <c r="L44" s="127"/>
    </row>
    <row r="45" spans="1:17" s="29" customFormat="1">
      <c r="A45" s="25"/>
      <c r="B45" s="25"/>
      <c r="C45" s="25"/>
      <c r="D45" s="25"/>
      <c r="E45" s="25"/>
      <c r="F45" s="26"/>
      <c r="G45" s="26"/>
      <c r="H45" s="26"/>
      <c r="I45" s="27"/>
      <c r="J45" s="26"/>
      <c r="K45" s="28"/>
      <c r="L45" s="25"/>
      <c r="M45" s="21"/>
      <c r="N45" s="21"/>
      <c r="O45" s="21"/>
      <c r="P45" s="21"/>
      <c r="Q45" s="21"/>
    </row>
    <row r="46" spans="1:17" s="29" customFormat="1" ht="51" customHeight="1">
      <c r="A46" s="97" t="s">
        <v>164</v>
      </c>
      <c r="B46" s="97"/>
      <c r="C46" s="97"/>
      <c r="D46" s="97"/>
      <c r="E46" s="97"/>
      <c r="F46" s="25"/>
      <c r="G46" s="25"/>
      <c r="H46" s="25"/>
      <c r="I46" s="25"/>
      <c r="J46" s="25"/>
      <c r="K46" s="25"/>
      <c r="L46" s="21"/>
      <c r="M46" s="21"/>
      <c r="N46" s="21"/>
      <c r="O46" s="21"/>
      <c r="P46" s="21"/>
      <c r="Q46" s="21"/>
    </row>
    <row r="47" spans="1:17" s="29" customFormat="1">
      <c r="A47" s="73" t="s">
        <v>165</v>
      </c>
      <c r="B47" s="30"/>
      <c r="C47" s="30"/>
      <c r="D47" s="31"/>
      <c r="E47" s="25"/>
      <c r="F47" s="25"/>
      <c r="G47" s="25"/>
      <c r="H47" s="25"/>
      <c r="I47" s="25"/>
      <c r="J47" s="25"/>
      <c r="K47" s="25"/>
      <c r="L47" s="30"/>
      <c r="M47" s="21"/>
      <c r="N47" s="21"/>
      <c r="O47" s="21"/>
      <c r="P47" s="21"/>
      <c r="Q47" s="21"/>
    </row>
    <row r="48" spans="1:17" s="29" customFormat="1">
      <c r="A48" s="96"/>
      <c r="B48" s="96"/>
      <c r="C48" s="96"/>
      <c r="D48" s="31"/>
      <c r="E48" s="25"/>
      <c r="F48" s="25"/>
      <c r="G48" s="25"/>
      <c r="H48" s="25"/>
      <c r="I48" s="25"/>
      <c r="J48" s="25"/>
      <c r="K48" s="25"/>
      <c r="L48" s="21"/>
      <c r="M48" s="21"/>
      <c r="N48" s="21"/>
      <c r="O48" s="21"/>
      <c r="P48" s="21"/>
      <c r="Q48" s="21"/>
    </row>
    <row r="49" spans="1:17" s="29" customFormat="1">
      <c r="A49" s="96"/>
      <c r="B49" s="96"/>
      <c r="C49" s="96"/>
      <c r="D49" s="31"/>
      <c r="E49" s="25"/>
      <c r="F49" s="25"/>
      <c r="G49" s="25"/>
      <c r="H49" s="25"/>
      <c r="I49" s="25"/>
      <c r="J49" s="25"/>
      <c r="K49" s="25"/>
      <c r="L49" s="21"/>
      <c r="M49" s="21"/>
      <c r="N49" s="21"/>
      <c r="O49" s="21"/>
      <c r="P49" s="21"/>
      <c r="Q49" s="21"/>
    </row>
    <row r="50" spans="1:17" s="29" customFormat="1">
      <c r="A50" s="32"/>
      <c r="B50" s="32"/>
      <c r="C50" s="32"/>
      <c r="E50" s="33"/>
      <c r="F50" s="25"/>
      <c r="G50" s="25"/>
      <c r="H50" s="25"/>
      <c r="I50" s="25"/>
      <c r="J50" s="25"/>
      <c r="K50" s="25"/>
      <c r="L50" s="32"/>
      <c r="M50" s="21"/>
      <c r="N50" s="21"/>
      <c r="O50" s="21"/>
      <c r="P50" s="21"/>
      <c r="Q50" s="21"/>
    </row>
    <row r="51" spans="1:17" s="29" customFormat="1">
      <c r="A51" s="96"/>
      <c r="B51" s="96"/>
      <c r="C51" s="96"/>
      <c r="D51" s="33"/>
      <c r="E51" s="25"/>
      <c r="F51" s="25"/>
      <c r="G51" s="25"/>
      <c r="H51" s="25"/>
      <c r="I51" s="25"/>
      <c r="J51" s="25"/>
      <c r="K51" s="25"/>
      <c r="L51" s="21"/>
      <c r="M51" s="21"/>
      <c r="N51" s="21"/>
      <c r="O51" s="21"/>
      <c r="P51" s="21"/>
      <c r="Q51" s="21"/>
    </row>
    <row r="52" spans="1:17" s="29" customFormat="1">
      <c r="A52" s="32"/>
      <c r="B52" s="32"/>
      <c r="C52" s="32"/>
      <c r="D52" s="34"/>
      <c r="E52" s="25"/>
      <c r="F52" s="25"/>
      <c r="G52" s="25"/>
      <c r="H52" s="25"/>
      <c r="I52" s="25"/>
      <c r="J52" s="25"/>
      <c r="K52" s="25"/>
      <c r="L52" s="32"/>
      <c r="M52" s="21"/>
      <c r="N52" s="21"/>
      <c r="O52" s="21"/>
      <c r="P52" s="21"/>
      <c r="Q52" s="21"/>
    </row>
    <row r="53" spans="1:17" s="29" customFormat="1">
      <c r="A53" s="35"/>
      <c r="B53" s="35"/>
      <c r="C53" s="35"/>
      <c r="D53" s="25"/>
      <c r="E53" s="25"/>
      <c r="F53" s="25"/>
      <c r="G53" s="25"/>
      <c r="H53" s="25"/>
      <c r="I53" s="25"/>
      <c r="J53" s="25"/>
      <c r="K53" s="25"/>
      <c r="L53" s="35"/>
      <c r="M53" s="21"/>
      <c r="N53" s="21"/>
      <c r="O53" s="21"/>
      <c r="P53" s="21"/>
      <c r="Q53" s="21"/>
    </row>
    <row r="54" spans="1:17" s="29" customFormat="1">
      <c r="A54" s="25"/>
      <c r="B54" s="25"/>
      <c r="C54" s="25"/>
      <c r="D54" s="25"/>
      <c r="E54" s="25"/>
      <c r="F54" s="25"/>
      <c r="G54" s="25"/>
      <c r="H54" s="25"/>
      <c r="I54" s="25"/>
      <c r="J54" s="25"/>
      <c r="K54" s="25"/>
      <c r="L54" s="25"/>
      <c r="M54" s="21"/>
      <c r="N54" s="21"/>
      <c r="O54" s="21"/>
      <c r="P54" s="21"/>
      <c r="Q54" s="21"/>
    </row>
    <row r="55" spans="1:17" s="29" customFormat="1">
      <c r="A55" s="25"/>
      <c r="B55" s="25"/>
      <c r="C55" s="25"/>
      <c r="D55" s="25"/>
      <c r="E55" s="25"/>
      <c r="F55" s="25"/>
      <c r="G55" s="25"/>
      <c r="H55" s="25"/>
      <c r="I55" s="25"/>
      <c r="J55" s="25"/>
      <c r="K55" s="25"/>
      <c r="L55" s="25"/>
      <c r="M55" s="21"/>
      <c r="N55" s="21"/>
      <c r="O55" s="21"/>
      <c r="P55" s="21"/>
      <c r="Q55" s="21"/>
    </row>
    <row r="56" spans="1:17" s="29" customFormat="1">
      <c r="A56" s="25"/>
      <c r="B56" s="25"/>
      <c r="C56" s="25"/>
      <c r="D56" s="25"/>
      <c r="E56" s="25"/>
      <c r="F56" s="25"/>
      <c r="G56" s="25"/>
      <c r="H56" s="25"/>
      <c r="I56" s="25"/>
      <c r="J56" s="25"/>
      <c r="K56" s="25"/>
      <c r="L56" s="25"/>
      <c r="M56" s="21"/>
      <c r="N56" s="21"/>
      <c r="O56" s="21"/>
      <c r="P56" s="21"/>
      <c r="Q56" s="21"/>
    </row>
    <row r="57" spans="1:17" s="29" customFormat="1">
      <c r="A57" s="25"/>
      <c r="B57" s="25"/>
      <c r="C57" s="25"/>
      <c r="D57" s="25"/>
      <c r="E57" s="25"/>
      <c r="F57" s="25"/>
      <c r="G57" s="25"/>
      <c r="H57" s="25"/>
      <c r="I57" s="25"/>
      <c r="J57" s="25"/>
      <c r="K57" s="25"/>
      <c r="L57" s="25"/>
      <c r="M57" s="21"/>
      <c r="N57" s="21"/>
      <c r="O57" s="21"/>
      <c r="P57" s="21"/>
      <c r="Q57" s="21"/>
    </row>
    <row r="58" spans="1:17" s="29" customFormat="1">
      <c r="A58" s="25"/>
      <c r="B58" s="25"/>
      <c r="C58" s="25"/>
      <c r="D58" s="25"/>
      <c r="E58" s="25"/>
      <c r="F58" s="25"/>
      <c r="G58" s="25"/>
      <c r="H58" s="25"/>
      <c r="I58" s="25"/>
      <c r="J58" s="25"/>
      <c r="K58" s="25"/>
      <c r="L58" s="25"/>
      <c r="M58" s="21"/>
      <c r="N58" s="21"/>
      <c r="O58" s="21"/>
      <c r="P58" s="21"/>
      <c r="Q58" s="21"/>
    </row>
    <row r="59" spans="1:17" s="29" customFormat="1">
      <c r="A59" s="25"/>
      <c r="B59" s="25"/>
      <c r="C59" s="25"/>
      <c r="D59" s="25"/>
      <c r="E59" s="25"/>
      <c r="F59" s="25"/>
      <c r="G59" s="25"/>
      <c r="H59" s="25"/>
      <c r="I59" s="25"/>
      <c r="J59" s="25"/>
      <c r="K59" s="25"/>
      <c r="L59" s="25"/>
      <c r="M59" s="21"/>
      <c r="N59" s="21"/>
      <c r="O59" s="21"/>
      <c r="P59" s="21"/>
      <c r="Q59" s="21"/>
    </row>
    <row r="60" spans="1:17" s="29" customFormat="1">
      <c r="A60" s="25"/>
      <c r="B60" s="25"/>
      <c r="C60" s="25"/>
      <c r="D60" s="25"/>
      <c r="E60" s="25"/>
      <c r="F60" s="25"/>
      <c r="G60" s="25"/>
      <c r="H60" s="25"/>
      <c r="I60" s="25"/>
      <c r="J60" s="25"/>
      <c r="K60" s="25"/>
      <c r="L60" s="25"/>
      <c r="M60" s="21"/>
      <c r="N60" s="21"/>
      <c r="O60" s="21"/>
      <c r="P60" s="21"/>
      <c r="Q60" s="21"/>
    </row>
    <row r="61" spans="1:17" s="29" customFormat="1">
      <c r="A61" s="25"/>
      <c r="B61" s="25"/>
      <c r="C61" s="25"/>
      <c r="D61" s="25"/>
      <c r="E61" s="25"/>
      <c r="F61" s="25"/>
      <c r="G61" s="25"/>
      <c r="H61" s="25"/>
      <c r="I61" s="25"/>
      <c r="J61" s="25"/>
      <c r="K61" s="25"/>
      <c r="L61" s="25"/>
      <c r="M61" s="21"/>
      <c r="N61" s="21"/>
      <c r="O61" s="21"/>
      <c r="P61" s="21"/>
      <c r="Q61" s="21"/>
    </row>
    <row r="62" spans="1:17" s="29" customFormat="1">
      <c r="A62" s="25"/>
      <c r="B62" s="25"/>
      <c r="C62" s="25"/>
      <c r="D62" s="25"/>
      <c r="E62" s="25"/>
      <c r="F62" s="25"/>
      <c r="G62" s="25"/>
      <c r="H62" s="25"/>
      <c r="I62" s="25"/>
      <c r="J62" s="25"/>
      <c r="K62" s="25"/>
      <c r="L62" s="25"/>
      <c r="M62" s="21"/>
      <c r="N62" s="21"/>
      <c r="O62" s="21"/>
      <c r="P62" s="21"/>
      <c r="Q62" s="21"/>
    </row>
    <row r="63" spans="1:17" s="29" customFormat="1">
      <c r="A63" s="25"/>
      <c r="B63" s="25"/>
      <c r="C63" s="25"/>
      <c r="D63" s="25"/>
      <c r="E63" s="25"/>
      <c r="F63" s="25"/>
      <c r="G63" s="25"/>
      <c r="H63" s="25"/>
      <c r="I63" s="25"/>
      <c r="J63" s="25"/>
      <c r="K63" s="25"/>
      <c r="L63" s="25"/>
      <c r="M63" s="21"/>
      <c r="N63" s="21"/>
      <c r="O63" s="21"/>
      <c r="P63" s="21"/>
      <c r="Q63" s="21"/>
    </row>
  </sheetData>
  <sheetProtection algorithmName="SHA-512" hashValue="0RYmiMHj1FH2LIESJjW7nc5vyzJvPu3QaOVj3fWvpqjERbUc6h4PJDIRlZQxIp4xeMR0eDUOp5YcuPsSd1wR/Q==" saltValue="AyXlmD65Gss2emw0aMn/tA==" spinCount="100000" sheet="1" objects="1" scenarios="1" formatCells="0" formatColumns="0" formatRows="0" insertColumns="0" insertRows="0" deleteColumns="0" deleteRows="0"/>
  <protectedRanges>
    <protectedRange sqref="I1:I1048576" name="Bereik1"/>
  </protectedRanges>
  <mergeCells count="4">
    <mergeCell ref="A48:C48"/>
    <mergeCell ref="A49:C49"/>
    <mergeCell ref="A51:C51"/>
    <mergeCell ref="A46:E46"/>
  </mergeCells>
  <pageMargins left="0.70866141732283472" right="0.70866141732283472" top="0.74803149606299213" bottom="0.74803149606299213" header="0.31496062992125984" footer="0.31496062992125984"/>
  <pageSetup paperSize="8" orientation="landscape"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FE78C-0F73-46A2-BE22-72DDFEE537CB}">
  <dimension ref="A1:P108"/>
  <sheetViews>
    <sheetView topLeftCell="A77" zoomScale="90" zoomScaleNormal="90" workbookViewId="0">
      <selection activeCell="J87" sqref="J87"/>
    </sheetView>
  </sheetViews>
  <sheetFormatPr defaultColWidth="10.28515625" defaultRowHeight="12.75" customHeight="1"/>
  <cols>
    <col min="1" max="1" width="4.28515625" style="3" customWidth="1"/>
    <col min="2" max="2" width="36" style="3" bestFit="1" customWidth="1"/>
    <col min="3" max="3" width="45.28515625" style="3" customWidth="1"/>
    <col min="4" max="4" width="21.85546875" style="3" customWidth="1"/>
    <col min="5" max="5" width="25.85546875" style="4" customWidth="1"/>
    <col min="6" max="6" width="41.28515625" style="3" customWidth="1"/>
    <col min="7" max="7" width="26.7109375" style="3" bestFit="1" customWidth="1"/>
    <col min="8" max="8" width="11.5703125" style="3" bestFit="1" customWidth="1"/>
    <col min="9" max="9" width="21.28515625" style="3" bestFit="1" customWidth="1"/>
    <col min="10" max="10" width="29.85546875" style="3" customWidth="1"/>
    <col min="11" max="15" width="10.28515625" style="29"/>
    <col min="16" max="16384" width="10.28515625" style="1"/>
  </cols>
  <sheetData>
    <row r="1" spans="1:15" s="21" customFormat="1" ht="15">
      <c r="A1" s="20" t="s">
        <v>22</v>
      </c>
      <c r="I1" s="22"/>
      <c r="J1" s="23"/>
    </row>
    <row r="2" spans="1:15" s="21" customFormat="1" ht="15">
      <c r="I2" s="22"/>
      <c r="J2" s="23"/>
    </row>
    <row r="3" spans="1:15" s="21" customFormat="1" ht="15">
      <c r="B3" s="20" t="s">
        <v>23</v>
      </c>
      <c r="I3" s="22"/>
      <c r="J3" s="23"/>
    </row>
    <row r="4" spans="1:15" s="21" customFormat="1" ht="15">
      <c r="B4" s="19" t="s">
        <v>24</v>
      </c>
      <c r="I4" s="22"/>
      <c r="J4" s="23"/>
    </row>
    <row r="5" spans="1:15" s="21" customFormat="1" ht="15">
      <c r="A5" s="24"/>
      <c r="B5" s="24"/>
      <c r="D5" s="24"/>
      <c r="E5" s="24"/>
      <c r="F5" s="24"/>
      <c r="G5" s="24"/>
      <c r="H5" s="24"/>
      <c r="I5" s="24"/>
      <c r="J5" s="24"/>
    </row>
    <row r="6" spans="1:15" s="2" customFormat="1" ht="65.25" customHeight="1">
      <c r="A6" s="62" t="s">
        <v>25</v>
      </c>
      <c r="B6" s="62" t="s">
        <v>26</v>
      </c>
      <c r="C6" s="62" t="s">
        <v>166</v>
      </c>
      <c r="D6" s="62" t="s">
        <v>28</v>
      </c>
      <c r="E6" s="62" t="s">
        <v>29</v>
      </c>
      <c r="F6" s="62" t="s">
        <v>30</v>
      </c>
      <c r="G6" s="62" t="s">
        <v>31</v>
      </c>
      <c r="H6" s="62" t="s">
        <v>32</v>
      </c>
      <c r="I6" s="62" t="s">
        <v>167</v>
      </c>
      <c r="J6" s="62" t="s">
        <v>35</v>
      </c>
      <c r="K6" s="71"/>
      <c r="L6" s="71"/>
      <c r="M6" s="71"/>
      <c r="N6" s="71"/>
      <c r="O6" s="71"/>
    </row>
    <row r="7" spans="1:15">
      <c r="A7" s="63" t="s">
        <v>168</v>
      </c>
      <c r="B7" s="44"/>
      <c r="C7" s="44"/>
      <c r="D7" s="44"/>
      <c r="E7" s="64"/>
      <c r="F7" s="44"/>
      <c r="G7" s="44"/>
      <c r="H7" s="44"/>
      <c r="I7" s="44"/>
      <c r="J7" s="44"/>
    </row>
    <row r="8" spans="1:15" ht="38.25">
      <c r="A8" s="53">
        <v>1</v>
      </c>
      <c r="B8" s="53" t="s">
        <v>169</v>
      </c>
      <c r="C8" s="53" t="s">
        <v>170</v>
      </c>
      <c r="D8" s="53" t="s">
        <v>171</v>
      </c>
      <c r="E8" s="54">
        <v>2400</v>
      </c>
      <c r="F8" s="55" t="s">
        <v>172</v>
      </c>
      <c r="G8" s="55" t="s">
        <v>107</v>
      </c>
      <c r="H8" s="55" t="s">
        <v>173</v>
      </c>
      <c r="I8" s="48"/>
      <c r="J8" s="69">
        <f>Tabel13[[#This Row],[Totaal afname per jaar per eenheid]]*Tabel13[[#This Row],[Prijs per eenheid]]</f>
        <v>0</v>
      </c>
    </row>
    <row r="9" spans="1:15" ht="38.25">
      <c r="A9" s="53">
        <v>2</v>
      </c>
      <c r="B9" s="53" t="s">
        <v>169</v>
      </c>
      <c r="C9" s="53" t="s">
        <v>174</v>
      </c>
      <c r="D9" s="53" t="s">
        <v>171</v>
      </c>
      <c r="E9" s="61">
        <v>500</v>
      </c>
      <c r="F9" s="55" t="s">
        <v>175</v>
      </c>
      <c r="G9" s="60" t="s">
        <v>107</v>
      </c>
      <c r="H9" s="60" t="s">
        <v>173</v>
      </c>
      <c r="I9" s="46"/>
      <c r="J9" s="69">
        <f>Tabel13[[#This Row],[Totaal afname per jaar per eenheid]]*Tabel13[[#This Row],[Prijs per eenheid]]</f>
        <v>0</v>
      </c>
    </row>
    <row r="10" spans="1:15" ht="38.25">
      <c r="A10" s="53">
        <v>3</v>
      </c>
      <c r="B10" s="53" t="s">
        <v>176</v>
      </c>
      <c r="C10" s="53" t="s">
        <v>177</v>
      </c>
      <c r="D10" s="53" t="s">
        <v>171</v>
      </c>
      <c r="E10" s="54">
        <v>180</v>
      </c>
      <c r="F10" s="55" t="s">
        <v>178</v>
      </c>
      <c r="G10" s="55" t="s">
        <v>107</v>
      </c>
      <c r="H10" s="55" t="s">
        <v>179</v>
      </c>
      <c r="I10" s="48"/>
      <c r="J10" s="69">
        <f>Tabel13[[#This Row],[Totaal afname per jaar per eenheid]]*Tabel13[[#This Row],[Prijs per eenheid]]</f>
        <v>0</v>
      </c>
    </row>
    <row r="11" spans="1:15" ht="38.25">
      <c r="A11" s="53">
        <v>4</v>
      </c>
      <c r="B11" s="53" t="s">
        <v>176</v>
      </c>
      <c r="C11" s="53" t="s">
        <v>180</v>
      </c>
      <c r="D11" s="53" t="s">
        <v>171</v>
      </c>
      <c r="E11" s="54">
        <v>180</v>
      </c>
      <c r="F11" s="55" t="s">
        <v>181</v>
      </c>
      <c r="G11" s="55" t="s">
        <v>107</v>
      </c>
      <c r="H11" s="55" t="s">
        <v>179</v>
      </c>
      <c r="I11" s="46"/>
      <c r="J11" s="69">
        <f>Tabel13[[#This Row],[Totaal afname per jaar per eenheid]]*Tabel13[[#This Row],[Prijs per eenheid]]</f>
        <v>0</v>
      </c>
    </row>
    <row r="12" spans="1:15" ht="38.25">
      <c r="A12" s="53">
        <v>5</v>
      </c>
      <c r="B12" s="53" t="s">
        <v>176</v>
      </c>
      <c r="C12" s="53" t="s">
        <v>182</v>
      </c>
      <c r="D12" s="53" t="s">
        <v>171</v>
      </c>
      <c r="E12" s="54">
        <v>180</v>
      </c>
      <c r="F12" s="55" t="s">
        <v>183</v>
      </c>
      <c r="G12" s="55" t="s">
        <v>107</v>
      </c>
      <c r="H12" s="55" t="s">
        <v>179</v>
      </c>
      <c r="I12" s="48"/>
      <c r="J12" s="69">
        <f>Tabel13[[#This Row],[Totaal afname per jaar per eenheid]]*Tabel13[[#This Row],[Prijs per eenheid]]</f>
        <v>0</v>
      </c>
    </row>
    <row r="13" spans="1:15" ht="38.25">
      <c r="A13" s="53">
        <v>6</v>
      </c>
      <c r="B13" s="53" t="s">
        <v>176</v>
      </c>
      <c r="C13" s="53" t="s">
        <v>184</v>
      </c>
      <c r="D13" s="53" t="s">
        <v>171</v>
      </c>
      <c r="E13" s="54">
        <v>180</v>
      </c>
      <c r="F13" s="55" t="s">
        <v>185</v>
      </c>
      <c r="G13" s="55" t="s">
        <v>107</v>
      </c>
      <c r="H13" s="55" t="s">
        <v>179</v>
      </c>
      <c r="I13" s="46"/>
      <c r="J13" s="69">
        <f>Tabel13[[#This Row],[Totaal afname per jaar per eenheid]]*Tabel13[[#This Row],[Prijs per eenheid]]</f>
        <v>0</v>
      </c>
    </row>
    <row r="14" spans="1:15" ht="38.25">
      <c r="A14" s="53">
        <v>7</v>
      </c>
      <c r="B14" s="53" t="s">
        <v>176</v>
      </c>
      <c r="C14" s="53" t="s">
        <v>186</v>
      </c>
      <c r="D14" s="53" t="s">
        <v>171</v>
      </c>
      <c r="E14" s="54">
        <v>180</v>
      </c>
      <c r="F14" s="55" t="s">
        <v>187</v>
      </c>
      <c r="G14" s="55" t="s">
        <v>107</v>
      </c>
      <c r="H14" s="55" t="s">
        <v>179</v>
      </c>
      <c r="I14" s="46"/>
      <c r="J14" s="69">
        <f>Tabel13[[#This Row],[Totaal afname per jaar per eenheid]]*Tabel13[[#This Row],[Prijs per eenheid]]</f>
        <v>0</v>
      </c>
    </row>
    <row r="15" spans="1:15" ht="38.25">
      <c r="A15" s="53">
        <v>8</v>
      </c>
      <c r="B15" s="53" t="s">
        <v>176</v>
      </c>
      <c r="C15" s="53" t="s">
        <v>188</v>
      </c>
      <c r="D15" s="53" t="s">
        <v>171</v>
      </c>
      <c r="E15" s="54">
        <v>180</v>
      </c>
      <c r="F15" s="55" t="s">
        <v>189</v>
      </c>
      <c r="G15" s="55" t="s">
        <v>107</v>
      </c>
      <c r="H15" s="55" t="s">
        <v>179</v>
      </c>
      <c r="I15" s="46"/>
      <c r="J15" s="69">
        <f>Tabel13[[#This Row],[Totaal afname per jaar per eenheid]]*Tabel13[[#This Row],[Prijs per eenheid]]</f>
        <v>0</v>
      </c>
    </row>
    <row r="16" spans="1:15">
      <c r="A16" s="63" t="s">
        <v>190</v>
      </c>
      <c r="B16" s="44"/>
      <c r="C16" s="44"/>
      <c r="D16" s="44"/>
      <c r="E16" s="64"/>
      <c r="F16" s="44"/>
      <c r="G16" s="44"/>
      <c r="H16" s="44"/>
      <c r="I16" s="44"/>
      <c r="J16" s="44"/>
    </row>
    <row r="17" spans="1:10" ht="38.25">
      <c r="A17" s="53">
        <v>9</v>
      </c>
      <c r="B17" s="53" t="s">
        <v>191</v>
      </c>
      <c r="C17" s="53" t="s">
        <v>192</v>
      </c>
      <c r="D17" s="53" t="s">
        <v>193</v>
      </c>
      <c r="E17" s="54">
        <v>60</v>
      </c>
      <c r="F17" s="55" t="s">
        <v>194</v>
      </c>
      <c r="G17" s="55" t="s">
        <v>107</v>
      </c>
      <c r="H17" s="55">
        <v>100</v>
      </c>
      <c r="I17" s="46"/>
      <c r="J17" s="69">
        <f>Tabel13[[#This Row],[Totaal afname per jaar per eenheid]]*Tabel13[[#This Row],[Prijs per eenheid]]</f>
        <v>0</v>
      </c>
    </row>
    <row r="18" spans="1:10" ht="38.25">
      <c r="A18" s="53">
        <v>10</v>
      </c>
      <c r="B18" s="53" t="s">
        <v>195</v>
      </c>
      <c r="C18" s="53" t="s">
        <v>196</v>
      </c>
      <c r="D18" s="53" t="s">
        <v>193</v>
      </c>
      <c r="E18" s="54">
        <v>60</v>
      </c>
      <c r="F18" s="55" t="s">
        <v>197</v>
      </c>
      <c r="G18" s="55" t="s">
        <v>107</v>
      </c>
      <c r="H18" s="55">
        <v>100</v>
      </c>
      <c r="I18" s="46"/>
      <c r="J18" s="69">
        <f>Tabel13[[#This Row],[Totaal afname per jaar per eenheid]]*Tabel13[[#This Row],[Prijs per eenheid]]</f>
        <v>0</v>
      </c>
    </row>
    <row r="19" spans="1:10" ht="38.25">
      <c r="A19" s="53">
        <v>11</v>
      </c>
      <c r="B19" s="53" t="s">
        <v>195</v>
      </c>
      <c r="C19" s="53" t="s">
        <v>198</v>
      </c>
      <c r="D19" s="53" t="s">
        <v>193</v>
      </c>
      <c r="E19" s="54">
        <v>60</v>
      </c>
      <c r="F19" s="55" t="s">
        <v>199</v>
      </c>
      <c r="G19" s="55" t="s">
        <v>107</v>
      </c>
      <c r="H19" s="55">
        <v>100</v>
      </c>
      <c r="I19" s="46"/>
      <c r="J19" s="69">
        <f>Tabel13[[#This Row],[Totaal afname per jaar per eenheid]]*Tabel13[[#This Row],[Prijs per eenheid]]</f>
        <v>0</v>
      </c>
    </row>
    <row r="20" spans="1:10" ht="38.25">
      <c r="A20" s="53">
        <v>12</v>
      </c>
      <c r="B20" s="53" t="s">
        <v>195</v>
      </c>
      <c r="C20" s="53" t="s">
        <v>198</v>
      </c>
      <c r="D20" s="53" t="s">
        <v>193</v>
      </c>
      <c r="E20" s="54">
        <v>10</v>
      </c>
      <c r="F20" s="55" t="s">
        <v>200</v>
      </c>
      <c r="G20" s="55" t="s">
        <v>107</v>
      </c>
      <c r="H20" s="55">
        <v>100</v>
      </c>
      <c r="I20" s="46"/>
      <c r="J20" s="69">
        <f>Tabel13[[#This Row],[Totaal afname per jaar per eenheid]]*Tabel13[[#This Row],[Prijs per eenheid]]</f>
        <v>0</v>
      </c>
    </row>
    <row r="21" spans="1:10" ht="38.25">
      <c r="A21" s="53">
        <v>13</v>
      </c>
      <c r="B21" s="53" t="s">
        <v>195</v>
      </c>
      <c r="C21" s="53" t="s">
        <v>201</v>
      </c>
      <c r="D21" s="53" t="s">
        <v>193</v>
      </c>
      <c r="E21" s="54">
        <v>10</v>
      </c>
      <c r="F21" s="55" t="s">
        <v>202</v>
      </c>
      <c r="G21" s="55" t="s">
        <v>107</v>
      </c>
      <c r="H21" s="55">
        <v>100</v>
      </c>
      <c r="I21" s="46"/>
      <c r="J21" s="69">
        <f>Tabel13[[#This Row],[Totaal afname per jaar per eenheid]]*Tabel13[[#This Row],[Prijs per eenheid]]</f>
        <v>0</v>
      </c>
    </row>
    <row r="22" spans="1:10" ht="25.5">
      <c r="A22" s="53">
        <v>14</v>
      </c>
      <c r="B22" s="53" t="s">
        <v>203</v>
      </c>
      <c r="C22" s="53" t="s">
        <v>204</v>
      </c>
      <c r="D22" s="53" t="s">
        <v>205</v>
      </c>
      <c r="E22" s="54">
        <v>10</v>
      </c>
      <c r="F22" s="55" t="s">
        <v>206</v>
      </c>
      <c r="G22" s="55" t="s">
        <v>107</v>
      </c>
      <c r="H22" s="55">
        <v>100</v>
      </c>
      <c r="I22" s="46"/>
      <c r="J22" s="69">
        <f>Tabel13[[#This Row],[Totaal afname per jaar per eenheid]]*Tabel13[[#This Row],[Prijs per eenheid]]</f>
        <v>0</v>
      </c>
    </row>
    <row r="23" spans="1:10">
      <c r="A23" s="63" t="s">
        <v>207</v>
      </c>
      <c r="B23" s="44"/>
      <c r="C23" s="44"/>
      <c r="D23" s="44"/>
      <c r="E23" s="64"/>
      <c r="F23" s="44"/>
      <c r="G23" s="44"/>
      <c r="H23" s="44"/>
      <c r="I23" s="44"/>
      <c r="J23" s="44"/>
    </row>
    <row r="24" spans="1:10" ht="51">
      <c r="A24" s="53">
        <v>10</v>
      </c>
      <c r="B24" s="53" t="s">
        <v>208</v>
      </c>
      <c r="C24" s="53" t="s">
        <v>209</v>
      </c>
      <c r="D24" s="53" t="s">
        <v>210</v>
      </c>
      <c r="E24" s="54">
        <v>2500</v>
      </c>
      <c r="F24" s="55" t="s">
        <v>211</v>
      </c>
      <c r="G24" s="55" t="s">
        <v>212</v>
      </c>
      <c r="H24" s="55">
        <v>10</v>
      </c>
      <c r="I24" s="46"/>
      <c r="J24" s="69">
        <f>Tabel13[[#This Row],[Totaal afname per jaar per eenheid]]*Tabel13[[#This Row],[Prijs per eenheid]]</f>
        <v>0</v>
      </c>
    </row>
    <row r="25" spans="1:10" ht="38.25">
      <c r="A25" s="53">
        <v>11</v>
      </c>
      <c r="B25" s="53" t="s">
        <v>213</v>
      </c>
      <c r="C25" s="53" t="s">
        <v>214</v>
      </c>
      <c r="D25" s="53" t="s">
        <v>210</v>
      </c>
      <c r="E25" s="54">
        <v>2500</v>
      </c>
      <c r="F25" s="55" t="s">
        <v>215</v>
      </c>
      <c r="G25" s="55" t="s">
        <v>212</v>
      </c>
      <c r="H25" s="55">
        <v>10</v>
      </c>
      <c r="I25" s="46"/>
      <c r="J25" s="69">
        <f>Tabel13[[#This Row],[Totaal afname per jaar per eenheid]]*Tabel13[[#This Row],[Prijs per eenheid]]</f>
        <v>0</v>
      </c>
    </row>
    <row r="26" spans="1:10" ht="63.75">
      <c r="A26" s="53">
        <v>12</v>
      </c>
      <c r="B26" s="53" t="s">
        <v>216</v>
      </c>
      <c r="C26" s="53" t="s">
        <v>217</v>
      </c>
      <c r="D26" s="53" t="s">
        <v>210</v>
      </c>
      <c r="E26" s="54">
        <v>4300</v>
      </c>
      <c r="F26" s="55" t="s">
        <v>218</v>
      </c>
      <c r="G26" s="55" t="s">
        <v>212</v>
      </c>
      <c r="H26" s="55">
        <v>10</v>
      </c>
      <c r="I26" s="46"/>
      <c r="J26" s="69">
        <f>Tabel13[[#This Row],[Totaal afname per jaar per eenheid]]*Tabel13[[#This Row],[Prijs per eenheid]]</f>
        <v>0</v>
      </c>
    </row>
    <row r="27" spans="1:10" ht="18.75" customHeight="1">
      <c r="A27" s="58">
        <v>13</v>
      </c>
      <c r="B27" s="58" t="s">
        <v>219</v>
      </c>
      <c r="C27" s="58" t="s">
        <v>220</v>
      </c>
      <c r="D27" s="58" t="s">
        <v>221</v>
      </c>
      <c r="E27" s="61">
        <v>60</v>
      </c>
      <c r="F27" s="60" t="s">
        <v>222</v>
      </c>
      <c r="G27" s="60" t="s">
        <v>223</v>
      </c>
      <c r="H27" s="60" t="s">
        <v>223</v>
      </c>
      <c r="I27" s="46"/>
      <c r="J27" s="69">
        <f>Tabel13[[#This Row],[Totaal afname per jaar per eenheid]]*Tabel13[[#This Row],[Prijs per eenheid]]</f>
        <v>0</v>
      </c>
    </row>
    <row r="28" spans="1:10">
      <c r="A28" s="63" t="s">
        <v>224</v>
      </c>
      <c r="B28" s="44"/>
      <c r="C28" s="44"/>
      <c r="D28" s="44"/>
      <c r="E28" s="64"/>
      <c r="F28" s="44"/>
      <c r="G28" s="44"/>
      <c r="H28" s="44"/>
      <c r="I28" s="44"/>
      <c r="J28" s="44"/>
    </row>
    <row r="29" spans="1:10" ht="38.25">
      <c r="A29" s="53">
        <v>14</v>
      </c>
      <c r="B29" s="53" t="s">
        <v>225</v>
      </c>
      <c r="C29" s="53"/>
      <c r="D29" s="53" t="s">
        <v>226</v>
      </c>
      <c r="E29" s="54">
        <v>10</v>
      </c>
      <c r="F29" s="55" t="s">
        <v>227</v>
      </c>
      <c r="G29" s="55" t="s">
        <v>223</v>
      </c>
      <c r="H29" s="55" t="s">
        <v>223</v>
      </c>
      <c r="I29" s="46"/>
      <c r="J29" s="69">
        <f>Tabel13[[#This Row],[Totaal afname per jaar per eenheid]]*Tabel13[[#This Row],[Prijs per eenheid]]</f>
        <v>0</v>
      </c>
    </row>
    <row r="30" spans="1:10" ht="25.5">
      <c r="A30" s="57">
        <v>15</v>
      </c>
      <c r="B30" s="58" t="s">
        <v>228</v>
      </c>
      <c r="C30" s="53" t="s">
        <v>229</v>
      </c>
      <c r="D30" s="53" t="s">
        <v>230</v>
      </c>
      <c r="E30" s="61">
        <v>50</v>
      </c>
      <c r="F30" s="60" t="s">
        <v>231</v>
      </c>
      <c r="G30" s="55" t="s">
        <v>212</v>
      </c>
      <c r="H30" s="55">
        <v>10</v>
      </c>
      <c r="I30" s="46"/>
      <c r="J30" s="69">
        <f>Tabel13[[#This Row],[Totaal afname per jaar per eenheid]]*Tabel13[[#This Row],[Prijs per eenheid]]</f>
        <v>0</v>
      </c>
    </row>
    <row r="31" spans="1:10" ht="25.5">
      <c r="A31" s="57">
        <v>16</v>
      </c>
      <c r="B31" s="58" t="s">
        <v>232</v>
      </c>
      <c r="C31" s="53" t="s">
        <v>233</v>
      </c>
      <c r="D31" s="53" t="s">
        <v>234</v>
      </c>
      <c r="E31" s="61">
        <v>15</v>
      </c>
      <c r="F31" s="60" t="s">
        <v>235</v>
      </c>
      <c r="G31" s="55" t="s">
        <v>212</v>
      </c>
      <c r="H31" s="55" t="s">
        <v>223</v>
      </c>
      <c r="I31" s="46"/>
      <c r="J31" s="69">
        <f>Tabel13[[#This Row],[Totaal afname per jaar per eenheid]]*Tabel13[[#This Row],[Prijs per eenheid]]</f>
        <v>0</v>
      </c>
    </row>
    <row r="32" spans="1:10" ht="25.5">
      <c r="A32" s="57">
        <v>17</v>
      </c>
      <c r="B32" s="58" t="s">
        <v>236</v>
      </c>
      <c r="C32" s="53" t="s">
        <v>237</v>
      </c>
      <c r="D32" s="53" t="s">
        <v>234</v>
      </c>
      <c r="E32" s="61">
        <v>15</v>
      </c>
      <c r="F32" s="60" t="s">
        <v>238</v>
      </c>
      <c r="G32" s="55" t="s">
        <v>212</v>
      </c>
      <c r="H32" s="55" t="s">
        <v>223</v>
      </c>
      <c r="I32" s="46"/>
      <c r="J32" s="69">
        <f>Tabel13[[#This Row],[Totaal afname per jaar per eenheid]]*Tabel13[[#This Row],[Prijs per eenheid]]</f>
        <v>0</v>
      </c>
    </row>
    <row r="33" spans="1:12" ht="25.5">
      <c r="A33" s="53">
        <v>18</v>
      </c>
      <c r="B33" s="53" t="s">
        <v>239</v>
      </c>
      <c r="C33" s="53" t="s">
        <v>240</v>
      </c>
      <c r="D33" s="53" t="s">
        <v>234</v>
      </c>
      <c r="E33" s="54">
        <v>130</v>
      </c>
      <c r="F33" s="55" t="s">
        <v>241</v>
      </c>
      <c r="G33" s="55" t="s">
        <v>212</v>
      </c>
      <c r="H33" s="55">
        <v>10</v>
      </c>
      <c r="I33" s="46"/>
      <c r="J33" s="69">
        <f>Tabel13[[#This Row],[Totaal afname per jaar per eenheid]]*Tabel13[[#This Row],[Prijs per eenheid]]</f>
        <v>0</v>
      </c>
    </row>
    <row r="34" spans="1:12" ht="25.5">
      <c r="A34" s="53">
        <v>19</v>
      </c>
      <c r="B34" s="53" t="s">
        <v>242</v>
      </c>
      <c r="C34" s="53" t="s">
        <v>243</v>
      </c>
      <c r="D34" s="53" t="s">
        <v>234</v>
      </c>
      <c r="E34" s="54">
        <v>70</v>
      </c>
      <c r="F34" s="55" t="s">
        <v>244</v>
      </c>
      <c r="G34" s="55" t="s">
        <v>212</v>
      </c>
      <c r="H34" s="55">
        <v>5</v>
      </c>
      <c r="I34" s="46"/>
      <c r="J34" s="69">
        <f>Tabel13[[#This Row],[Totaal afname per jaar per eenheid]]*Tabel13[[#This Row],[Prijs per eenheid]]</f>
        <v>0</v>
      </c>
    </row>
    <row r="35" spans="1:12">
      <c r="A35" s="53">
        <v>20</v>
      </c>
      <c r="B35" s="53" t="s">
        <v>245</v>
      </c>
      <c r="C35" s="53"/>
      <c r="D35" s="53" t="s">
        <v>234</v>
      </c>
      <c r="E35" s="54">
        <v>150</v>
      </c>
      <c r="F35" s="55" t="s">
        <v>245</v>
      </c>
      <c r="G35" s="55" t="s">
        <v>223</v>
      </c>
      <c r="H35" s="55" t="s">
        <v>223</v>
      </c>
      <c r="I35" s="46"/>
      <c r="J35" s="69">
        <f>Tabel13[[#This Row],[Totaal afname per jaar per eenheid]]*Tabel13[[#This Row],[Prijs per eenheid]]</f>
        <v>0</v>
      </c>
    </row>
    <row r="36" spans="1:12">
      <c r="A36" s="57">
        <v>21</v>
      </c>
      <c r="B36" s="58" t="s">
        <v>246</v>
      </c>
      <c r="C36" s="58"/>
      <c r="D36" s="53" t="s">
        <v>234</v>
      </c>
      <c r="E36" s="61">
        <v>15</v>
      </c>
      <c r="F36" s="60" t="s">
        <v>247</v>
      </c>
      <c r="G36" s="55" t="s">
        <v>223</v>
      </c>
      <c r="H36" s="55" t="s">
        <v>223</v>
      </c>
      <c r="I36" s="46"/>
      <c r="J36" s="69">
        <f>Tabel13[[#This Row],[Totaal afname per jaar per eenheid]]*Tabel13[[#This Row],[Prijs per eenheid]]</f>
        <v>0</v>
      </c>
    </row>
    <row r="37" spans="1:12">
      <c r="A37" s="53">
        <v>22</v>
      </c>
      <c r="B37" s="53" t="s">
        <v>248</v>
      </c>
      <c r="C37" s="53" t="s">
        <v>249</v>
      </c>
      <c r="D37" s="53" t="s">
        <v>234</v>
      </c>
      <c r="E37" s="54">
        <v>15</v>
      </c>
      <c r="F37" s="55" t="s">
        <v>250</v>
      </c>
      <c r="G37" s="55" t="s">
        <v>223</v>
      </c>
      <c r="H37" s="55" t="s">
        <v>223</v>
      </c>
      <c r="I37" s="46"/>
      <c r="J37" s="69">
        <f>Tabel13[[#This Row],[Totaal afname per jaar per eenheid]]*Tabel13[[#This Row],[Prijs per eenheid]]</f>
        <v>0</v>
      </c>
    </row>
    <row r="38" spans="1:12">
      <c r="A38" s="53">
        <v>23</v>
      </c>
      <c r="B38" s="53" t="s">
        <v>251</v>
      </c>
      <c r="C38" s="53" t="s">
        <v>252</v>
      </c>
      <c r="D38" s="53" t="s">
        <v>234</v>
      </c>
      <c r="E38" s="54">
        <v>15</v>
      </c>
      <c r="F38" s="55" t="s">
        <v>253</v>
      </c>
      <c r="G38" s="55" t="s">
        <v>223</v>
      </c>
      <c r="H38" s="55" t="s">
        <v>223</v>
      </c>
      <c r="I38" s="46"/>
      <c r="J38" s="69">
        <f>Tabel13[[#This Row],[Totaal afname per jaar per eenheid]]*Tabel13[[#This Row],[Prijs per eenheid]]</f>
        <v>0</v>
      </c>
    </row>
    <row r="39" spans="1:12" ht="25.5">
      <c r="A39" s="58">
        <v>24</v>
      </c>
      <c r="B39" s="58" t="s">
        <v>254</v>
      </c>
      <c r="C39" s="53" t="s">
        <v>255</v>
      </c>
      <c r="D39" s="58" t="s">
        <v>234</v>
      </c>
      <c r="E39" s="61">
        <v>200</v>
      </c>
      <c r="F39" s="60"/>
      <c r="G39" s="60" t="s">
        <v>223</v>
      </c>
      <c r="H39" s="60" t="s">
        <v>223</v>
      </c>
      <c r="I39" s="46"/>
      <c r="J39" s="69">
        <f>Tabel13[[#This Row],[Totaal afname per jaar per eenheid]]*Tabel13[[#This Row],[Prijs per eenheid]]</f>
        <v>0</v>
      </c>
    </row>
    <row r="40" spans="1:12" ht="25.5">
      <c r="A40" s="57">
        <v>25</v>
      </c>
      <c r="B40" s="58" t="s">
        <v>256</v>
      </c>
      <c r="C40" s="53" t="s">
        <v>257</v>
      </c>
      <c r="D40" s="58" t="s">
        <v>234</v>
      </c>
      <c r="E40" s="61">
        <v>200</v>
      </c>
      <c r="F40" s="60"/>
      <c r="G40" s="60" t="s">
        <v>223</v>
      </c>
      <c r="H40" s="60" t="s">
        <v>223</v>
      </c>
      <c r="I40" s="46"/>
      <c r="J40" s="69">
        <f>Tabel13[[#This Row],[Totaal afname per jaar per eenheid]]*Tabel13[[#This Row],[Prijs per eenheid]]</f>
        <v>0</v>
      </c>
    </row>
    <row r="41" spans="1:12" ht="25.5">
      <c r="A41" s="53">
        <v>26</v>
      </c>
      <c r="B41" s="53" t="s">
        <v>258</v>
      </c>
      <c r="C41" s="53" t="s">
        <v>259</v>
      </c>
      <c r="D41" s="53" t="s">
        <v>260</v>
      </c>
      <c r="E41" s="54">
        <v>150</v>
      </c>
      <c r="F41" s="55" t="s">
        <v>261</v>
      </c>
      <c r="G41" s="55" t="s">
        <v>212</v>
      </c>
      <c r="H41" s="55">
        <v>5</v>
      </c>
      <c r="I41" s="46"/>
      <c r="J41" s="69">
        <f>Tabel13[[#This Row],[Totaal afname per jaar per eenheid]]*Tabel13[[#This Row],[Prijs per eenheid]]</f>
        <v>0</v>
      </c>
    </row>
    <row r="42" spans="1:12">
      <c r="A42" s="63" t="s">
        <v>262</v>
      </c>
      <c r="B42" s="44"/>
      <c r="C42" s="44"/>
      <c r="D42" s="44"/>
      <c r="E42" s="64"/>
      <c r="F42" s="44"/>
      <c r="G42" s="44"/>
      <c r="H42" s="44"/>
      <c r="I42" s="44"/>
      <c r="J42" s="44"/>
    </row>
    <row r="43" spans="1:12" ht="25.5">
      <c r="A43" s="53">
        <v>27</v>
      </c>
      <c r="B43" s="53" t="s">
        <v>263</v>
      </c>
      <c r="C43" s="53" t="s">
        <v>264</v>
      </c>
      <c r="D43" s="53" t="s">
        <v>210</v>
      </c>
      <c r="E43" s="54">
        <v>200</v>
      </c>
      <c r="F43" s="55" t="s">
        <v>265</v>
      </c>
      <c r="G43" s="55" t="s">
        <v>107</v>
      </c>
      <c r="H43" s="55">
        <v>50</v>
      </c>
      <c r="I43" s="46"/>
      <c r="J43" s="69">
        <f>Tabel13[[#This Row],[Totaal afname per jaar per eenheid]]*Tabel13[[#This Row],[Prijs per eenheid]]</f>
        <v>0</v>
      </c>
    </row>
    <row r="44" spans="1:12" ht="25.5">
      <c r="A44" s="57">
        <v>28</v>
      </c>
      <c r="B44" s="58" t="s">
        <v>266</v>
      </c>
      <c r="C44" s="53" t="s">
        <v>267</v>
      </c>
      <c r="D44" s="58" t="s">
        <v>144</v>
      </c>
      <c r="E44" s="61">
        <v>200</v>
      </c>
      <c r="F44" s="60" t="s">
        <v>268</v>
      </c>
      <c r="G44" s="55" t="s">
        <v>107</v>
      </c>
      <c r="H44" s="55">
        <v>50</v>
      </c>
      <c r="I44" s="46"/>
      <c r="J44" s="69">
        <f>Tabel13[[#This Row],[Totaal afname per jaar per eenheid]]*Tabel13[[#This Row],[Prijs per eenheid]]</f>
        <v>0</v>
      </c>
    </row>
    <row r="45" spans="1:12">
      <c r="A45" s="57">
        <v>29</v>
      </c>
      <c r="B45" s="58" t="s">
        <v>269</v>
      </c>
      <c r="C45" s="58" t="s">
        <v>270</v>
      </c>
      <c r="D45" s="58" t="s">
        <v>271</v>
      </c>
      <c r="E45" s="61">
        <v>10</v>
      </c>
      <c r="F45" s="60"/>
      <c r="G45" s="55" t="s">
        <v>223</v>
      </c>
      <c r="H45" s="55" t="s">
        <v>223</v>
      </c>
      <c r="I45" s="46"/>
      <c r="J45" s="69">
        <f>Tabel13[[#This Row],[Totaal afname per jaar per eenheid]]*Tabel13[[#This Row],[Prijs per eenheid]]</f>
        <v>0</v>
      </c>
    </row>
    <row r="46" spans="1:12" ht="38.25">
      <c r="A46" s="53">
        <v>30</v>
      </c>
      <c r="B46" s="53" t="s">
        <v>272</v>
      </c>
      <c r="C46" s="53" t="s">
        <v>273</v>
      </c>
      <c r="D46" s="53" t="s">
        <v>274</v>
      </c>
      <c r="E46" s="54">
        <v>65</v>
      </c>
      <c r="F46" s="55" t="s">
        <v>275</v>
      </c>
      <c r="G46" s="55" t="s">
        <v>107</v>
      </c>
      <c r="H46" s="55" t="s">
        <v>276</v>
      </c>
      <c r="I46" s="46"/>
      <c r="J46" s="69">
        <f>Tabel13[[#This Row],[Totaal afname per jaar per eenheid]]*Tabel13[[#This Row],[Prijs per eenheid]]</f>
        <v>0</v>
      </c>
      <c r="L46" s="75"/>
    </row>
    <row r="47" spans="1:12" ht="25.5">
      <c r="A47" s="76">
        <v>31</v>
      </c>
      <c r="B47" s="77" t="s">
        <v>277</v>
      </c>
      <c r="C47" s="83" t="s">
        <v>278</v>
      </c>
      <c r="D47" s="83" t="s">
        <v>279</v>
      </c>
      <c r="E47" s="78">
        <v>150</v>
      </c>
      <c r="F47" s="79" t="s">
        <v>280</v>
      </c>
      <c r="G47" s="80" t="s">
        <v>107</v>
      </c>
      <c r="H47" s="80">
        <v>6</v>
      </c>
      <c r="I47" s="81"/>
      <c r="J47" s="82">
        <f>Tabel13[[#This Row],[Totaal afname per jaar per eenheid]]*Tabel13[[#This Row],[Prijs per eenheid]]</f>
        <v>0</v>
      </c>
      <c r="L47" s="75"/>
    </row>
    <row r="48" spans="1:12">
      <c r="A48" s="63" t="s">
        <v>281</v>
      </c>
      <c r="B48" s="44"/>
      <c r="C48" s="44"/>
      <c r="D48" s="44"/>
      <c r="E48" s="64"/>
      <c r="F48" s="44"/>
      <c r="G48" s="44"/>
      <c r="H48" s="44"/>
      <c r="I48" s="44"/>
      <c r="J48" s="44"/>
    </row>
    <row r="49" spans="1:10" ht="25.5">
      <c r="A49" s="53">
        <v>32</v>
      </c>
      <c r="B49" s="53" t="s">
        <v>282</v>
      </c>
      <c r="C49" s="53" t="s">
        <v>283</v>
      </c>
      <c r="D49" s="53" t="s">
        <v>284</v>
      </c>
      <c r="E49" s="54">
        <v>600</v>
      </c>
      <c r="F49" s="55" t="s">
        <v>285</v>
      </c>
      <c r="G49" s="55" t="s">
        <v>212</v>
      </c>
      <c r="H49" s="55">
        <v>10</v>
      </c>
      <c r="I49" s="46"/>
      <c r="J49" s="69">
        <f>Tabel13[[#This Row],[Totaal afname per jaar per eenheid]]*Tabel13[[#This Row],[Prijs per eenheid]]</f>
        <v>0</v>
      </c>
    </row>
    <row r="50" spans="1:10">
      <c r="A50" s="57">
        <v>33</v>
      </c>
      <c r="B50" s="58" t="s">
        <v>286</v>
      </c>
      <c r="C50" s="58" t="s">
        <v>287</v>
      </c>
      <c r="D50" s="58" t="s">
        <v>234</v>
      </c>
      <c r="E50" s="61">
        <v>100</v>
      </c>
      <c r="F50" s="60"/>
      <c r="G50" s="55" t="s">
        <v>212</v>
      </c>
      <c r="H50" s="55">
        <v>10</v>
      </c>
      <c r="I50" s="46"/>
      <c r="J50" s="69">
        <f>Tabel13[[#This Row],[Totaal afname per jaar per eenheid]]*Tabel13[[#This Row],[Prijs per eenheid]]</f>
        <v>0</v>
      </c>
    </row>
    <row r="51" spans="1:10">
      <c r="A51" s="57">
        <v>34</v>
      </c>
      <c r="B51" s="58" t="s">
        <v>288</v>
      </c>
      <c r="C51" s="58" t="s">
        <v>289</v>
      </c>
      <c r="D51" s="58" t="s">
        <v>234</v>
      </c>
      <c r="E51" s="61">
        <v>120</v>
      </c>
      <c r="F51" s="60"/>
      <c r="G51" s="55" t="s">
        <v>212</v>
      </c>
      <c r="H51" s="55">
        <v>12</v>
      </c>
      <c r="I51" s="46"/>
      <c r="J51" s="69">
        <f>Tabel13[[#This Row],[Totaal afname per jaar per eenheid]]*Tabel13[[#This Row],[Prijs per eenheid]]</f>
        <v>0</v>
      </c>
    </row>
    <row r="52" spans="1:10">
      <c r="A52" s="53">
        <v>35</v>
      </c>
      <c r="B52" s="53" t="s">
        <v>290</v>
      </c>
      <c r="C52" s="53" t="s">
        <v>291</v>
      </c>
      <c r="D52" s="53" t="s">
        <v>284</v>
      </c>
      <c r="E52" s="54">
        <v>100</v>
      </c>
      <c r="F52" s="55" t="s">
        <v>292</v>
      </c>
      <c r="G52" s="55" t="s">
        <v>212</v>
      </c>
      <c r="H52" s="55">
        <v>10</v>
      </c>
      <c r="I52" s="46"/>
      <c r="J52" s="69">
        <f>Tabel13[[#This Row],[Totaal afname per jaar per eenheid]]*Tabel13[[#This Row],[Prijs per eenheid]]</f>
        <v>0</v>
      </c>
    </row>
    <row r="53" spans="1:10">
      <c r="A53" s="76">
        <v>36</v>
      </c>
      <c r="B53" s="77" t="s">
        <v>293</v>
      </c>
      <c r="C53" s="77" t="s">
        <v>294</v>
      </c>
      <c r="D53" s="77" t="s">
        <v>284</v>
      </c>
      <c r="E53" s="78">
        <v>100</v>
      </c>
      <c r="F53" s="79"/>
      <c r="G53" s="55" t="s">
        <v>212</v>
      </c>
      <c r="H53" s="55">
        <v>10</v>
      </c>
      <c r="I53" s="46"/>
      <c r="J53" s="69">
        <f>Tabel13[[#This Row],[Totaal afname per jaar per eenheid]]*Tabel13[[#This Row],[Prijs per eenheid]]</f>
        <v>0</v>
      </c>
    </row>
    <row r="54" spans="1:10">
      <c r="A54" s="63" t="s">
        <v>295</v>
      </c>
      <c r="B54" s="44"/>
      <c r="C54" s="44"/>
      <c r="D54" s="44"/>
      <c r="E54" s="64"/>
      <c r="F54" s="44"/>
      <c r="G54" s="44"/>
      <c r="H54" s="44"/>
      <c r="I54" s="44"/>
      <c r="J54" s="44"/>
    </row>
    <row r="55" spans="1:10" ht="25.5">
      <c r="A55" s="53">
        <v>37</v>
      </c>
      <c r="B55" s="53" t="s">
        <v>296</v>
      </c>
      <c r="C55" s="53" t="s">
        <v>297</v>
      </c>
      <c r="D55" s="53" t="s">
        <v>298</v>
      </c>
      <c r="E55" s="54">
        <v>200</v>
      </c>
      <c r="F55" s="55" t="s">
        <v>299</v>
      </c>
      <c r="G55" s="55" t="s">
        <v>212</v>
      </c>
      <c r="H55" s="55">
        <v>10</v>
      </c>
      <c r="I55" s="46"/>
      <c r="J55" s="69">
        <f>Tabel13[[#This Row],[Totaal afname per jaar per eenheid]]*Tabel13[[#This Row],[Prijs per eenheid]]</f>
        <v>0</v>
      </c>
    </row>
    <row r="56" spans="1:10">
      <c r="A56" s="53">
        <v>38</v>
      </c>
      <c r="B56" s="53" t="s">
        <v>296</v>
      </c>
      <c r="C56" s="53" t="s">
        <v>300</v>
      </c>
      <c r="D56" s="53" t="s">
        <v>298</v>
      </c>
      <c r="E56" s="54">
        <v>75</v>
      </c>
      <c r="F56" s="55" t="s">
        <v>301</v>
      </c>
      <c r="G56" s="55" t="s">
        <v>212</v>
      </c>
      <c r="H56" s="55">
        <v>10</v>
      </c>
      <c r="I56" s="46"/>
      <c r="J56" s="69">
        <f>Tabel13[[#This Row],[Totaal afname per jaar per eenheid]]*Tabel13[[#This Row],[Prijs per eenheid]]</f>
        <v>0</v>
      </c>
    </row>
    <row r="57" spans="1:10">
      <c r="A57" s="53">
        <v>39</v>
      </c>
      <c r="B57" s="53" t="s">
        <v>302</v>
      </c>
      <c r="C57" s="53" t="s">
        <v>303</v>
      </c>
      <c r="D57" s="53" t="s">
        <v>298</v>
      </c>
      <c r="E57" s="54">
        <v>50</v>
      </c>
      <c r="F57" s="55" t="s">
        <v>304</v>
      </c>
      <c r="G57" s="55" t="s">
        <v>212</v>
      </c>
      <c r="H57" s="55">
        <v>10</v>
      </c>
      <c r="I57" s="46"/>
      <c r="J57" s="69">
        <f>Tabel13[[#This Row],[Totaal afname per jaar per eenheid]]*Tabel13[[#This Row],[Prijs per eenheid]]</f>
        <v>0</v>
      </c>
    </row>
    <row r="58" spans="1:10" ht="51.75" customHeight="1">
      <c r="A58" s="58">
        <v>40</v>
      </c>
      <c r="B58" s="58" t="s">
        <v>305</v>
      </c>
      <c r="C58" s="53" t="s">
        <v>306</v>
      </c>
      <c r="D58" s="53" t="s">
        <v>307</v>
      </c>
      <c r="E58" s="74">
        <v>30</v>
      </c>
      <c r="F58" s="60" t="s">
        <v>308</v>
      </c>
      <c r="G58" s="60" t="s">
        <v>309</v>
      </c>
      <c r="H58" s="60" t="s">
        <v>310</v>
      </c>
      <c r="I58" s="46"/>
      <c r="J58" s="69">
        <f>Tabel13[[#This Row],[Totaal afname per jaar per eenheid]]*Tabel13[[#This Row],[Prijs per eenheid]]</f>
        <v>0</v>
      </c>
    </row>
    <row r="59" spans="1:10">
      <c r="A59" s="63" t="s">
        <v>311</v>
      </c>
      <c r="B59" s="44"/>
      <c r="C59" s="44"/>
      <c r="D59" s="44"/>
      <c r="E59" s="64"/>
      <c r="F59" s="44"/>
      <c r="G59" s="44"/>
      <c r="H59" s="44"/>
      <c r="I59" s="44"/>
      <c r="J59" s="44"/>
    </row>
    <row r="60" spans="1:10" ht="25.5">
      <c r="A60" s="53">
        <v>41</v>
      </c>
      <c r="B60" s="53" t="s">
        <v>312</v>
      </c>
      <c r="C60" s="53" t="s">
        <v>313</v>
      </c>
      <c r="D60" s="53" t="s">
        <v>314</v>
      </c>
      <c r="E60" s="54">
        <v>30</v>
      </c>
      <c r="F60" s="55" t="s">
        <v>315</v>
      </c>
      <c r="G60" s="55" t="s">
        <v>223</v>
      </c>
      <c r="H60" s="55" t="s">
        <v>223</v>
      </c>
      <c r="I60" s="46"/>
      <c r="J60" s="69">
        <f>Tabel13[[#This Row],[Totaal afname per jaar per eenheid]]*Tabel13[[#This Row],[Prijs per eenheid]]</f>
        <v>0</v>
      </c>
    </row>
    <row r="61" spans="1:10" ht="25.5">
      <c r="A61" s="57">
        <v>42</v>
      </c>
      <c r="B61" s="53" t="s">
        <v>312</v>
      </c>
      <c r="C61" s="53" t="s">
        <v>316</v>
      </c>
      <c r="D61" s="53" t="s">
        <v>314</v>
      </c>
      <c r="E61" s="54">
        <v>30</v>
      </c>
      <c r="F61" s="55" t="s">
        <v>317</v>
      </c>
      <c r="G61" s="55" t="s">
        <v>223</v>
      </c>
      <c r="H61" s="55" t="s">
        <v>223</v>
      </c>
      <c r="I61" s="46"/>
      <c r="J61" s="69">
        <f>Tabel13[[#This Row],[Totaal afname per jaar per eenheid]]*Tabel13[[#This Row],[Prijs per eenheid]]</f>
        <v>0</v>
      </c>
    </row>
    <row r="62" spans="1:10" ht="25.5">
      <c r="A62" s="53">
        <v>43</v>
      </c>
      <c r="B62" s="53" t="s">
        <v>312</v>
      </c>
      <c r="C62" s="53" t="s">
        <v>318</v>
      </c>
      <c r="D62" s="53" t="s">
        <v>314</v>
      </c>
      <c r="E62" s="54">
        <v>30</v>
      </c>
      <c r="F62" s="55" t="s">
        <v>319</v>
      </c>
      <c r="G62" s="55" t="s">
        <v>223</v>
      </c>
      <c r="H62" s="55" t="s">
        <v>223</v>
      </c>
      <c r="I62" s="46"/>
      <c r="J62" s="69">
        <f>Tabel13[[#This Row],[Totaal afname per jaar per eenheid]]*Tabel13[[#This Row],[Prijs per eenheid]]</f>
        <v>0</v>
      </c>
    </row>
    <row r="63" spans="1:10" ht="25.5">
      <c r="A63" s="57">
        <v>44</v>
      </c>
      <c r="B63" s="53" t="s">
        <v>312</v>
      </c>
      <c r="C63" s="53" t="s">
        <v>320</v>
      </c>
      <c r="D63" s="53" t="s">
        <v>314</v>
      </c>
      <c r="E63" s="54">
        <v>30</v>
      </c>
      <c r="F63" s="55" t="s">
        <v>319</v>
      </c>
      <c r="G63" s="55" t="s">
        <v>223</v>
      </c>
      <c r="H63" s="55" t="s">
        <v>223</v>
      </c>
      <c r="I63" s="46"/>
      <c r="J63" s="69">
        <f>Tabel13[[#This Row],[Totaal afname per jaar per eenheid]]*Tabel13[[#This Row],[Prijs per eenheid]]</f>
        <v>0</v>
      </c>
    </row>
    <row r="64" spans="1:10" ht="25.5">
      <c r="A64" s="53">
        <v>45</v>
      </c>
      <c r="B64" s="53" t="s">
        <v>312</v>
      </c>
      <c r="C64" s="53" t="s">
        <v>321</v>
      </c>
      <c r="D64" s="53" t="s">
        <v>314</v>
      </c>
      <c r="E64" s="54">
        <v>30</v>
      </c>
      <c r="F64" s="55" t="s">
        <v>322</v>
      </c>
      <c r="G64" s="55" t="s">
        <v>223</v>
      </c>
      <c r="H64" s="55" t="s">
        <v>223</v>
      </c>
      <c r="I64" s="46"/>
      <c r="J64" s="69">
        <f>Tabel13[[#This Row],[Totaal afname per jaar per eenheid]]*Tabel13[[#This Row],[Prijs per eenheid]]</f>
        <v>0</v>
      </c>
    </row>
    <row r="65" spans="1:10" ht="25.5">
      <c r="A65" s="57">
        <v>46</v>
      </c>
      <c r="B65" s="53" t="s">
        <v>312</v>
      </c>
      <c r="C65" s="53" t="s">
        <v>323</v>
      </c>
      <c r="D65" s="53" t="s">
        <v>314</v>
      </c>
      <c r="E65" s="54">
        <v>30</v>
      </c>
      <c r="F65" s="55" t="s">
        <v>324</v>
      </c>
      <c r="G65" s="55" t="s">
        <v>223</v>
      </c>
      <c r="H65" s="55" t="s">
        <v>223</v>
      </c>
      <c r="I65" s="46"/>
      <c r="J65" s="69">
        <f>Tabel13[[#This Row],[Totaal afname per jaar per eenheid]]*Tabel13[[#This Row],[Prijs per eenheid]]</f>
        <v>0</v>
      </c>
    </row>
    <row r="66" spans="1:10">
      <c r="A66" s="53">
        <v>47</v>
      </c>
      <c r="B66" s="53" t="s">
        <v>312</v>
      </c>
      <c r="C66" s="53" t="s">
        <v>325</v>
      </c>
      <c r="D66" s="53" t="s">
        <v>314</v>
      </c>
      <c r="E66" s="54">
        <v>10</v>
      </c>
      <c r="F66" s="55" t="s">
        <v>326</v>
      </c>
      <c r="G66" s="55" t="s">
        <v>223</v>
      </c>
      <c r="H66" s="55" t="s">
        <v>223</v>
      </c>
      <c r="I66" s="46"/>
      <c r="J66" s="69">
        <f>Tabel13[[#This Row],[Totaal afname per jaar per eenheid]]*Tabel13[[#This Row],[Prijs per eenheid]]</f>
        <v>0</v>
      </c>
    </row>
    <row r="67" spans="1:10" ht="25.5">
      <c r="A67" s="53">
        <v>48</v>
      </c>
      <c r="B67" s="53" t="s">
        <v>327</v>
      </c>
      <c r="C67" s="53" t="s">
        <v>328</v>
      </c>
      <c r="D67" s="53" t="s">
        <v>329</v>
      </c>
      <c r="E67" s="54">
        <v>20</v>
      </c>
      <c r="F67" s="55" t="s">
        <v>330</v>
      </c>
      <c r="G67" s="55" t="s">
        <v>223</v>
      </c>
      <c r="H67" s="55" t="s">
        <v>223</v>
      </c>
      <c r="I67" s="46"/>
      <c r="J67" s="69">
        <f>Tabel13[[#This Row],[Totaal afname per jaar per eenheid]]*Tabel13[[#This Row],[Prijs per eenheid]]</f>
        <v>0</v>
      </c>
    </row>
    <row r="68" spans="1:10">
      <c r="A68" s="63" t="s">
        <v>331</v>
      </c>
      <c r="B68" s="44"/>
      <c r="C68" s="44"/>
      <c r="D68" s="44"/>
      <c r="E68" s="64"/>
      <c r="F68" s="44"/>
      <c r="G68" s="44"/>
      <c r="H68" s="44"/>
      <c r="I68" s="44"/>
      <c r="J68" s="44"/>
    </row>
    <row r="69" spans="1:10" ht="89.25">
      <c r="A69" s="53">
        <v>49</v>
      </c>
      <c r="B69" s="53" t="s">
        <v>332</v>
      </c>
      <c r="C69" s="53" t="s">
        <v>333</v>
      </c>
      <c r="D69" s="53" t="s">
        <v>334</v>
      </c>
      <c r="E69" s="54">
        <v>5</v>
      </c>
      <c r="F69" s="55" t="s">
        <v>332</v>
      </c>
      <c r="G69" s="55" t="s">
        <v>223</v>
      </c>
      <c r="H69" s="55" t="s">
        <v>223</v>
      </c>
      <c r="I69" s="46"/>
      <c r="J69" s="69">
        <f>Tabel13[[#This Row],[Totaal afname per jaar per eenheid]]*Tabel13[[#This Row],[Prijs per eenheid]]</f>
        <v>0</v>
      </c>
    </row>
    <row r="70" spans="1:10">
      <c r="A70" s="63" t="s">
        <v>335</v>
      </c>
      <c r="B70" s="44"/>
      <c r="C70" s="44"/>
      <c r="D70" s="44"/>
      <c r="E70" s="64"/>
      <c r="F70" s="44"/>
      <c r="G70" s="44"/>
      <c r="H70" s="44"/>
      <c r="I70" s="44"/>
      <c r="J70" s="44"/>
    </row>
    <row r="71" spans="1:10">
      <c r="A71" s="53">
        <v>50</v>
      </c>
      <c r="B71" s="53" t="s">
        <v>335</v>
      </c>
      <c r="C71" s="53" t="s">
        <v>336</v>
      </c>
      <c r="D71" s="53" t="s">
        <v>337</v>
      </c>
      <c r="E71" s="54">
        <v>29</v>
      </c>
      <c r="F71" s="55" t="s">
        <v>338</v>
      </c>
      <c r="G71" s="55" t="s">
        <v>339</v>
      </c>
      <c r="H71" s="55" t="s">
        <v>339</v>
      </c>
      <c r="I71" s="46"/>
      <c r="J71" s="69">
        <f>Tabel13[[#This Row],[Totaal afname per jaar per eenheid]]*Tabel13[[#This Row],[Prijs per eenheid]]</f>
        <v>0</v>
      </c>
    </row>
    <row r="72" spans="1:10">
      <c r="A72" s="43" t="s">
        <v>340</v>
      </c>
      <c r="B72" s="49"/>
      <c r="C72" s="49"/>
      <c r="D72" s="49"/>
      <c r="E72" s="50"/>
      <c r="F72" s="49"/>
      <c r="G72" s="49"/>
      <c r="H72" s="49"/>
      <c r="I72" s="49"/>
      <c r="J72" s="51"/>
    </row>
    <row r="73" spans="1:10">
      <c r="A73" s="53">
        <v>51</v>
      </c>
      <c r="B73" s="53" t="s">
        <v>341</v>
      </c>
      <c r="C73" s="53" t="s">
        <v>342</v>
      </c>
      <c r="D73" s="53" t="s">
        <v>234</v>
      </c>
      <c r="E73" s="54">
        <v>5</v>
      </c>
      <c r="F73" s="55"/>
      <c r="G73" s="55" t="s">
        <v>223</v>
      </c>
      <c r="H73" s="55" t="s">
        <v>223</v>
      </c>
      <c r="I73" s="46"/>
      <c r="J73" s="69">
        <f>Tabel13[[#This Row],[Totaal afname per jaar per eenheid]]*Tabel13[[#This Row],[Prijs per eenheid]]</f>
        <v>0</v>
      </c>
    </row>
    <row r="74" spans="1:10" ht="25.5">
      <c r="A74" s="53">
        <v>52</v>
      </c>
      <c r="B74" s="53" t="s">
        <v>343</v>
      </c>
      <c r="C74" s="53" t="s">
        <v>344</v>
      </c>
      <c r="D74" s="53" t="s">
        <v>234</v>
      </c>
      <c r="E74" s="54">
        <v>15</v>
      </c>
      <c r="F74" s="55"/>
      <c r="G74" s="55" t="s">
        <v>223</v>
      </c>
      <c r="H74" s="55" t="s">
        <v>223</v>
      </c>
      <c r="I74" s="46"/>
      <c r="J74" s="69">
        <f>Tabel13[[#This Row],[Totaal afname per jaar per eenheid]]*Tabel13[[#This Row],[Prijs per eenheid]]</f>
        <v>0</v>
      </c>
    </row>
    <row r="75" spans="1:10" ht="25.5">
      <c r="A75" s="57">
        <v>53</v>
      </c>
      <c r="B75" s="58" t="s">
        <v>345</v>
      </c>
      <c r="C75" s="53" t="s">
        <v>346</v>
      </c>
      <c r="D75" s="53" t="s">
        <v>234</v>
      </c>
      <c r="E75" s="54">
        <v>15</v>
      </c>
      <c r="F75" s="60"/>
      <c r="G75" s="55" t="s">
        <v>223</v>
      </c>
      <c r="H75" s="55" t="s">
        <v>223</v>
      </c>
      <c r="I75" s="46"/>
      <c r="J75" s="69">
        <f>Tabel13[[#This Row],[Totaal afname per jaar per eenheid]]*Tabel13[[#This Row],[Prijs per eenheid]]</f>
        <v>0</v>
      </c>
    </row>
    <row r="76" spans="1:10">
      <c r="A76" s="57">
        <v>54</v>
      </c>
      <c r="B76" s="58" t="s">
        <v>347</v>
      </c>
      <c r="C76" s="58" t="s">
        <v>348</v>
      </c>
      <c r="D76" s="58" t="s">
        <v>234</v>
      </c>
      <c r="E76" s="61">
        <v>15</v>
      </c>
      <c r="F76" s="60"/>
      <c r="G76" s="55" t="s">
        <v>223</v>
      </c>
      <c r="H76" s="55" t="s">
        <v>223</v>
      </c>
      <c r="I76" s="46"/>
      <c r="J76" s="69">
        <f>Tabel13[[#This Row],[Totaal afname per jaar per eenheid]]*Tabel13[[#This Row],[Prijs per eenheid]]</f>
        <v>0</v>
      </c>
    </row>
    <row r="77" spans="1:10" ht="25.5">
      <c r="A77" s="57">
        <v>55</v>
      </c>
      <c r="B77" s="58" t="s">
        <v>349</v>
      </c>
      <c r="C77" s="53" t="s">
        <v>350</v>
      </c>
      <c r="D77" s="58" t="s">
        <v>234</v>
      </c>
      <c r="E77" s="61">
        <v>15</v>
      </c>
      <c r="F77" s="60"/>
      <c r="G77" s="55" t="s">
        <v>223</v>
      </c>
      <c r="H77" s="55" t="s">
        <v>223</v>
      </c>
      <c r="I77" s="46"/>
      <c r="J77" s="69">
        <f>Tabel13[[#This Row],[Totaal afname per jaar per eenheid]]*Tabel13[[#This Row],[Prijs per eenheid]]</f>
        <v>0</v>
      </c>
    </row>
    <row r="78" spans="1:10" ht="25.5">
      <c r="A78" s="57">
        <v>56</v>
      </c>
      <c r="B78" s="58" t="s">
        <v>351</v>
      </c>
      <c r="C78" s="53" t="s">
        <v>352</v>
      </c>
      <c r="D78" s="58" t="s">
        <v>230</v>
      </c>
      <c r="E78" s="61">
        <v>10</v>
      </c>
      <c r="F78" s="60" t="s">
        <v>353</v>
      </c>
      <c r="G78" s="55" t="s">
        <v>309</v>
      </c>
      <c r="H78" s="55" t="s">
        <v>354</v>
      </c>
      <c r="I78" s="46"/>
      <c r="J78" s="69">
        <f>Tabel13[[#This Row],[Totaal afname per jaar per eenheid]]*Tabel13[[#This Row],[Prijs per eenheid]]</f>
        <v>0</v>
      </c>
    </row>
    <row r="79" spans="1:10" ht="14.25" customHeight="1">
      <c r="A79" s="57">
        <v>57</v>
      </c>
      <c r="B79" s="58" t="s">
        <v>355</v>
      </c>
      <c r="C79" s="58" t="s">
        <v>356</v>
      </c>
      <c r="D79" s="58" t="s">
        <v>234</v>
      </c>
      <c r="E79" s="61">
        <v>20</v>
      </c>
      <c r="F79" s="60"/>
      <c r="G79" s="55" t="s">
        <v>223</v>
      </c>
      <c r="H79" s="55" t="s">
        <v>223</v>
      </c>
      <c r="I79" s="46"/>
      <c r="J79" s="69">
        <f>Tabel13[[#This Row],[Totaal afname per jaar per eenheid]]*Tabel13[[#This Row],[Prijs per eenheid]]</f>
        <v>0</v>
      </c>
    </row>
    <row r="80" spans="1:10" ht="15" customHeight="1">
      <c r="A80" s="57">
        <v>58</v>
      </c>
      <c r="B80" s="58" t="s">
        <v>357</v>
      </c>
      <c r="C80" s="58" t="s">
        <v>358</v>
      </c>
      <c r="D80" s="58" t="s">
        <v>230</v>
      </c>
      <c r="E80" s="61">
        <v>20</v>
      </c>
      <c r="F80" s="60"/>
      <c r="G80" s="55" t="s">
        <v>309</v>
      </c>
      <c r="H80" s="55">
        <v>10</v>
      </c>
      <c r="I80" s="46"/>
      <c r="J80" s="69">
        <f>Tabel13[[#This Row],[Totaal afname per jaar per eenheid]]*Tabel13[[#This Row],[Prijs per eenheid]]</f>
        <v>0</v>
      </c>
    </row>
    <row r="81" spans="1:16" ht="14.25" customHeight="1">
      <c r="A81" s="57">
        <v>59</v>
      </c>
      <c r="B81" s="58" t="s">
        <v>359</v>
      </c>
      <c r="C81" s="58" t="s">
        <v>360</v>
      </c>
      <c r="D81" s="58" t="s">
        <v>234</v>
      </c>
      <c r="E81" s="61">
        <v>10</v>
      </c>
      <c r="F81" s="60"/>
      <c r="G81" s="55" t="s">
        <v>223</v>
      </c>
      <c r="H81" s="55" t="s">
        <v>223</v>
      </c>
      <c r="I81" s="46"/>
      <c r="J81" s="69">
        <f>Tabel13[[#This Row],[Totaal afname per jaar per eenheid]]*Tabel13[[#This Row],[Prijs per eenheid]]</f>
        <v>0</v>
      </c>
    </row>
    <row r="82" spans="1:16" ht="25.5" customHeight="1">
      <c r="A82" s="53">
        <v>60</v>
      </c>
      <c r="B82" s="53" t="s">
        <v>361</v>
      </c>
      <c r="C82" s="53" t="s">
        <v>362</v>
      </c>
      <c r="D82" s="53" t="s">
        <v>363</v>
      </c>
      <c r="E82" s="54">
        <v>24</v>
      </c>
      <c r="F82" s="53" t="s">
        <v>364</v>
      </c>
      <c r="G82" s="53" t="s">
        <v>223</v>
      </c>
      <c r="H82" s="53" t="s">
        <v>223</v>
      </c>
      <c r="I82" s="46"/>
      <c r="J82" s="69">
        <f>Tabel13[[#This Row],[Totaal afname per jaar per eenheid]]*Tabel13[[#This Row],[Prijs per eenheid]]</f>
        <v>0</v>
      </c>
      <c r="P82" s="29"/>
    </row>
    <row r="83" spans="1:16" ht="18.75" customHeight="1">
      <c r="A83" s="53">
        <v>61</v>
      </c>
      <c r="B83" s="53" t="s">
        <v>365</v>
      </c>
      <c r="C83" s="53" t="s">
        <v>366</v>
      </c>
      <c r="D83" s="53" t="s">
        <v>363</v>
      </c>
      <c r="E83" s="54">
        <v>24</v>
      </c>
      <c r="F83" s="53" t="s">
        <v>364</v>
      </c>
      <c r="G83" s="53" t="s">
        <v>223</v>
      </c>
      <c r="H83" s="53" t="s">
        <v>223</v>
      </c>
      <c r="I83" s="46"/>
      <c r="J83" s="69">
        <f>Tabel13[[#This Row],[Totaal afname per jaar per eenheid]]*Tabel13[[#This Row],[Prijs per eenheid]]</f>
        <v>0</v>
      </c>
      <c r="P83" s="29"/>
    </row>
    <row r="84" spans="1:16" ht="18.75" customHeight="1">
      <c r="A84" s="76">
        <v>62</v>
      </c>
      <c r="B84" s="77" t="s">
        <v>367</v>
      </c>
      <c r="C84" s="77" t="s">
        <v>368</v>
      </c>
      <c r="D84" s="77" t="s">
        <v>234</v>
      </c>
      <c r="E84" s="78">
        <v>10</v>
      </c>
      <c r="F84" s="77"/>
      <c r="G84" s="53" t="s">
        <v>223</v>
      </c>
      <c r="H84" s="53" t="s">
        <v>223</v>
      </c>
      <c r="I84" s="46"/>
      <c r="J84" s="69">
        <f>Tabel13[[#This Row],[Totaal afname per jaar per eenheid]]*Tabel13[[#This Row],[Prijs per eenheid]]</f>
        <v>0</v>
      </c>
      <c r="P84" s="29"/>
    </row>
    <row r="85" spans="1:16" ht="18.75" customHeight="1">
      <c r="A85" s="76">
        <v>63</v>
      </c>
      <c r="B85" s="77" t="s">
        <v>369</v>
      </c>
      <c r="C85" s="77" t="s">
        <v>370</v>
      </c>
      <c r="D85" s="77" t="s">
        <v>234</v>
      </c>
      <c r="E85" s="78">
        <v>10</v>
      </c>
      <c r="F85" s="77"/>
      <c r="G85" s="53" t="s">
        <v>223</v>
      </c>
      <c r="H85" s="53" t="s">
        <v>223</v>
      </c>
      <c r="I85" s="46"/>
      <c r="J85" s="69">
        <f>Tabel13[[#This Row],[Totaal afname per jaar per eenheid]]*Tabel13[[#This Row],[Prijs per eenheid]]</f>
        <v>0</v>
      </c>
      <c r="P85" s="29"/>
    </row>
    <row r="86" spans="1:16">
      <c r="A86" s="108" t="s">
        <v>162</v>
      </c>
      <c r="B86" s="99"/>
      <c r="C86" s="99"/>
      <c r="D86" s="99"/>
      <c r="E86" s="100"/>
      <c r="F86" s="100"/>
      <c r="G86" s="100"/>
      <c r="H86" s="100"/>
      <c r="I86" s="99"/>
      <c r="J86" s="99"/>
    </row>
    <row r="87" spans="1:16" ht="28.9" customHeight="1">
      <c r="A87" s="111"/>
      <c r="B87" s="118" t="s">
        <v>371</v>
      </c>
      <c r="C87" s="118"/>
      <c r="D87" s="118"/>
      <c r="E87" s="118"/>
      <c r="F87" s="118"/>
      <c r="G87" s="118"/>
      <c r="H87" s="118"/>
      <c r="I87" s="119"/>
      <c r="J87" s="110">
        <f>SUM(J8:J85)</f>
        <v>0</v>
      </c>
    </row>
    <row r="88" spans="1:16" ht="28.15" customHeight="1">
      <c r="A88" s="117"/>
      <c r="B88" s="109" t="s">
        <v>372</v>
      </c>
      <c r="C88" s="112"/>
      <c r="D88" s="112"/>
      <c r="E88" s="113"/>
      <c r="F88" s="114"/>
      <c r="G88" s="115"/>
      <c r="H88" s="115"/>
      <c r="I88" s="116"/>
      <c r="J88" s="106">
        <f>Schoonmaakmiddelen!K44</f>
        <v>0</v>
      </c>
    </row>
    <row r="89" spans="1:16" ht="28.15" customHeight="1">
      <c r="A89" s="101"/>
      <c r="B89" s="101" t="s">
        <v>373</v>
      </c>
      <c r="C89" s="107" t="s">
        <v>374</v>
      </c>
      <c r="D89" s="101"/>
      <c r="E89" s="102"/>
      <c r="F89" s="103"/>
      <c r="G89" s="104"/>
      <c r="H89" s="104"/>
      <c r="I89" s="105"/>
      <c r="J89" s="66"/>
    </row>
    <row r="90" spans="1:16" ht="31.9" customHeight="1">
      <c r="A90" s="53"/>
      <c r="B90" s="53" t="s">
        <v>375</v>
      </c>
      <c r="C90" s="86" t="s">
        <v>374</v>
      </c>
      <c r="D90" s="53"/>
      <c r="E90" s="54"/>
      <c r="F90" s="67"/>
      <c r="G90" s="65"/>
      <c r="H90" s="65"/>
      <c r="I90" s="65"/>
      <c r="J90" s="85"/>
    </row>
    <row r="91" spans="1:16" ht="31.9" customHeight="1">
      <c r="A91" s="68"/>
      <c r="B91" s="120" t="s">
        <v>376</v>
      </c>
      <c r="C91" s="121"/>
      <c r="D91" s="121"/>
      <c r="E91" s="121"/>
      <c r="F91" s="121"/>
      <c r="G91" s="121"/>
      <c r="H91" s="121"/>
      <c r="I91" s="122"/>
      <c r="J91" s="70">
        <f>SUM(J87:J90)</f>
        <v>0</v>
      </c>
    </row>
    <row r="92" spans="1:16" s="29" customFormat="1">
      <c r="A92" s="25"/>
      <c r="B92" s="25"/>
      <c r="C92" s="25"/>
      <c r="D92" s="25"/>
      <c r="E92" s="72"/>
      <c r="F92" s="25"/>
      <c r="G92" s="25"/>
      <c r="H92" s="25"/>
      <c r="I92" s="25"/>
      <c r="J92" s="25"/>
    </row>
    <row r="93" spans="1:16" s="29" customFormat="1" ht="56.25" customHeight="1">
      <c r="A93" s="97" t="s">
        <v>377</v>
      </c>
      <c r="B93" s="97"/>
      <c r="C93" s="97"/>
      <c r="D93" s="97"/>
      <c r="E93" s="97"/>
      <c r="F93" s="25"/>
      <c r="G93" s="25"/>
      <c r="H93" s="25"/>
      <c r="I93" s="25"/>
      <c r="J93" s="25"/>
    </row>
    <row r="94" spans="1:16" s="29" customFormat="1"/>
    <row r="95" spans="1:16" s="29" customFormat="1" ht="15">
      <c r="A95" s="73" t="s">
        <v>378</v>
      </c>
      <c r="B95" s="30"/>
      <c r="C95" s="30"/>
      <c r="D95" s="31"/>
      <c r="E95" s="25"/>
      <c r="F95" s="25"/>
      <c r="G95" s="25"/>
      <c r="H95" s="25"/>
      <c r="I95" s="25"/>
      <c r="J95" s="25"/>
      <c r="K95" s="21"/>
      <c r="L95" s="21"/>
      <c r="M95" s="21"/>
      <c r="N95" s="21"/>
      <c r="O95" s="21"/>
      <c r="P95" s="21"/>
    </row>
    <row r="96" spans="1:16" s="29" customFormat="1">
      <c r="A96" s="96"/>
      <c r="B96" s="96"/>
      <c r="C96" s="98"/>
      <c r="E96" s="25"/>
      <c r="F96" s="25"/>
      <c r="G96" s="25"/>
      <c r="H96" s="25"/>
      <c r="I96" s="25"/>
      <c r="J96" s="25"/>
    </row>
    <row r="97" spans="1:10" s="29" customFormat="1">
      <c r="A97" s="32"/>
      <c r="B97" s="32"/>
      <c r="C97" s="32"/>
      <c r="E97" s="25"/>
      <c r="F97" s="25"/>
      <c r="G97" s="25"/>
      <c r="H97" s="25"/>
      <c r="I97" s="25"/>
      <c r="J97" s="25"/>
    </row>
    <row r="98" spans="1:10" s="29" customFormat="1">
      <c r="A98" s="35"/>
      <c r="B98" s="35"/>
      <c r="C98" s="35"/>
      <c r="D98" s="31"/>
      <c r="E98" s="25"/>
      <c r="F98" s="25"/>
      <c r="G98" s="25"/>
      <c r="H98" s="25"/>
      <c r="I98" s="25"/>
      <c r="J98" s="25"/>
    </row>
    <row r="99" spans="1:10" s="29" customFormat="1">
      <c r="A99" s="25"/>
      <c r="B99" s="25"/>
      <c r="C99" s="25"/>
      <c r="D99" s="31"/>
      <c r="E99" s="72"/>
      <c r="F99" s="25"/>
      <c r="G99" s="25"/>
      <c r="H99" s="25"/>
      <c r="I99" s="25"/>
      <c r="J99" s="25"/>
    </row>
    <row r="100" spans="1:10" s="29" customFormat="1">
      <c r="A100" s="25"/>
      <c r="B100" s="25"/>
      <c r="C100" s="25"/>
      <c r="D100" s="25"/>
      <c r="E100" s="72"/>
      <c r="F100" s="25"/>
      <c r="G100" s="25"/>
      <c r="H100" s="25"/>
      <c r="I100" s="25"/>
      <c r="J100" s="25"/>
    </row>
    <row r="101" spans="1:10" s="29" customFormat="1">
      <c r="A101" s="25"/>
      <c r="B101" s="25"/>
      <c r="C101" s="25"/>
      <c r="D101" s="25"/>
      <c r="E101" s="72"/>
      <c r="F101" s="25"/>
      <c r="G101" s="25"/>
      <c r="H101" s="25"/>
      <c r="I101" s="25"/>
      <c r="J101" s="25"/>
    </row>
    <row r="102" spans="1:10" s="29" customFormat="1">
      <c r="A102" s="25"/>
      <c r="B102" s="25"/>
      <c r="C102" s="25"/>
      <c r="D102" s="25"/>
      <c r="E102" s="72"/>
      <c r="F102" s="25"/>
      <c r="G102" s="25"/>
      <c r="H102" s="25"/>
      <c r="I102" s="25"/>
      <c r="J102" s="25"/>
    </row>
    <row r="103" spans="1:10" s="29" customFormat="1">
      <c r="A103" s="25"/>
      <c r="B103" s="25"/>
      <c r="C103" s="25"/>
      <c r="D103" s="25"/>
      <c r="E103" s="72"/>
      <c r="F103" s="25"/>
      <c r="G103" s="25"/>
      <c r="H103" s="25"/>
      <c r="I103" s="25"/>
      <c r="J103" s="25"/>
    </row>
    <row r="104" spans="1:10" s="29" customFormat="1">
      <c r="A104" s="25"/>
      <c r="B104" s="25"/>
      <c r="C104" s="25"/>
      <c r="D104" s="25"/>
      <c r="E104" s="72"/>
      <c r="F104" s="25"/>
      <c r="G104" s="25"/>
      <c r="H104" s="25"/>
      <c r="I104" s="25"/>
      <c r="J104" s="25"/>
    </row>
    <row r="105" spans="1:10" s="29" customFormat="1">
      <c r="A105" s="25"/>
      <c r="B105" s="25"/>
      <c r="C105" s="25"/>
      <c r="D105" s="25"/>
      <c r="E105" s="72"/>
      <c r="F105" s="25"/>
      <c r="G105" s="25"/>
      <c r="H105" s="25"/>
      <c r="I105" s="25"/>
      <c r="J105" s="25"/>
    </row>
    <row r="106" spans="1:10" s="29" customFormat="1">
      <c r="A106" s="25"/>
      <c r="B106" s="25"/>
      <c r="C106" s="25"/>
      <c r="D106" s="25"/>
      <c r="E106" s="72"/>
      <c r="F106" s="25"/>
      <c r="G106" s="25"/>
      <c r="H106" s="25"/>
      <c r="I106" s="25"/>
      <c r="J106" s="25"/>
    </row>
    <row r="107" spans="1:10" s="29" customFormat="1">
      <c r="A107" s="25"/>
      <c r="B107" s="25"/>
      <c r="C107" s="25"/>
      <c r="D107" s="25"/>
      <c r="E107" s="72"/>
      <c r="F107" s="25"/>
      <c r="G107" s="25"/>
      <c r="H107" s="25"/>
      <c r="I107" s="25"/>
      <c r="J107" s="25"/>
    </row>
    <row r="108" spans="1:10"/>
  </sheetData>
  <mergeCells count="4">
    <mergeCell ref="A96:C96"/>
    <mergeCell ref="A93:E93"/>
    <mergeCell ref="B87:I87"/>
    <mergeCell ref="B91:I91"/>
  </mergeCells>
  <phoneticPr fontId="12" type="noConversion"/>
  <pageMargins left="0.70866141732283472" right="0.70866141732283472" top="0.74803149606299213" bottom="0.74803149606299213" header="0.31496062992125984" footer="0.31496062992125984"/>
  <pageSetup paperSize="8" orientation="landscape"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4F774B66EF3DF42AFF1A8DC753AA317" ma:contentTypeVersion="4" ma:contentTypeDescription="Een nieuw document maken." ma:contentTypeScope="" ma:versionID="fd34f6ffd63f232020eb1feede584254">
  <xsd:schema xmlns:xsd="http://www.w3.org/2001/XMLSchema" xmlns:xs="http://www.w3.org/2001/XMLSchema" xmlns:p="http://schemas.microsoft.com/office/2006/metadata/properties" xmlns:ns2="ff15bdbb-d7a2-440f-a2cf-aa7db5a3ffb7" targetNamespace="http://schemas.microsoft.com/office/2006/metadata/properties" ma:root="true" ma:fieldsID="c106c7a67314fe7fff44b47a77681a5a" ns2:_="">
    <xsd:import namespace="ff15bdbb-d7a2-440f-a2cf-aa7db5a3ff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5bdbb-d7a2-440f-a2cf-aa7db5a3ff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EBAEC8-E50D-4C8A-AF3A-A4B11A43A655}"/>
</file>

<file path=customXml/itemProps2.xml><?xml version="1.0" encoding="utf-8"?>
<ds:datastoreItem xmlns:ds="http://schemas.openxmlformats.org/officeDocument/2006/customXml" ds:itemID="{648C1480-363D-46AD-A1A7-7F6B0C19D965}"/>
</file>

<file path=customXml/itemProps3.xml><?xml version="1.0" encoding="utf-8"?>
<ds:datastoreItem xmlns:ds="http://schemas.openxmlformats.org/officeDocument/2006/customXml" ds:itemID="{D253F536-15EF-4A08-9D60-CC2AA88BB4B0}"/>
</file>

<file path=docProps/app.xml><?xml version="1.0" encoding="utf-8"?>
<Properties xmlns="http://schemas.openxmlformats.org/officeDocument/2006/extended-properties" xmlns:vt="http://schemas.openxmlformats.org/officeDocument/2006/docPropsVTypes">
  <Application>Microsoft Excel Online</Application>
  <Manager/>
  <Company>ROC Mondriaan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Bruin - van Zon, Alice de</dc:creator>
  <cp:keywords/>
  <dc:description/>
  <cp:lastModifiedBy>Walraven, E</cp:lastModifiedBy>
  <cp:revision/>
  <dcterms:created xsi:type="dcterms:W3CDTF">2024-11-21T08:44:11Z</dcterms:created>
  <dcterms:modified xsi:type="dcterms:W3CDTF">2025-03-31T15:09:30Z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0x01010074F774B66EF3DF42AFF1A8DC753AA317</vt:lpwstr>
  </property>
</Properties>
</file>