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T91536/TeamDocuments/Team/2024/08. Nota van Inlichtingen/NvI 2/"/>
    </mc:Choice>
  </mc:AlternateContent>
  <xr:revisionPtr revIDLastSave="1661" documentId="13_ncr:1_{6F22D683-F136-45AB-9533-A1EC0D59A87B}" xr6:coauthVersionLast="47" xr6:coauthVersionMax="47" xr10:uidLastSave="{7A67B79B-7F5C-48FB-9439-3151C2DE1B5B}"/>
  <bookViews>
    <workbookView xWindow="28680" yWindow="1200" windowWidth="24240" windowHeight="13140" xr2:uid="{C2A7B5A4-9477-4EE8-B94A-11B41BCD89CD}"/>
  </bookViews>
  <sheets>
    <sheet name="Locatieoverzicht" sheetId="4" r:id="rId1"/>
    <sheet name="Overzicht consumpties" sheetId="2" r:id="rId2"/>
    <sheet name="Afname ingrediënten" sheetId="3" r:id="rId3"/>
  </sheets>
  <definedNames>
    <definedName name="_xlnm.Print_Area" localSheetId="2">'Afname ingrediënten'!$A$1:$D$29</definedName>
    <definedName name="_xlnm.Print_Area" localSheetId="0">Locatieoverzicht!$A$1:$V$29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4" i="2" l="1"/>
  <c r="O154" i="2"/>
  <c r="AD152" i="2"/>
  <c r="AD142" i="2"/>
  <c r="AD133" i="2"/>
  <c r="AD121" i="2"/>
  <c r="AD106" i="2"/>
  <c r="AD87" i="2"/>
  <c r="AD85" i="2"/>
  <c r="AD83" i="2"/>
  <c r="AD77" i="2"/>
  <c r="AD64" i="2"/>
  <c r="AD56" i="2"/>
  <c r="AD50" i="2"/>
  <c r="AD46" i="2"/>
  <c r="AD42" i="2"/>
  <c r="AD38" i="2"/>
  <c r="AD36" i="2"/>
  <c r="AD34" i="2"/>
  <c r="AD31" i="2"/>
  <c r="AD29" i="2"/>
  <c r="AD22" i="2"/>
  <c r="AD8" i="2"/>
  <c r="AD154" i="2" s="1"/>
  <c r="AC152" i="2"/>
  <c r="AC142" i="2"/>
  <c r="AC133" i="2"/>
  <c r="AC121" i="2"/>
  <c r="AC106" i="2"/>
  <c r="AC87" i="2"/>
  <c r="AC85" i="2"/>
  <c r="AC83" i="2"/>
  <c r="AC77" i="2"/>
  <c r="AC64" i="2"/>
  <c r="AC56" i="2"/>
  <c r="AC50" i="2"/>
  <c r="AC46" i="2"/>
  <c r="AC42" i="2"/>
  <c r="AC38" i="2"/>
  <c r="AC36" i="2"/>
  <c r="AC34" i="2"/>
  <c r="AC31" i="2"/>
  <c r="AC29" i="2"/>
  <c r="AC22" i="2"/>
  <c r="AC8" i="2"/>
  <c r="AC154" i="2" s="1"/>
  <c r="AB152" i="2"/>
  <c r="AA152" i="2"/>
  <c r="AB142" i="2"/>
  <c r="AA142" i="2"/>
  <c r="AB133" i="2"/>
  <c r="AA133" i="2"/>
  <c r="AB121" i="2"/>
  <c r="AA121" i="2"/>
  <c r="AB106" i="2"/>
  <c r="AA106" i="2"/>
  <c r="AB87" i="2"/>
  <c r="AA87" i="2"/>
  <c r="AB85" i="2"/>
  <c r="AA85" i="2"/>
  <c r="AB83" i="2"/>
  <c r="AA83" i="2"/>
  <c r="AB77" i="2"/>
  <c r="AA77" i="2"/>
  <c r="AB64" i="2"/>
  <c r="AA64" i="2"/>
  <c r="AB56" i="2"/>
  <c r="AA56" i="2"/>
  <c r="AB50" i="2"/>
  <c r="AA50" i="2"/>
  <c r="AB46" i="2"/>
  <c r="AA46" i="2"/>
  <c r="AB42" i="2"/>
  <c r="AA42" i="2"/>
  <c r="AB38" i="2"/>
  <c r="AA38" i="2"/>
  <c r="AB36" i="2"/>
  <c r="AA36" i="2"/>
  <c r="AB34" i="2"/>
  <c r="AA34" i="2"/>
  <c r="AB31" i="2"/>
  <c r="AA31" i="2"/>
  <c r="AB29" i="2"/>
  <c r="AA29" i="2"/>
  <c r="AB22" i="2"/>
  <c r="AA22" i="2"/>
  <c r="AB8" i="2"/>
  <c r="AB154" i="2" s="1"/>
  <c r="AA8" i="2"/>
  <c r="AA154" i="2" s="1"/>
  <c r="Z152" i="2"/>
  <c r="Y152" i="2"/>
  <c r="Z142" i="2"/>
  <c r="Y142" i="2"/>
  <c r="Z133" i="2"/>
  <c r="Y133" i="2"/>
  <c r="Z121" i="2"/>
  <c r="Y121" i="2"/>
  <c r="Z106" i="2"/>
  <c r="Y106" i="2"/>
  <c r="Z87" i="2"/>
  <c r="Y87" i="2"/>
  <c r="Z85" i="2"/>
  <c r="Y85" i="2"/>
  <c r="Z83" i="2"/>
  <c r="Y83" i="2"/>
  <c r="Z77" i="2"/>
  <c r="Y77" i="2"/>
  <c r="Z64" i="2"/>
  <c r="Y64" i="2"/>
  <c r="Z56" i="2"/>
  <c r="Y56" i="2"/>
  <c r="Z50" i="2"/>
  <c r="Y50" i="2"/>
  <c r="Z46" i="2"/>
  <c r="Y46" i="2"/>
  <c r="Z42" i="2"/>
  <c r="Y42" i="2"/>
  <c r="Z38" i="2"/>
  <c r="Y38" i="2"/>
  <c r="Z36" i="2"/>
  <c r="Y36" i="2"/>
  <c r="Z34" i="2"/>
  <c r="Y34" i="2"/>
  <c r="Z31" i="2"/>
  <c r="Y31" i="2"/>
  <c r="Z29" i="2"/>
  <c r="Y29" i="2"/>
  <c r="Z22" i="2"/>
  <c r="Y22" i="2"/>
  <c r="Z8" i="2"/>
  <c r="Z154" i="2" s="1"/>
  <c r="Y8" i="2"/>
  <c r="Y154" i="2" s="1"/>
  <c r="P152" i="2"/>
  <c r="P142" i="2"/>
  <c r="P133" i="2"/>
  <c r="P121" i="2"/>
  <c r="P106" i="2"/>
  <c r="P87" i="2"/>
  <c r="P85" i="2"/>
  <c r="P83" i="2"/>
  <c r="P77" i="2"/>
  <c r="P64" i="2"/>
  <c r="P56" i="2"/>
  <c r="P50" i="2"/>
  <c r="P46" i="2"/>
  <c r="P42" i="2"/>
  <c r="P38" i="2"/>
  <c r="P36" i="2"/>
  <c r="P34" i="2"/>
  <c r="P31" i="2"/>
  <c r="P29" i="2"/>
  <c r="P22" i="2"/>
  <c r="P154" i="2" s="1"/>
  <c r="P8" i="2"/>
  <c r="X152" i="2"/>
  <c r="W152" i="2"/>
  <c r="V152" i="2"/>
  <c r="U152" i="2"/>
  <c r="X142" i="2"/>
  <c r="W142" i="2"/>
  <c r="V142" i="2"/>
  <c r="U142" i="2"/>
  <c r="X133" i="2"/>
  <c r="W133" i="2"/>
  <c r="V133" i="2"/>
  <c r="U133" i="2"/>
  <c r="X121" i="2"/>
  <c r="W121" i="2"/>
  <c r="V121" i="2"/>
  <c r="U121" i="2"/>
  <c r="X106" i="2"/>
  <c r="W106" i="2"/>
  <c r="V106" i="2"/>
  <c r="U106" i="2"/>
  <c r="X87" i="2"/>
  <c r="W87" i="2"/>
  <c r="V87" i="2"/>
  <c r="U87" i="2"/>
  <c r="X85" i="2"/>
  <c r="W85" i="2"/>
  <c r="V85" i="2"/>
  <c r="U85" i="2"/>
  <c r="X83" i="2"/>
  <c r="W83" i="2"/>
  <c r="V83" i="2"/>
  <c r="U83" i="2"/>
  <c r="X77" i="2"/>
  <c r="W77" i="2"/>
  <c r="V77" i="2"/>
  <c r="U77" i="2"/>
  <c r="X64" i="2"/>
  <c r="W64" i="2"/>
  <c r="V64" i="2"/>
  <c r="U64" i="2"/>
  <c r="X56" i="2"/>
  <c r="W56" i="2"/>
  <c r="V56" i="2"/>
  <c r="U56" i="2"/>
  <c r="X50" i="2"/>
  <c r="W50" i="2"/>
  <c r="V50" i="2"/>
  <c r="U50" i="2"/>
  <c r="X46" i="2"/>
  <c r="W46" i="2"/>
  <c r="V46" i="2"/>
  <c r="U46" i="2"/>
  <c r="X42" i="2"/>
  <c r="W42" i="2"/>
  <c r="V42" i="2"/>
  <c r="U42" i="2"/>
  <c r="X38" i="2"/>
  <c r="W38" i="2"/>
  <c r="V38" i="2"/>
  <c r="U38" i="2"/>
  <c r="X36" i="2"/>
  <c r="W36" i="2"/>
  <c r="V36" i="2"/>
  <c r="U36" i="2"/>
  <c r="X34" i="2"/>
  <c r="W34" i="2"/>
  <c r="V34" i="2"/>
  <c r="U34" i="2"/>
  <c r="X31" i="2"/>
  <c r="W31" i="2"/>
  <c r="V31" i="2"/>
  <c r="U31" i="2"/>
  <c r="X29" i="2"/>
  <c r="W29" i="2"/>
  <c r="V29" i="2"/>
  <c r="U29" i="2"/>
  <c r="X22" i="2"/>
  <c r="W22" i="2"/>
  <c r="V22" i="2"/>
  <c r="U22" i="2"/>
  <c r="X8" i="2"/>
  <c r="X154" i="2" s="1"/>
  <c r="W8" i="2"/>
  <c r="W154" i="2" s="1"/>
  <c r="V8" i="2"/>
  <c r="V154" i="2" s="1"/>
  <c r="U8" i="2"/>
  <c r="U154" i="2" s="1"/>
  <c r="T152" i="2"/>
  <c r="S152" i="2"/>
  <c r="T142" i="2"/>
  <c r="S142" i="2"/>
  <c r="T133" i="2"/>
  <c r="S133" i="2"/>
  <c r="T121" i="2"/>
  <c r="S121" i="2"/>
  <c r="T106" i="2"/>
  <c r="S106" i="2"/>
  <c r="T87" i="2"/>
  <c r="S87" i="2"/>
  <c r="T85" i="2"/>
  <c r="S85" i="2"/>
  <c r="T83" i="2"/>
  <c r="S83" i="2"/>
  <c r="T77" i="2"/>
  <c r="S77" i="2"/>
  <c r="T64" i="2"/>
  <c r="S64" i="2"/>
  <c r="T56" i="2"/>
  <c r="S56" i="2"/>
  <c r="T50" i="2"/>
  <c r="S50" i="2"/>
  <c r="T46" i="2"/>
  <c r="S46" i="2"/>
  <c r="T42" i="2"/>
  <c r="S42" i="2"/>
  <c r="T38" i="2"/>
  <c r="S38" i="2"/>
  <c r="T36" i="2"/>
  <c r="S36" i="2"/>
  <c r="T34" i="2"/>
  <c r="S34" i="2"/>
  <c r="T31" i="2"/>
  <c r="S31" i="2"/>
  <c r="T29" i="2"/>
  <c r="S29" i="2"/>
  <c r="T22" i="2"/>
  <c r="S22" i="2"/>
  <c r="T8" i="2"/>
  <c r="T154" i="2" s="1"/>
  <c r="S8" i="2"/>
  <c r="R152" i="2"/>
  <c r="Q152" i="2"/>
  <c r="R142" i="2"/>
  <c r="Q142" i="2"/>
  <c r="R133" i="2"/>
  <c r="Q133" i="2"/>
  <c r="R121" i="2"/>
  <c r="Q121" i="2"/>
  <c r="R106" i="2"/>
  <c r="Q106" i="2"/>
  <c r="R87" i="2"/>
  <c r="Q87" i="2"/>
  <c r="R85" i="2"/>
  <c r="Q85" i="2"/>
  <c r="R83" i="2"/>
  <c r="Q83" i="2"/>
  <c r="R77" i="2"/>
  <c r="Q77" i="2"/>
  <c r="R64" i="2"/>
  <c r="Q64" i="2"/>
  <c r="R56" i="2"/>
  <c r="Q56" i="2"/>
  <c r="R50" i="2"/>
  <c r="Q50" i="2"/>
  <c r="R46" i="2"/>
  <c r="Q46" i="2"/>
  <c r="R42" i="2"/>
  <c r="Q42" i="2"/>
  <c r="R38" i="2"/>
  <c r="Q38" i="2"/>
  <c r="R36" i="2"/>
  <c r="Q36" i="2"/>
  <c r="R34" i="2"/>
  <c r="Q34" i="2"/>
  <c r="R31" i="2"/>
  <c r="Q31" i="2"/>
  <c r="R29" i="2"/>
  <c r="Q29" i="2"/>
  <c r="R22" i="2"/>
  <c r="Q22" i="2"/>
  <c r="R8" i="2"/>
  <c r="R154" i="2" s="1"/>
  <c r="Q8" i="2"/>
  <c r="Q154" i="2" s="1"/>
  <c r="O152" i="2"/>
  <c r="N152" i="2"/>
  <c r="M152" i="2"/>
  <c r="L152" i="2"/>
  <c r="O142" i="2"/>
  <c r="N142" i="2"/>
  <c r="M142" i="2"/>
  <c r="L142" i="2"/>
  <c r="O133" i="2"/>
  <c r="N133" i="2"/>
  <c r="M133" i="2"/>
  <c r="L133" i="2"/>
  <c r="O121" i="2"/>
  <c r="N121" i="2"/>
  <c r="M121" i="2"/>
  <c r="L121" i="2"/>
  <c r="O106" i="2"/>
  <c r="N106" i="2"/>
  <c r="M106" i="2"/>
  <c r="L106" i="2"/>
  <c r="O87" i="2"/>
  <c r="N87" i="2"/>
  <c r="M87" i="2"/>
  <c r="L87" i="2"/>
  <c r="O85" i="2"/>
  <c r="N85" i="2"/>
  <c r="M85" i="2"/>
  <c r="L85" i="2"/>
  <c r="O83" i="2"/>
  <c r="N83" i="2"/>
  <c r="M83" i="2"/>
  <c r="L83" i="2"/>
  <c r="O77" i="2"/>
  <c r="N77" i="2"/>
  <c r="M77" i="2"/>
  <c r="L77" i="2"/>
  <c r="O64" i="2"/>
  <c r="N64" i="2"/>
  <c r="M64" i="2"/>
  <c r="L64" i="2"/>
  <c r="O56" i="2"/>
  <c r="N56" i="2"/>
  <c r="M56" i="2"/>
  <c r="L56" i="2"/>
  <c r="O50" i="2"/>
  <c r="N50" i="2"/>
  <c r="M50" i="2"/>
  <c r="L50" i="2"/>
  <c r="O46" i="2"/>
  <c r="N46" i="2"/>
  <c r="M46" i="2"/>
  <c r="L46" i="2"/>
  <c r="O42" i="2"/>
  <c r="N42" i="2"/>
  <c r="M42" i="2"/>
  <c r="L42" i="2"/>
  <c r="O38" i="2"/>
  <c r="N38" i="2"/>
  <c r="M38" i="2"/>
  <c r="L38" i="2"/>
  <c r="O36" i="2"/>
  <c r="N36" i="2"/>
  <c r="M36" i="2"/>
  <c r="L36" i="2"/>
  <c r="O34" i="2"/>
  <c r="N34" i="2"/>
  <c r="M34" i="2"/>
  <c r="L34" i="2"/>
  <c r="O31" i="2"/>
  <c r="N31" i="2"/>
  <c r="M31" i="2"/>
  <c r="L31" i="2"/>
  <c r="O29" i="2"/>
  <c r="N29" i="2"/>
  <c r="M29" i="2"/>
  <c r="L29" i="2"/>
  <c r="O22" i="2"/>
  <c r="N22" i="2"/>
  <c r="M22" i="2"/>
  <c r="L22" i="2"/>
  <c r="O8" i="2"/>
  <c r="N8" i="2"/>
  <c r="N154" i="2" s="1"/>
  <c r="M8" i="2"/>
  <c r="M154" i="2" s="1"/>
  <c r="L8" i="2"/>
  <c r="L154" i="2" s="1"/>
  <c r="K152" i="2"/>
  <c r="K142" i="2"/>
  <c r="K133" i="2"/>
  <c r="K121" i="2"/>
  <c r="K106" i="2"/>
  <c r="K87" i="2"/>
  <c r="K85" i="2"/>
  <c r="K83" i="2"/>
  <c r="K77" i="2"/>
  <c r="K64" i="2"/>
  <c r="K56" i="2"/>
  <c r="K50" i="2"/>
  <c r="K46" i="2"/>
  <c r="K42" i="2"/>
  <c r="K38" i="2"/>
  <c r="K36" i="2"/>
  <c r="K34" i="2"/>
  <c r="K31" i="2"/>
  <c r="K29" i="2"/>
  <c r="K22" i="2"/>
  <c r="K8" i="2"/>
  <c r="K154" i="2" s="1"/>
  <c r="J152" i="2"/>
  <c r="J142" i="2"/>
  <c r="J133" i="2"/>
  <c r="J121" i="2"/>
  <c r="J106" i="2"/>
  <c r="J87" i="2"/>
  <c r="J85" i="2"/>
  <c r="J83" i="2"/>
  <c r="J77" i="2"/>
  <c r="J64" i="2"/>
  <c r="J56" i="2"/>
  <c r="J50" i="2"/>
  <c r="J46" i="2"/>
  <c r="J42" i="2"/>
  <c r="J38" i="2"/>
  <c r="J36" i="2"/>
  <c r="J34" i="2"/>
  <c r="J154" i="2" s="1"/>
  <c r="J31" i="2"/>
  <c r="J29" i="2"/>
  <c r="J22" i="2"/>
  <c r="J8" i="2"/>
  <c r="I152" i="2"/>
  <c r="I142" i="2"/>
  <c r="I133" i="2"/>
  <c r="I121" i="2"/>
  <c r="I106" i="2"/>
  <c r="I87" i="2"/>
  <c r="I85" i="2"/>
  <c r="I83" i="2"/>
  <c r="I77" i="2"/>
  <c r="I64" i="2"/>
  <c r="I56" i="2"/>
  <c r="I50" i="2"/>
  <c r="I46" i="2"/>
  <c r="I42" i="2"/>
  <c r="I38" i="2"/>
  <c r="I36" i="2"/>
  <c r="I34" i="2"/>
  <c r="I31" i="2"/>
  <c r="I29" i="2"/>
  <c r="I22" i="2"/>
  <c r="I8" i="2"/>
  <c r="I154" i="2" s="1"/>
  <c r="H152" i="2"/>
  <c r="H142" i="2"/>
  <c r="H133" i="2"/>
  <c r="H121" i="2"/>
  <c r="H106" i="2"/>
  <c r="H87" i="2"/>
  <c r="H85" i="2"/>
  <c r="H83" i="2"/>
  <c r="H77" i="2"/>
  <c r="H64" i="2"/>
  <c r="H56" i="2"/>
  <c r="H50" i="2"/>
  <c r="H46" i="2"/>
  <c r="H42" i="2"/>
  <c r="H38" i="2"/>
  <c r="H36" i="2"/>
  <c r="H34" i="2"/>
  <c r="H31" i="2"/>
  <c r="H29" i="2"/>
  <c r="H22" i="2"/>
  <c r="H154" i="2" s="1"/>
  <c r="H8" i="2"/>
  <c r="G152" i="2"/>
  <c r="G142" i="2"/>
  <c r="G133" i="2"/>
  <c r="G121" i="2"/>
  <c r="G106" i="2"/>
  <c r="G87" i="2"/>
  <c r="G85" i="2"/>
  <c r="G83" i="2"/>
  <c r="G77" i="2"/>
  <c r="G64" i="2"/>
  <c r="G56" i="2"/>
  <c r="G50" i="2"/>
  <c r="G46" i="2"/>
  <c r="G42" i="2"/>
  <c r="G38" i="2"/>
  <c r="G36" i="2"/>
  <c r="G34" i="2"/>
  <c r="G31" i="2"/>
  <c r="G154" i="2" s="1"/>
  <c r="G29" i="2"/>
  <c r="G22" i="2"/>
  <c r="G8" i="2"/>
  <c r="F152" i="2"/>
  <c r="F142" i="2"/>
  <c r="F133" i="2"/>
  <c r="F121" i="2"/>
  <c r="F106" i="2"/>
  <c r="F87" i="2"/>
  <c r="F85" i="2"/>
  <c r="F83" i="2"/>
  <c r="F77" i="2"/>
  <c r="F64" i="2"/>
  <c r="F56" i="2"/>
  <c r="F50" i="2"/>
  <c r="F46" i="2"/>
  <c r="F42" i="2"/>
  <c r="F38" i="2"/>
  <c r="F36" i="2"/>
  <c r="F34" i="2"/>
  <c r="F31" i="2"/>
  <c r="F29" i="2"/>
  <c r="F22" i="2"/>
  <c r="F8" i="2"/>
  <c r="F154" i="2" s="1"/>
  <c r="E152" i="2"/>
  <c r="E142" i="2"/>
  <c r="E133" i="2"/>
  <c r="E121" i="2"/>
  <c r="E106" i="2"/>
  <c r="E87" i="2"/>
  <c r="E85" i="2"/>
  <c r="E83" i="2"/>
  <c r="E77" i="2"/>
  <c r="E64" i="2"/>
  <c r="E56" i="2"/>
  <c r="E50" i="2"/>
  <c r="E46" i="2"/>
  <c r="E42" i="2"/>
  <c r="E38" i="2"/>
  <c r="E36" i="2"/>
  <c r="E34" i="2"/>
  <c r="E31" i="2"/>
  <c r="E29" i="2"/>
  <c r="E22" i="2"/>
  <c r="E8" i="2"/>
  <c r="E154" i="2" s="1"/>
  <c r="D152" i="2"/>
  <c r="D142" i="2"/>
  <c r="D133" i="2"/>
  <c r="D121" i="2"/>
  <c r="D106" i="2"/>
  <c r="D87" i="2"/>
  <c r="D85" i="2"/>
  <c r="D83" i="2"/>
  <c r="D77" i="2"/>
  <c r="D64" i="2"/>
  <c r="D56" i="2"/>
  <c r="D50" i="2"/>
  <c r="D46" i="2"/>
  <c r="D42" i="2"/>
  <c r="D38" i="2"/>
  <c r="D36" i="2"/>
  <c r="D34" i="2"/>
  <c r="D31" i="2"/>
  <c r="D29" i="2"/>
  <c r="D22" i="2"/>
  <c r="D8" i="2"/>
  <c r="D154" i="2" s="1"/>
</calcChain>
</file>

<file path=xl/sharedStrings.xml><?xml version="1.0" encoding="utf-8"?>
<sst xmlns="http://schemas.openxmlformats.org/spreadsheetml/2006/main" count="645" uniqueCount="334">
  <si>
    <t>Locatieoverzicht TNO</t>
  </si>
  <si>
    <t>Locatie</t>
  </si>
  <si>
    <t>Amsterdam</t>
  </si>
  <si>
    <t>Delft</t>
  </si>
  <si>
    <t>Eindhoven</t>
  </si>
  <si>
    <t>Groningen</t>
  </si>
  <si>
    <t>Helmond</t>
  </si>
  <si>
    <t>Leiden</t>
  </si>
  <si>
    <t>Petten</t>
  </si>
  <si>
    <t>Rijswijk</t>
  </si>
  <si>
    <t>Den Haag</t>
  </si>
  <si>
    <t>Soesterberg</t>
  </si>
  <si>
    <t>Utrecht</t>
  </si>
  <si>
    <t>Ypenburg</t>
  </si>
  <si>
    <t>Adres</t>
  </si>
  <si>
    <t>Radarweg 60</t>
  </si>
  <si>
    <t>Leeghwaterstraat 46</t>
  </si>
  <si>
    <t>Leeghwaterstraat 44a</t>
  </si>
  <si>
    <t>Stieltjesweg 1</t>
  </si>
  <si>
    <t>Pieter Calandweg 15</t>
  </si>
  <si>
    <t>Van der Waalsweg 12-16</t>
  </si>
  <si>
    <t>Van Amsterpark 8</t>
  </si>
  <si>
    <t>Molengraaffsingel 8</t>
  </si>
  <si>
    <t>Hightech Campus 31</t>
  </si>
  <si>
    <t>Zernikelaan 14</t>
  </si>
  <si>
    <t>Automotive Campus 30</t>
  </si>
  <si>
    <t>Sylviusweg 71</t>
  </si>
  <si>
    <t>Westerduinweg 3</t>
  </si>
  <si>
    <t>Lange Kleiweg 137</t>
  </si>
  <si>
    <t>Kessler park 1 D</t>
  </si>
  <si>
    <t>Anna van Buerenplein 1</t>
  </si>
  <si>
    <t>Oude Waalsdorperweg 63</t>
  </si>
  <si>
    <t>Kampweg 55</t>
  </si>
  <si>
    <t>Princetonlaan 6</t>
  </si>
  <si>
    <t>Ypenburgse Boslaan 2</t>
  </si>
  <si>
    <t>Openingstijden</t>
  </si>
  <si>
    <t>Openstelling (dagen per jaar)</t>
  </si>
  <si>
    <t>Maandag</t>
  </si>
  <si>
    <t>Dinsdag</t>
  </si>
  <si>
    <t>Woensdag</t>
  </si>
  <si>
    <t>Donderdag</t>
  </si>
  <si>
    <t>Vrijdag</t>
  </si>
  <si>
    <t>Zaterdag</t>
  </si>
  <si>
    <t>Gesloten</t>
  </si>
  <si>
    <t>Zondag</t>
  </si>
  <si>
    <t>Type locatie</t>
  </si>
  <si>
    <t>FCSS ja/nee</t>
  </si>
  <si>
    <t>Ja</t>
  </si>
  <si>
    <t>FSCC</t>
  </si>
  <si>
    <t>Type locatie (bijv. kantoor/lab)</t>
  </si>
  <si>
    <t>Toegangsverschaffing</t>
  </si>
  <si>
    <t>Toegangsverschaffing medewerkers</t>
  </si>
  <si>
    <t>Overzicht consumpties automaten</t>
  </si>
  <si>
    <t>Dit betreft de consumptieaantallen gebaseerd op 2023</t>
  </si>
  <si>
    <t xml:space="preserve"> </t>
  </si>
  <si>
    <t>Overzicht consumptieaantallen per locatie per automaat</t>
  </si>
  <si>
    <t>Omschrijving locatie</t>
  </si>
  <si>
    <t>Automatennummer</t>
  </si>
  <si>
    <t xml:space="preserve">Locatie automaten </t>
  </si>
  <si>
    <t>Coffee black</t>
  </si>
  <si>
    <t>Coffee sugar</t>
  </si>
  <si>
    <t>Coffee milk</t>
  </si>
  <si>
    <t>Coffee complete</t>
  </si>
  <si>
    <t>Espresso black</t>
  </si>
  <si>
    <t>Espresso sugar</t>
  </si>
  <si>
    <t>Espresso milk</t>
  </si>
  <si>
    <t>Espresso complete</t>
  </si>
  <si>
    <t>Dubbele espresso black</t>
  </si>
  <si>
    <t>Dubbele espresso sugar</t>
  </si>
  <si>
    <t>Dubbele espresso milk</t>
  </si>
  <si>
    <t>Dubbele espresso complete</t>
  </si>
  <si>
    <t>Ristretto</t>
  </si>
  <si>
    <t>Cappuccino</t>
  </si>
  <si>
    <t>Cappuccino sugar</t>
  </si>
  <si>
    <t>Latte macchiato</t>
  </si>
  <si>
    <t>Latte macchiato sugar</t>
  </si>
  <si>
    <t>Cafe au lait</t>
  </si>
  <si>
    <t>Cafe au lait sugar</t>
  </si>
  <si>
    <t>Cafe latte</t>
  </si>
  <si>
    <t>Cafe latte sugar</t>
  </si>
  <si>
    <t>Wiener melange sugar</t>
  </si>
  <si>
    <t>Wiener melange</t>
  </si>
  <si>
    <t>Hot chocolate creme</t>
  </si>
  <si>
    <t>Hot chocolate</t>
  </si>
  <si>
    <t>Water heet</t>
  </si>
  <si>
    <t>Water koud</t>
  </si>
  <si>
    <t>THE BROOKLYN : Motion Building 1e Keuke/</t>
  </si>
  <si>
    <t>Subtotaal locatie Amsterdam</t>
  </si>
  <si>
    <t>THE BROOKLYN : 3e etage Bij Lifthal E</t>
  </si>
  <si>
    <t>THE BROOKLYN : 3e N vleugel vergaderzaal</t>
  </si>
  <si>
    <t>THE BROOKLYN : Opslag</t>
  </si>
  <si>
    <t>THE BROOKLYN : 2e etage E282</t>
  </si>
  <si>
    <t>THE BROOKLYN : 2e etage N203</t>
  </si>
  <si>
    <t>THE BROOKLYN : 1e etage N103</t>
  </si>
  <si>
    <t>THE BROOKLYN : 1e etage E133</t>
  </si>
  <si>
    <t>THE BROOKLYN : BG E075</t>
  </si>
  <si>
    <t>THE BROOKLYN : BG entree</t>
  </si>
  <si>
    <t>THE BROOKLYN : BG auditarium</t>
  </si>
  <si>
    <t>THE BROOKLYN : 2e etage bij ruimte E282</t>
  </si>
  <si>
    <t>Subtotaal locatie Stieltjesweg 1</t>
  </si>
  <si>
    <t>THE BROOKLYN : BG HTFD</t>
  </si>
  <si>
    <t>THE BROOKLYN : BG Pantry</t>
  </si>
  <si>
    <t>THE BROOKLYN : 1e etage Restaurant</t>
  </si>
  <si>
    <t>THE BROOKLYN : 1e etage 1210</t>
  </si>
  <si>
    <t>Subtotaal locatie Leeghwaterstraat 44a</t>
  </si>
  <si>
    <t>THE BROOKLYN : VLL 1e etage P01.070</t>
  </si>
  <si>
    <t>Subtotaal locatie Van der Waalsweg 12-16</t>
  </si>
  <si>
    <t>THE BROOKLYN : 1e etage 1026</t>
  </si>
  <si>
    <t>THE BROOKLYN : BG 0.003</t>
  </si>
  <si>
    <t>Subtotaal locatie Leeghwaterstraat 46</t>
  </si>
  <si>
    <t>THE BROOKLYN : 2e etage Bij 2.5</t>
  </si>
  <si>
    <t>Subtotaal locatie Peter Calandweg 15</t>
  </si>
  <si>
    <t>THE BROOKLYN : 1e verd ruimte 1.01 - bre</t>
  </si>
  <si>
    <t>Subtotaal locatie Van Amstelpark 8</t>
  </si>
  <si>
    <t xml:space="preserve">Molengraaffsingel 8 </t>
  </si>
  <si>
    <t>THE BROOKLYN : 3e etage - 03.03.136</t>
  </si>
  <si>
    <t>THE BROOKLYN :3de etage 03.03.102</t>
  </si>
  <si>
    <t>THE BROOKLYN :3de etage 03.03.106</t>
  </si>
  <si>
    <t>Subtotaal locatie Molengraffsingel 8</t>
  </si>
  <si>
    <t>THE BROOKLYN :BG Pantry</t>
  </si>
  <si>
    <t>THE BROOKLYN :1e pantry</t>
  </si>
  <si>
    <t>Subtotaal locatie Hightech Campus 31</t>
  </si>
  <si>
    <t>THE BROOKLYN : 2de etage pantry</t>
  </si>
  <si>
    <t>Subtotaal locatie Zernikelaan 14</t>
  </si>
  <si>
    <t>THE BROOKLYN : A30 3e Gang bij Secretari</t>
  </si>
  <si>
    <t>THE BROOKLYN : A30 3e  Pantry</t>
  </si>
  <si>
    <t>THE BROOKLYN : A20 BG ICT / Keuken</t>
  </si>
  <si>
    <t>THE BROOKLYN : A25 1e Pauzeruimte</t>
  </si>
  <si>
    <t>Subtotaal locatie Automotive Campus 30</t>
  </si>
  <si>
    <t>THE BROOKLYN : 6e etage Pantry</t>
  </si>
  <si>
    <t>THE BROOKLYN : 5e etage</t>
  </si>
  <si>
    <t>THE BROOKLYN : 4e etage</t>
  </si>
  <si>
    <t>THE BROOKLYN : Begane grond kantine</t>
  </si>
  <si>
    <t>THE BROOKLYN :pantry 2e etage 2601A</t>
  </si>
  <si>
    <t>THE BROOKLYN :pantry 3e etage 36.33</t>
  </si>
  <si>
    <t>Subtotaal locatie Sylviusweg 71</t>
  </si>
  <si>
    <t>THE BROOKLYN : gebouw 38 BG</t>
  </si>
  <si>
    <t>THE BROOKLYN : Geb 35 BG Entree</t>
  </si>
  <si>
    <t>THE BROOKLYN : Geb 35 1e etage Boven</t>
  </si>
  <si>
    <t>THE BROOKLYN : Geb 35 2e etage Boven</t>
  </si>
  <si>
    <t>THE BROOKLYN : Geb. 42 BG</t>
  </si>
  <si>
    <t>THE BROOKLYN : Geb 19 BG Entree</t>
  </si>
  <si>
    <t>THE BROOKLYN : Geb 40 BG Entree</t>
  </si>
  <si>
    <t>THE BROOKLYN : Geb 40 3e etage Bij 3.</t>
  </si>
  <si>
    <t>THE BROOKLYN : gebouw 35 begane grond</t>
  </si>
  <si>
    <t>THE BROOKLYN :Geb 31 1e etage Naast lift</t>
  </si>
  <si>
    <t>THE BROOKLYN : Gebouw 29 Ruimte 29.0.10</t>
  </si>
  <si>
    <t>Subtotaal locatie Westerduinweg 3</t>
  </si>
  <si>
    <t>THE BROOKLYN : Portiersloge BG</t>
  </si>
  <si>
    <t>THE BROOKLYN : Geb H137 BG Achter beveil</t>
  </si>
  <si>
    <t>THE BROOKLYN : Geb H137 BG Restaurant</t>
  </si>
  <si>
    <t>THE BROOKLYN : Geb H137 1e etage Achterz</t>
  </si>
  <si>
    <t>Subtotaal locatie Lange Kleiweg 137</t>
  </si>
  <si>
    <t>Lange Kleiweg 1D</t>
  </si>
  <si>
    <t>THE BROOKLYN : BG hal</t>
  </si>
  <si>
    <t>Subtotaal locatie Lange Kleiweg 1D</t>
  </si>
  <si>
    <t>THE BROOKLYN : Andes gebouw ruimte 2.01</t>
  </si>
  <si>
    <t>Subtotaal locatie Kessler Park 1D</t>
  </si>
  <si>
    <t>THE BROOKLYN : Geb K 1e etage 1K Pantry</t>
  </si>
  <si>
    <t>THE BROOKLYN : Geb J 1e etage 1J Pantry</t>
  </si>
  <si>
    <t>THE BROOKLYN : Geb M 1e etage 1M Pantry</t>
  </si>
  <si>
    <t>THE BROOKLYN : Geb D 1e etage 1D19 Bedri</t>
  </si>
  <si>
    <t>THE BROOKLYN : Geb C 1e etage 1C bij toi</t>
  </si>
  <si>
    <t>THE BROOKLYN : Geb A 1e etage Gang bij 1</t>
  </si>
  <si>
    <t>THE BROOKLYN : Geb G 2e etage 2G Pantry</t>
  </si>
  <si>
    <t>THE BROOKLYN : Geb H 2e etage 2H Pantry</t>
  </si>
  <si>
    <t>THE BROOKLYN : Geb M 2e  etage 2M Pantry</t>
  </si>
  <si>
    <t>THE BROOKLYN : 2e etage Restaurant</t>
  </si>
  <si>
    <t>THE BROOKLYN : Geb K 2e etage 2K Pantry</t>
  </si>
  <si>
    <t>THE BROOKLYN : Geb M 3e etage 3M Pantry</t>
  </si>
  <si>
    <t>THE BROOKLYN : Geb K 3e etage 3K Pantry</t>
  </si>
  <si>
    <t>THE BROOKLYN : Geb J 3e etage 3J Pantry</t>
  </si>
  <si>
    <t>THE BROOKLYN : Geb H3 bij kamer 19</t>
  </si>
  <si>
    <t>THE BROOKLYN : Receptie</t>
  </si>
  <si>
    <t>THE BROOKLYN : Geb G3</t>
  </si>
  <si>
    <t>Subtotaal locatie Oude Waalsdorpseweg 63</t>
  </si>
  <si>
    <t>THE BROOKLYN : BG Centrale hal</t>
  </si>
  <si>
    <t>THE BROOKLYN : 6e  etage Pantry midden</t>
  </si>
  <si>
    <t>THE BROOKLYN : 6e  etage Pantry rechts</t>
  </si>
  <si>
    <t>THE BROOKLYN : 7e etage Pantry midden</t>
  </si>
  <si>
    <t>THE BROOKLYN : 7e etage Pantry rechts</t>
  </si>
  <si>
    <t>THE BROOKLYN : 8e etage Pantry midden</t>
  </si>
  <si>
    <t>THE BROOKLYN : 8e etage Pantry rechts</t>
  </si>
  <si>
    <t>THE BROOKLYN : 9e etage Pantry midden</t>
  </si>
  <si>
    <t>THE BROOKLYN : 9e etage Pantry rechts</t>
  </si>
  <si>
    <t>THE BROOKLYN : 10e etage Pantry rechts</t>
  </si>
  <si>
    <t>Subtotaal locatie Anna van Beurenplein 1</t>
  </si>
  <si>
    <t>THE BROOKLYN : E-F vloer 1 Gang. doorloo</t>
  </si>
  <si>
    <t>THE BROOKLYN : C Souterain</t>
  </si>
  <si>
    <t>THE BROOKLYN : H vloer 1 H-4 Pauzeruimte</t>
  </si>
  <si>
    <t>THE BROOKLYN : E vloer 2 2E2 / Gang meet</t>
  </si>
  <si>
    <t>THE BROOKLYN : A vloer 1 Pantry bij 1A4</t>
  </si>
  <si>
    <t>THE BROOKLYN : A vloer 2 Pantry bij 2A4</t>
  </si>
  <si>
    <t>THE BROOKLYN : B vloer 1 Pantry bij 1B4</t>
  </si>
  <si>
    <t>THE BROOKLYN : B vloer 2 Pantry bij 2B4</t>
  </si>
  <si>
    <t>THE BROOKLYN : C Souterain Pantry</t>
  </si>
  <si>
    <t>THE BROOKLYN : C vloer1 Restaurant</t>
  </si>
  <si>
    <t>Subtotaal Kampweg 55</t>
  </si>
  <si>
    <t>THE BROOKLYN : 0.02 vergader ruimte</t>
  </si>
  <si>
    <t>THE BROOKLYN : C. 1e etage pantry 1</t>
  </si>
  <si>
    <t>THE BROOKLYN : C. 1e etage pantry 2</t>
  </si>
  <si>
    <t>THE BROOKLYN : loungeruimte 1.32</t>
  </si>
  <si>
    <t>THE BROOKLYN : C. 1e etage pantry 3</t>
  </si>
  <si>
    <t>THE BROOKLYN : Loungeruimte 1.69</t>
  </si>
  <si>
    <t>THE BROOKLYN : ruimte 2.73</t>
  </si>
  <si>
    <t>Subtotaal locatie Princetonlaan 6</t>
  </si>
  <si>
    <t>THE BROOKLYN : Portiersloge BG Wachtruim</t>
  </si>
  <si>
    <t>THE BROOKLYN : Geb 15 bg receptie</t>
  </si>
  <si>
    <t>THE BROOKLYN : Geb O4 BG Gang</t>
  </si>
  <si>
    <t>THE BROOKLYN : Geb O4 Kantoor</t>
  </si>
  <si>
    <t>THE BROOKLYN : Geb 1 1e etage</t>
  </si>
  <si>
    <t>THE BROOKLYN : Geb 15 1e etage Gang</t>
  </si>
  <si>
    <t>THE BROOKLYN : Geb 16 BG Keuken</t>
  </si>
  <si>
    <t>THE BROOKLYN : Geb 19 BG Keuken</t>
  </si>
  <si>
    <t>Subtotaal locatie Ypenburgse Boslaan 2</t>
  </si>
  <si>
    <t>Totale consumptie aantallen</t>
  </si>
  <si>
    <t>Overzicht afname ingrediënten en condimenten</t>
  </si>
  <si>
    <t>Ingrediënten</t>
  </si>
  <si>
    <t>Artikelgroep</t>
  </si>
  <si>
    <t>Omschrijving</t>
  </si>
  <si>
    <t>Inhoud verpakking</t>
  </si>
  <si>
    <t>Totale afname</t>
  </si>
  <si>
    <t>Koffie</t>
  </si>
  <si>
    <t>Blendstar Firmly Roasted Espresso RA</t>
  </si>
  <si>
    <t>Suiker</t>
  </si>
  <si>
    <t>Melk</t>
  </si>
  <si>
    <t>Cacao</t>
  </si>
  <si>
    <t>Condimenten</t>
  </si>
  <si>
    <t xml:space="preserve">BLCK Decaf stick FT </t>
  </si>
  <si>
    <t>200 stuks</t>
  </si>
  <si>
    <t>Natrena tafeldispenser zoetjes</t>
  </si>
  <si>
    <t>400 stuks</t>
  </si>
  <si>
    <t xml:space="preserve">Blendstar Premium Suikerzakje </t>
  </si>
  <si>
    <t>3 gram</t>
  </si>
  <si>
    <t>4 gram</t>
  </si>
  <si>
    <t>Blendstar Premium Creamersticks</t>
  </si>
  <si>
    <t>Thee</t>
  </si>
  <si>
    <t>BLCK Tea Exclusive Earl Grey (4x25pcs)</t>
  </si>
  <si>
    <t>BLCK Tea Relaxing Rooibos (4x25pcs)</t>
  </si>
  <si>
    <t>BLCK Tea Green Tea Lemon (4x25pcs)</t>
  </si>
  <si>
    <t>BLCK Tea Calming Camomile (4x25pcs)</t>
  </si>
  <si>
    <t>BLCK Tea Refreshing lemon (4x25pcs)</t>
  </si>
  <si>
    <t>BLCK Tea Fruity Forest (4x25pcs)</t>
  </si>
  <si>
    <t>BLCK Tea Herbal Mint (4x25pcs)</t>
  </si>
  <si>
    <t>BLCK Tea Rooibos Honey(4x25pcs)</t>
  </si>
  <si>
    <t>Soep</t>
  </si>
  <si>
    <t>Effe Soep Tomaat Drinkbouillon sticks</t>
  </si>
  <si>
    <t>40 stuks</t>
  </si>
  <si>
    <t>Effe Soep Kip Drinkbouillon sticks</t>
  </si>
  <si>
    <t>Effe Soep Tuinkr.Drinkbouillon sticks</t>
  </si>
  <si>
    <t>Disposables</t>
  </si>
  <si>
    <t>Blendstar Premium Papercup vending</t>
  </si>
  <si>
    <t>180 ml</t>
  </si>
  <si>
    <t xml:space="preserve">Houten Roerstaafje 140-5mm </t>
  </si>
  <si>
    <t>1000 stuks</t>
  </si>
  <si>
    <t>Rotterdam</t>
  </si>
  <si>
    <t>08:00 - 18:00</t>
  </si>
  <si>
    <t>08:30 - 17:00</t>
  </si>
  <si>
    <t>08:00 - 17:00</t>
  </si>
  <si>
    <t>Parkeermogelijkheid gratis/betaald</t>
  </si>
  <si>
    <t>Gratis</t>
  </si>
  <si>
    <t>Eigen plekken of P&amp;R (gratis)</t>
  </si>
  <si>
    <t>Gratis &gt; Parkeerabonnement</t>
  </si>
  <si>
    <t>Gratis (voor de deur)</t>
  </si>
  <si>
    <t>Betaald &gt; Parkeerabonnement</t>
  </si>
  <si>
    <t>Gratis (bij achteringang)</t>
  </si>
  <si>
    <t>Gratis &gt; pas autoriseren</t>
  </si>
  <si>
    <t>Gratis &gt; kenteken registreren</t>
  </si>
  <si>
    <t>Gratis &gt; Parkeergarage &gt; Kenteken toevoegen</t>
  </si>
  <si>
    <t>Betaald &gt; Parkeergarage</t>
  </si>
  <si>
    <t>Betaald &gt; Parkeervergunning</t>
  </si>
  <si>
    <t>Opslagruimte</t>
  </si>
  <si>
    <t>Nee</t>
  </si>
  <si>
    <t>Ja (3e etage)</t>
  </si>
  <si>
    <t>Nee, alleen een kast</t>
  </si>
  <si>
    <t>Type Screening</t>
  </si>
  <si>
    <t>VGB</t>
  </si>
  <si>
    <t>VOG</t>
  </si>
  <si>
    <t>Kantoor</t>
  </si>
  <si>
    <t>Kantoor/Lab</t>
  </si>
  <si>
    <t>Aantal pandgebruikers totaal</t>
  </si>
  <si>
    <t>10 (van TNO)</t>
  </si>
  <si>
    <t>Aantal pandgebruikers piekdagen (di &amp; do)</t>
  </si>
  <si>
    <t>Toegangspas incl. legitmatie (rijbewijs niet toegestaan)</t>
  </si>
  <si>
    <t xml:space="preserve">Bijzonderheden </t>
  </si>
  <si>
    <t>Bijzonderheden locatie</t>
  </si>
  <si>
    <t>Gebouw 29 mogelijk te vervallen</t>
  </si>
  <si>
    <t>Opdrachtgever bellen om de deur te openen</t>
  </si>
  <si>
    <t>Aantal koffieautomaten</t>
  </si>
  <si>
    <t>Plaats automaten (bijv. pantry/kantine/elders)</t>
  </si>
  <si>
    <t>1 keuken/pantry</t>
  </si>
  <si>
    <t>2 pantry</t>
  </si>
  <si>
    <t xml:space="preserve">
1 restaurant
1 pantry</t>
  </si>
  <si>
    <t>9 pantry
1 entree</t>
  </si>
  <si>
    <t>1 pantry (wordt BG)</t>
  </si>
  <si>
    <t>3 pantry
1 koffie corner</t>
  </si>
  <si>
    <t>1 pantry</t>
  </si>
  <si>
    <t>3 pantry</t>
  </si>
  <si>
    <t>1 pantry
1 keuken
1 gang
1 pauzeruimte</t>
  </si>
  <si>
    <t>5 pantry</t>
  </si>
  <si>
    <t>9 entree
2 pantry</t>
  </si>
  <si>
    <t>1 pantry
1 kantine
1 entree
1 beveiliging</t>
  </si>
  <si>
    <t>13 pantry
1 entree</t>
  </si>
  <si>
    <t>1 entree
1 restaurant
17 pantry</t>
  </si>
  <si>
    <t>6 pantry
1 kantine
1 gang
1 pauze ruimte
1 soutterain</t>
  </si>
  <si>
    <t>4 pantry
1 gang (BG)</t>
  </si>
  <si>
    <t>2 keuken
6 pantry</t>
  </si>
  <si>
    <t>Plaatsing automaten (bijv. in een pantry/kantine + op meubel/aanrecht)</t>
  </si>
  <si>
    <t>1 op meubel</t>
  </si>
  <si>
    <t>2 op meubel</t>
  </si>
  <si>
    <t>10 op meubel</t>
  </si>
  <si>
    <t>4 op meubel</t>
  </si>
  <si>
    <t>1 op aanrecht</t>
  </si>
  <si>
    <t>3 op meubel</t>
  </si>
  <si>
    <t>5 op meubel</t>
  </si>
  <si>
    <t>10 op meubel
1 op aanrecht</t>
  </si>
  <si>
    <t>14 op meubel</t>
  </si>
  <si>
    <t>19 op meubel</t>
  </si>
  <si>
    <t xml:space="preserve">10 op meubel </t>
  </si>
  <si>
    <t>4 op aanrecht
1 op meubel</t>
  </si>
  <si>
    <t>8 op meubel</t>
  </si>
  <si>
    <t>Op locatie AUC30 zijn 4 kastjes in de voorste pantry in gebruik als opslagruimte.
In de 1e en 2e pantry is een kastje in gebruik met aangebroken pakken thee, koffie, de schoonmaakspullen e.d.</t>
  </si>
  <si>
    <t xml:space="preserve">Toegangspas incl. legitmatie </t>
  </si>
  <si>
    <t>Galileistraat 33</t>
  </si>
  <si>
    <t>Warme dranken automaten 
(huidige situatie)</t>
  </si>
  <si>
    <t>Lange Kleiweg 1 D (Kessler Park)</t>
  </si>
  <si>
    <t>8x1kg</t>
  </si>
  <si>
    <t>10x1kg</t>
  </si>
  <si>
    <t>10x500gr</t>
  </si>
  <si>
    <t>Suiker Van Gilse (10x1kg)</t>
  </si>
  <si>
    <t>BLCK Cappuccino Skimmed Milk (10x500gr)</t>
  </si>
  <si>
    <t>BLCK Cacao FT (10x1kg)</t>
  </si>
  <si>
    <t>1000x3gr</t>
  </si>
  <si>
    <t>Dit betreft de consumptieaantallen gebaseerd op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</si>
</sst>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FS Me Pro Light"/>
      <family val="3"/>
    </font>
    <font>
      <b/>
      <sz val="9"/>
      <color theme="1"/>
      <name val="FS Me Pro Light"/>
      <family val="3"/>
    </font>
    <font>
      <b/>
      <u/>
      <sz val="11"/>
      <color theme="1"/>
      <name val="FS Me Pro Light"/>
      <family val="3"/>
    </font>
    <font>
      <b/>
      <sz val="9"/>
      <color theme="0"/>
      <name val="FS Me Pro"/>
      <family val="3"/>
    </font>
    <font>
      <sz val="9"/>
      <color theme="1"/>
      <name val="FS Me Pro"/>
      <family val="3"/>
    </font>
    <font>
      <b/>
      <i/>
      <sz val="9"/>
      <color theme="1"/>
      <name val="FS Me Pro"/>
      <family val="3"/>
    </font>
    <font>
      <b/>
      <sz val="9"/>
      <color theme="1"/>
      <name val="FS Me Pro"/>
      <family val="3"/>
    </font>
    <font>
      <sz val="9"/>
      <color rgb="FF002887"/>
      <name val="FS Me Pro"/>
      <family val="3"/>
    </font>
    <font>
      <b/>
      <u/>
      <sz val="11"/>
      <color rgb="FF002887"/>
      <name val="FS Me Pro"/>
      <family val="3"/>
    </font>
    <font>
      <b/>
      <sz val="12"/>
      <color rgb="FF002887"/>
      <name val="FS Me Pro "/>
    </font>
    <font>
      <sz val="9"/>
      <color theme="1"/>
      <name val="FS Me Pro "/>
    </font>
    <font>
      <b/>
      <sz val="9"/>
      <color theme="0"/>
      <name val="FS Me Pro "/>
    </font>
    <font>
      <sz val="9"/>
      <name val="FS Me Pro "/>
    </font>
    <font>
      <b/>
      <sz val="10"/>
      <color rgb="FF002887"/>
      <name val="FS Me Pro"/>
      <family val="3"/>
    </font>
    <font>
      <sz val="10"/>
      <color theme="1"/>
      <name val="FS Me Pro"/>
      <family val="3"/>
    </font>
    <font>
      <b/>
      <sz val="10"/>
      <color theme="0"/>
      <name val="FS Me Pro"/>
      <family val="3"/>
    </font>
    <font>
      <sz val="10"/>
      <color theme="0"/>
      <name val="FS Me Pro"/>
      <family val="3"/>
    </font>
    <font>
      <b/>
      <sz val="10"/>
      <color theme="1"/>
      <name val="FS Me Pro"/>
      <family val="3"/>
    </font>
    <font>
      <b/>
      <sz val="14"/>
      <color rgb="FF002887"/>
      <name val="FS Me Pro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88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Protection="1">
      <protection locked="0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10" fillId="3" borderId="0" xfId="0" applyFont="1" applyFill="1" applyAlignment="1">
      <alignment horizontal="center" wrapText="1"/>
    </xf>
    <xf numFmtId="0" fontId="13" fillId="2" borderId="1" xfId="0" applyFont="1" applyFill="1" applyBorder="1"/>
    <xf numFmtId="0" fontId="12" fillId="5" borderId="1" xfId="0" applyFont="1" applyFill="1" applyBorder="1"/>
    <xf numFmtId="0" fontId="14" fillId="5" borderId="1" xfId="0" applyFont="1" applyFill="1" applyBorder="1"/>
    <xf numFmtId="0" fontId="14" fillId="5" borderId="1" xfId="0" applyFont="1" applyFill="1" applyBorder="1" applyAlignment="1">
      <alignment horizontal="left"/>
    </xf>
    <xf numFmtId="1" fontId="12" fillId="5" borderId="1" xfId="0" applyNumberFormat="1" applyFont="1" applyFill="1" applyBorder="1"/>
    <xf numFmtId="0" fontId="11" fillId="6" borderId="0" xfId="0" applyFont="1" applyFill="1"/>
    <xf numFmtId="0" fontId="12" fillId="6" borderId="0" xfId="0" applyFont="1" applyFill="1"/>
    <xf numFmtId="0" fontId="2" fillId="6" borderId="0" xfId="0" applyFont="1" applyFill="1" applyProtection="1">
      <protection locked="0"/>
    </xf>
    <xf numFmtId="0" fontId="2" fillId="6" borderId="0" xfId="0" applyFont="1" applyFill="1" applyAlignment="1" applyProtection="1">
      <alignment horizontal="center" wrapText="1"/>
      <protection locked="0"/>
    </xf>
    <xf numFmtId="0" fontId="2" fillId="6" borderId="0" xfId="0" applyFont="1" applyFill="1"/>
    <xf numFmtId="0" fontId="2" fillId="6" borderId="0" xfId="0" applyFont="1" applyFill="1" applyAlignment="1">
      <alignment horizontal="center" wrapText="1"/>
    </xf>
    <xf numFmtId="0" fontId="16" fillId="0" borderId="0" xfId="0" applyFont="1"/>
    <xf numFmtId="0" fontId="17" fillId="2" borderId="7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6" fillId="0" borderId="0" xfId="0" applyFont="1" applyAlignment="1">
      <alignment wrapText="1"/>
    </xf>
    <xf numFmtId="0" fontId="15" fillId="6" borderId="0" xfId="0" applyFont="1" applyFill="1"/>
    <xf numFmtId="0" fontId="16" fillId="6" borderId="0" xfId="0" applyFont="1" applyFill="1"/>
    <xf numFmtId="0" fontId="18" fillId="2" borderId="5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0" fontId="16" fillId="0" borderId="6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20" fillId="6" borderId="0" xfId="0" applyFont="1" applyFill="1"/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 wrapText="1"/>
    </xf>
    <xf numFmtId="0" fontId="17" fillId="2" borderId="7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left"/>
    </xf>
    <xf numFmtId="0" fontId="6" fillId="6" borderId="0" xfId="0" applyFont="1" applyFill="1"/>
    <xf numFmtId="0" fontId="20" fillId="6" borderId="0" xfId="0" applyFont="1" applyFill="1"/>
    <xf numFmtId="0" fontId="5" fillId="2" borderId="0" xfId="0" applyFont="1" applyFill="1"/>
    <xf numFmtId="0" fontId="10" fillId="3" borderId="0" xfId="0" applyFont="1" applyFill="1"/>
    <xf numFmtId="0" fontId="9" fillId="0" borderId="0" xfId="0" applyFont="1" applyAlignment="1">
      <alignment horizontal="left" vertical="top"/>
    </xf>
    <xf numFmtId="0" fontId="5" fillId="4" borderId="0" xfId="0" applyFont="1" applyFill="1"/>
    <xf numFmtId="0" fontId="12" fillId="5" borderId="2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887"/>
      <color rgb="FFF28A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0ECF-F171-45C3-9686-7B93A45FFC48}">
  <dimension ref="A1:W32"/>
  <sheetViews>
    <sheetView tabSelected="1" view="pageBreakPreview" zoomScale="80" zoomScaleNormal="90" zoomScaleSheetLayoutView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/>
    </sheetView>
  </sheetViews>
  <sheetFormatPr defaultColWidth="8.7265625" defaultRowHeight="12"/>
  <cols>
    <col min="1" max="1" width="38.26953125" style="1" customWidth="1"/>
    <col min="2" max="2" width="20.7265625" style="1" bestFit="1" customWidth="1"/>
    <col min="3" max="9" width="21.453125" style="1" bestFit="1" customWidth="1"/>
    <col min="10" max="11" width="19.453125" style="1" customWidth="1"/>
    <col min="12" max="12" width="22.1796875" style="1" customWidth="1"/>
    <col min="13" max="15" width="19.453125" style="1" customWidth="1"/>
    <col min="16" max="16" width="34.54296875" style="1" customWidth="1"/>
    <col min="17" max="17" width="19.453125" style="1" customWidth="1"/>
    <col min="18" max="18" width="20.1796875" style="1" customWidth="1"/>
    <col min="19" max="20" width="19.453125" style="1" customWidth="1"/>
    <col min="21" max="21" width="20.453125" style="1" bestFit="1" customWidth="1"/>
    <col min="22" max="22" width="19.453125" style="1" customWidth="1"/>
    <col min="23" max="16384" width="8.7265625" style="1"/>
  </cols>
  <sheetData>
    <row r="1" spans="1:23" ht="18.5">
      <c r="A1" s="56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3" ht="13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3" ht="14.65" customHeight="1">
      <c r="A3" s="34" t="s">
        <v>1</v>
      </c>
      <c r="B3" s="34" t="s">
        <v>2</v>
      </c>
      <c r="C3" s="59" t="s">
        <v>3</v>
      </c>
      <c r="D3" s="60"/>
      <c r="E3" s="60"/>
      <c r="F3" s="60"/>
      <c r="G3" s="60"/>
      <c r="H3" s="60"/>
      <c r="I3" s="60"/>
      <c r="J3" s="35" t="s">
        <v>4</v>
      </c>
      <c r="K3" s="34" t="s">
        <v>5</v>
      </c>
      <c r="L3" s="34" t="s">
        <v>6</v>
      </c>
      <c r="M3" s="34" t="s">
        <v>7</v>
      </c>
      <c r="N3" s="34" t="s">
        <v>8</v>
      </c>
      <c r="O3" s="59" t="s">
        <v>9</v>
      </c>
      <c r="P3" s="60"/>
      <c r="Q3" s="59" t="s">
        <v>10</v>
      </c>
      <c r="R3" s="60"/>
      <c r="S3" s="34" t="s">
        <v>255</v>
      </c>
      <c r="T3" s="34" t="s">
        <v>11</v>
      </c>
      <c r="U3" s="34" t="s">
        <v>12</v>
      </c>
      <c r="V3" s="35" t="s">
        <v>13</v>
      </c>
    </row>
    <row r="4" spans="1:23" ht="13">
      <c r="A4" s="39" t="s">
        <v>14</v>
      </c>
      <c r="B4" s="39" t="s">
        <v>15</v>
      </c>
      <c r="C4" s="39" t="s">
        <v>16</v>
      </c>
      <c r="D4" s="40" t="s">
        <v>17</v>
      </c>
      <c r="E4" s="40" t="s">
        <v>18</v>
      </c>
      <c r="F4" s="40" t="s">
        <v>19</v>
      </c>
      <c r="G4" s="40" t="s">
        <v>20</v>
      </c>
      <c r="H4" s="40" t="s">
        <v>21</v>
      </c>
      <c r="I4" s="40" t="s">
        <v>22</v>
      </c>
      <c r="J4" s="41" t="s">
        <v>23</v>
      </c>
      <c r="K4" s="39" t="s">
        <v>24</v>
      </c>
      <c r="L4" s="39" t="s">
        <v>25</v>
      </c>
      <c r="M4" s="39" t="s">
        <v>26</v>
      </c>
      <c r="N4" s="39" t="s">
        <v>27</v>
      </c>
      <c r="O4" s="39" t="s">
        <v>28</v>
      </c>
      <c r="P4" s="40" t="s">
        <v>325</v>
      </c>
      <c r="Q4" s="39" t="s">
        <v>30</v>
      </c>
      <c r="R4" s="40" t="s">
        <v>31</v>
      </c>
      <c r="S4" s="39" t="s">
        <v>323</v>
      </c>
      <c r="T4" s="39" t="s">
        <v>32</v>
      </c>
      <c r="U4" s="39" t="s">
        <v>33</v>
      </c>
      <c r="V4" s="42" t="s">
        <v>34</v>
      </c>
    </row>
    <row r="5" spans="1:23" ht="13.5">
      <c r="A5" s="57" t="s">
        <v>35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3" ht="13">
      <c r="A6" s="43" t="s">
        <v>36</v>
      </c>
      <c r="B6" s="43">
        <v>265</v>
      </c>
      <c r="C6" s="43">
        <v>265</v>
      </c>
      <c r="D6" s="43">
        <v>265</v>
      </c>
      <c r="E6" s="43">
        <v>265</v>
      </c>
      <c r="F6" s="43">
        <v>265</v>
      </c>
      <c r="G6" s="43">
        <v>265</v>
      </c>
      <c r="H6" s="43">
        <v>265</v>
      </c>
      <c r="I6" s="43">
        <v>265</v>
      </c>
      <c r="J6" s="43">
        <v>265</v>
      </c>
      <c r="K6" s="43">
        <v>265</v>
      </c>
      <c r="L6" s="43">
        <v>265</v>
      </c>
      <c r="M6" s="43">
        <v>265</v>
      </c>
      <c r="N6" s="43">
        <v>265</v>
      </c>
      <c r="O6" s="43">
        <v>265</v>
      </c>
      <c r="P6" s="43">
        <v>265</v>
      </c>
      <c r="Q6" s="43">
        <v>265</v>
      </c>
      <c r="R6" s="43">
        <v>265</v>
      </c>
      <c r="S6" s="43">
        <v>265</v>
      </c>
      <c r="T6" s="43">
        <v>265</v>
      </c>
      <c r="U6" s="43">
        <v>265</v>
      </c>
      <c r="V6" s="43">
        <v>265</v>
      </c>
      <c r="W6" s="3"/>
    </row>
    <row r="7" spans="1:23" ht="13">
      <c r="A7" s="43" t="s">
        <v>37</v>
      </c>
      <c r="B7" s="43" t="s">
        <v>256</v>
      </c>
      <c r="C7" s="43" t="s">
        <v>257</v>
      </c>
      <c r="D7" s="44" t="s">
        <v>257</v>
      </c>
      <c r="E7" s="44" t="s">
        <v>256</v>
      </c>
      <c r="F7" s="44" t="s">
        <v>257</v>
      </c>
      <c r="G7" s="44" t="s">
        <v>256</v>
      </c>
      <c r="H7" s="44" t="s">
        <v>258</v>
      </c>
      <c r="I7" s="43" t="s">
        <v>257</v>
      </c>
      <c r="J7" s="43" t="s">
        <v>257</v>
      </c>
      <c r="K7" s="43" t="s">
        <v>257</v>
      </c>
      <c r="L7" s="43" t="s">
        <v>257</v>
      </c>
      <c r="M7" s="43" t="s">
        <v>257</v>
      </c>
      <c r="N7" s="43" t="s">
        <v>257</v>
      </c>
      <c r="O7" s="43" t="s">
        <v>257</v>
      </c>
      <c r="P7" s="43" t="s">
        <v>257</v>
      </c>
      <c r="Q7" s="43" t="s">
        <v>258</v>
      </c>
      <c r="R7" s="43" t="s">
        <v>258</v>
      </c>
      <c r="S7" s="43" t="s">
        <v>257</v>
      </c>
      <c r="T7" s="43" t="s">
        <v>257</v>
      </c>
      <c r="U7" s="43" t="s">
        <v>257</v>
      </c>
      <c r="V7" s="43" t="s">
        <v>257</v>
      </c>
      <c r="W7" s="3"/>
    </row>
    <row r="8" spans="1:23" ht="13">
      <c r="A8" s="43" t="s">
        <v>38</v>
      </c>
      <c r="B8" s="43" t="s">
        <v>256</v>
      </c>
      <c r="C8" s="43" t="s">
        <v>257</v>
      </c>
      <c r="D8" s="44" t="s">
        <v>257</v>
      </c>
      <c r="E8" s="44" t="s">
        <v>256</v>
      </c>
      <c r="F8" s="44" t="s">
        <v>257</v>
      </c>
      <c r="G8" s="44" t="s">
        <v>256</v>
      </c>
      <c r="H8" s="44" t="s">
        <v>258</v>
      </c>
      <c r="I8" s="43" t="s">
        <v>257</v>
      </c>
      <c r="J8" s="43" t="s">
        <v>257</v>
      </c>
      <c r="K8" s="43" t="s">
        <v>257</v>
      </c>
      <c r="L8" s="43" t="s">
        <v>257</v>
      </c>
      <c r="M8" s="43" t="s">
        <v>257</v>
      </c>
      <c r="N8" s="43" t="s">
        <v>257</v>
      </c>
      <c r="O8" s="43" t="s">
        <v>257</v>
      </c>
      <c r="P8" s="43" t="s">
        <v>257</v>
      </c>
      <c r="Q8" s="43" t="s">
        <v>258</v>
      </c>
      <c r="R8" s="43" t="s">
        <v>258</v>
      </c>
      <c r="S8" s="43" t="s">
        <v>257</v>
      </c>
      <c r="T8" s="43" t="s">
        <v>257</v>
      </c>
      <c r="U8" s="43" t="s">
        <v>257</v>
      </c>
      <c r="V8" s="43" t="s">
        <v>257</v>
      </c>
      <c r="W8" s="3"/>
    </row>
    <row r="9" spans="1:23" ht="13">
      <c r="A9" s="43" t="s">
        <v>39</v>
      </c>
      <c r="B9" s="43" t="s">
        <v>256</v>
      </c>
      <c r="C9" s="43" t="s">
        <v>257</v>
      </c>
      <c r="D9" s="44" t="s">
        <v>257</v>
      </c>
      <c r="E9" s="44" t="s">
        <v>256</v>
      </c>
      <c r="F9" s="44" t="s">
        <v>257</v>
      </c>
      <c r="G9" s="44" t="s">
        <v>256</v>
      </c>
      <c r="H9" s="44" t="s">
        <v>258</v>
      </c>
      <c r="I9" s="43" t="s">
        <v>257</v>
      </c>
      <c r="J9" s="43" t="s">
        <v>257</v>
      </c>
      <c r="K9" s="43" t="s">
        <v>257</v>
      </c>
      <c r="L9" s="43" t="s">
        <v>257</v>
      </c>
      <c r="M9" s="43" t="s">
        <v>257</v>
      </c>
      <c r="N9" s="43" t="s">
        <v>257</v>
      </c>
      <c r="O9" s="43" t="s">
        <v>257</v>
      </c>
      <c r="P9" s="43" t="s">
        <v>257</v>
      </c>
      <c r="Q9" s="43" t="s">
        <v>258</v>
      </c>
      <c r="R9" s="43" t="s">
        <v>258</v>
      </c>
      <c r="S9" s="43" t="s">
        <v>257</v>
      </c>
      <c r="T9" s="43" t="s">
        <v>257</v>
      </c>
      <c r="U9" s="43" t="s">
        <v>257</v>
      </c>
      <c r="V9" s="43" t="s">
        <v>257</v>
      </c>
      <c r="W9" s="3"/>
    </row>
    <row r="10" spans="1:23" ht="13">
      <c r="A10" s="43" t="s">
        <v>40</v>
      </c>
      <c r="B10" s="43" t="s">
        <v>256</v>
      </c>
      <c r="C10" s="43" t="s">
        <v>257</v>
      </c>
      <c r="D10" s="44" t="s">
        <v>257</v>
      </c>
      <c r="E10" s="44" t="s">
        <v>256</v>
      </c>
      <c r="F10" s="44" t="s">
        <v>257</v>
      </c>
      <c r="G10" s="44" t="s">
        <v>256</v>
      </c>
      <c r="H10" s="44" t="s">
        <v>258</v>
      </c>
      <c r="I10" s="43" t="s">
        <v>257</v>
      </c>
      <c r="J10" s="43" t="s">
        <v>257</v>
      </c>
      <c r="K10" s="43" t="s">
        <v>257</v>
      </c>
      <c r="L10" s="43" t="s">
        <v>257</v>
      </c>
      <c r="M10" s="43" t="s">
        <v>257</v>
      </c>
      <c r="N10" s="43" t="s">
        <v>257</v>
      </c>
      <c r="O10" s="43" t="s">
        <v>257</v>
      </c>
      <c r="P10" s="43" t="s">
        <v>257</v>
      </c>
      <c r="Q10" s="43" t="s">
        <v>258</v>
      </c>
      <c r="R10" s="43" t="s">
        <v>258</v>
      </c>
      <c r="S10" s="43" t="s">
        <v>257</v>
      </c>
      <c r="T10" s="43" t="s">
        <v>257</v>
      </c>
      <c r="U10" s="43" t="s">
        <v>257</v>
      </c>
      <c r="V10" s="43" t="s">
        <v>257</v>
      </c>
      <c r="W10" s="3"/>
    </row>
    <row r="11" spans="1:23" ht="13">
      <c r="A11" s="43" t="s">
        <v>41</v>
      </c>
      <c r="B11" s="43" t="s">
        <v>256</v>
      </c>
      <c r="C11" s="43" t="s">
        <v>257</v>
      </c>
      <c r="D11" s="44" t="s">
        <v>257</v>
      </c>
      <c r="E11" s="44" t="s">
        <v>256</v>
      </c>
      <c r="F11" s="44" t="s">
        <v>257</v>
      </c>
      <c r="G11" s="44" t="s">
        <v>256</v>
      </c>
      <c r="H11" s="44" t="s">
        <v>258</v>
      </c>
      <c r="I11" s="43" t="s">
        <v>257</v>
      </c>
      <c r="J11" s="43" t="s">
        <v>257</v>
      </c>
      <c r="K11" s="43" t="s">
        <v>257</v>
      </c>
      <c r="L11" s="43" t="s">
        <v>257</v>
      </c>
      <c r="M11" s="43" t="s">
        <v>257</v>
      </c>
      <c r="N11" s="43" t="s">
        <v>257</v>
      </c>
      <c r="O11" s="43" t="s">
        <v>257</v>
      </c>
      <c r="P11" s="43" t="s">
        <v>257</v>
      </c>
      <c r="Q11" s="43" t="s">
        <v>258</v>
      </c>
      <c r="R11" s="43" t="s">
        <v>258</v>
      </c>
      <c r="S11" s="43" t="s">
        <v>257</v>
      </c>
      <c r="T11" s="43" t="s">
        <v>257</v>
      </c>
      <c r="U11" s="43" t="s">
        <v>257</v>
      </c>
      <c r="V11" s="43" t="s">
        <v>257</v>
      </c>
      <c r="W11" s="3"/>
    </row>
    <row r="12" spans="1:23" ht="13">
      <c r="A12" s="43" t="s">
        <v>42</v>
      </c>
      <c r="B12" s="43" t="s">
        <v>43</v>
      </c>
      <c r="C12" s="43" t="s">
        <v>43</v>
      </c>
      <c r="D12" s="44" t="s">
        <v>43</v>
      </c>
      <c r="E12" s="43" t="s">
        <v>43</v>
      </c>
      <c r="F12" s="43" t="s">
        <v>43</v>
      </c>
      <c r="G12" s="43" t="s">
        <v>43</v>
      </c>
      <c r="H12" s="43" t="s">
        <v>43</v>
      </c>
      <c r="I12" s="43" t="s">
        <v>43</v>
      </c>
      <c r="J12" s="43" t="s">
        <v>43</v>
      </c>
      <c r="K12" s="43" t="s">
        <v>43</v>
      </c>
      <c r="L12" s="43" t="s">
        <v>43</v>
      </c>
      <c r="M12" s="43" t="s">
        <v>43</v>
      </c>
      <c r="N12" s="43" t="s">
        <v>43</v>
      </c>
      <c r="O12" s="43" t="s">
        <v>43</v>
      </c>
      <c r="P12" s="44" t="s">
        <v>43</v>
      </c>
      <c r="Q12" s="43" t="s">
        <v>43</v>
      </c>
      <c r="R12" s="43" t="s">
        <v>43</v>
      </c>
      <c r="S12" s="43" t="s">
        <v>43</v>
      </c>
      <c r="T12" s="43" t="s">
        <v>43</v>
      </c>
      <c r="U12" s="43" t="s">
        <v>43</v>
      </c>
      <c r="V12" s="43" t="s">
        <v>43</v>
      </c>
      <c r="W12" s="3"/>
    </row>
    <row r="13" spans="1:23" ht="13">
      <c r="A13" s="43" t="s">
        <v>44</v>
      </c>
      <c r="B13" s="43" t="s">
        <v>43</v>
      </c>
      <c r="C13" s="43" t="s">
        <v>43</v>
      </c>
      <c r="D13" s="44" t="s">
        <v>43</v>
      </c>
      <c r="E13" s="43" t="s">
        <v>43</v>
      </c>
      <c r="F13" s="43" t="s">
        <v>43</v>
      </c>
      <c r="G13" s="43" t="s">
        <v>43</v>
      </c>
      <c r="H13" s="43" t="s">
        <v>43</v>
      </c>
      <c r="I13" s="43" t="s">
        <v>43</v>
      </c>
      <c r="J13" s="43" t="s">
        <v>43</v>
      </c>
      <c r="K13" s="43" t="s">
        <v>43</v>
      </c>
      <c r="L13" s="43" t="s">
        <v>43</v>
      </c>
      <c r="M13" s="43" t="s">
        <v>43</v>
      </c>
      <c r="N13" s="43" t="s">
        <v>43</v>
      </c>
      <c r="O13" s="43" t="s">
        <v>43</v>
      </c>
      <c r="P13" s="44" t="s">
        <v>43</v>
      </c>
      <c r="Q13" s="43" t="s">
        <v>43</v>
      </c>
      <c r="R13" s="43" t="s">
        <v>43</v>
      </c>
      <c r="S13" s="43" t="s">
        <v>43</v>
      </c>
      <c r="T13" s="43" t="s">
        <v>43</v>
      </c>
      <c r="U13" s="43" t="s">
        <v>43</v>
      </c>
      <c r="V13" s="43" t="s">
        <v>43</v>
      </c>
      <c r="W13" s="3"/>
    </row>
    <row r="14" spans="1:23" s="10" customFormat="1" ht="26">
      <c r="A14" s="47" t="s">
        <v>259</v>
      </c>
      <c r="B14" s="47" t="s">
        <v>261</v>
      </c>
      <c r="C14" s="47" t="s">
        <v>262</v>
      </c>
      <c r="D14" s="47" t="s">
        <v>262</v>
      </c>
      <c r="E14" s="47" t="s">
        <v>262</v>
      </c>
      <c r="F14" s="47" t="s">
        <v>263</v>
      </c>
      <c r="G14" s="47" t="s">
        <v>264</v>
      </c>
      <c r="H14" s="47" t="s">
        <v>263</v>
      </c>
      <c r="I14" s="47" t="s">
        <v>265</v>
      </c>
      <c r="J14" s="47" t="s">
        <v>260</v>
      </c>
      <c r="K14" s="47" t="s">
        <v>266</v>
      </c>
      <c r="L14" s="47" t="s">
        <v>267</v>
      </c>
      <c r="M14" s="47" t="s">
        <v>260</v>
      </c>
      <c r="N14" s="47" t="s">
        <v>260</v>
      </c>
      <c r="O14" s="47" t="s">
        <v>260</v>
      </c>
      <c r="P14" s="49" t="s">
        <v>268</v>
      </c>
      <c r="Q14" s="47" t="s">
        <v>269</v>
      </c>
      <c r="R14" s="47" t="s">
        <v>260</v>
      </c>
      <c r="S14" s="47" t="s">
        <v>260</v>
      </c>
      <c r="T14" s="47" t="s">
        <v>260</v>
      </c>
      <c r="U14" s="47" t="s">
        <v>270</v>
      </c>
      <c r="V14" s="47" t="s">
        <v>260</v>
      </c>
      <c r="W14" s="8"/>
    </row>
    <row r="15" spans="1:23" ht="13">
      <c r="A15" s="43" t="s">
        <v>271</v>
      </c>
      <c r="B15" s="43" t="s">
        <v>47</v>
      </c>
      <c r="C15" s="43" t="s">
        <v>272</v>
      </c>
      <c r="D15" s="44" t="s">
        <v>272</v>
      </c>
      <c r="E15" s="43" t="s">
        <v>47</v>
      </c>
      <c r="F15" s="43" t="s">
        <v>272</v>
      </c>
      <c r="G15" s="43" t="s">
        <v>272</v>
      </c>
      <c r="H15" s="43" t="s">
        <v>272</v>
      </c>
      <c r="I15" s="43" t="s">
        <v>272</v>
      </c>
      <c r="J15" s="43" t="s">
        <v>272</v>
      </c>
      <c r="K15" s="43" t="s">
        <v>272</v>
      </c>
      <c r="L15" s="43" t="s">
        <v>47</v>
      </c>
      <c r="M15" s="43" t="s">
        <v>273</v>
      </c>
      <c r="N15" s="43" t="s">
        <v>47</v>
      </c>
      <c r="O15" s="43" t="s">
        <v>272</v>
      </c>
      <c r="P15" s="44" t="s">
        <v>272</v>
      </c>
      <c r="Q15" s="43" t="s">
        <v>47</v>
      </c>
      <c r="R15" s="43" t="s">
        <v>47</v>
      </c>
      <c r="S15" s="43" t="s">
        <v>272</v>
      </c>
      <c r="T15" s="43" t="s">
        <v>47</v>
      </c>
      <c r="U15" s="43" t="s">
        <v>274</v>
      </c>
      <c r="V15" s="43" t="s">
        <v>272</v>
      </c>
      <c r="W15" s="3"/>
    </row>
    <row r="16" spans="1:23" ht="13.5">
      <c r="A16" s="57" t="s">
        <v>45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 spans="1:23" ht="13">
      <c r="A17" s="43" t="s">
        <v>46</v>
      </c>
      <c r="B17" s="43" t="s">
        <v>272</v>
      </c>
      <c r="C17" s="43" t="s">
        <v>272</v>
      </c>
      <c r="D17" s="44" t="s">
        <v>272</v>
      </c>
      <c r="E17" s="44" t="s">
        <v>272</v>
      </c>
      <c r="F17" s="44" t="s">
        <v>272</v>
      </c>
      <c r="G17" s="44" t="s">
        <v>272</v>
      </c>
      <c r="H17" s="44" t="s">
        <v>272</v>
      </c>
      <c r="I17" s="44" t="s">
        <v>48</v>
      </c>
      <c r="J17" s="44" t="s">
        <v>272</v>
      </c>
      <c r="K17" s="43" t="s">
        <v>48</v>
      </c>
      <c r="L17" s="43" t="s">
        <v>272</v>
      </c>
      <c r="M17" s="43" t="s">
        <v>272</v>
      </c>
      <c r="N17" s="43" t="s">
        <v>272</v>
      </c>
      <c r="O17" s="43" t="s">
        <v>48</v>
      </c>
      <c r="P17" s="44" t="s">
        <v>272</v>
      </c>
      <c r="Q17" s="43" t="s">
        <v>48</v>
      </c>
      <c r="R17" s="44" t="s">
        <v>48</v>
      </c>
      <c r="S17" s="45" t="s">
        <v>272</v>
      </c>
      <c r="T17" s="43" t="s">
        <v>48</v>
      </c>
      <c r="U17" s="43" t="s">
        <v>272</v>
      </c>
      <c r="V17" s="46" t="s">
        <v>48</v>
      </c>
    </row>
    <row r="18" spans="1:23" ht="13">
      <c r="A18" s="43" t="s">
        <v>275</v>
      </c>
      <c r="B18" s="43" t="s">
        <v>277</v>
      </c>
      <c r="C18" s="43" t="s">
        <v>277</v>
      </c>
      <c r="D18" s="43" t="s">
        <v>277</v>
      </c>
      <c r="E18" s="43" t="s">
        <v>277</v>
      </c>
      <c r="F18" s="43" t="s">
        <v>277</v>
      </c>
      <c r="G18" s="43" t="s">
        <v>277</v>
      </c>
      <c r="H18" s="43" t="s">
        <v>277</v>
      </c>
      <c r="I18" s="43" t="s">
        <v>277</v>
      </c>
      <c r="J18" s="43" t="s">
        <v>277</v>
      </c>
      <c r="K18" s="43" t="s">
        <v>277</v>
      </c>
      <c r="L18" s="43" t="s">
        <v>277</v>
      </c>
      <c r="M18" s="43" t="s">
        <v>277</v>
      </c>
      <c r="N18" s="43" t="s">
        <v>276</v>
      </c>
      <c r="O18" s="43" t="s">
        <v>276</v>
      </c>
      <c r="P18" s="45" t="s">
        <v>277</v>
      </c>
      <c r="Q18" s="43" t="s">
        <v>277</v>
      </c>
      <c r="R18" s="45" t="s">
        <v>276</v>
      </c>
      <c r="S18" s="45" t="s">
        <v>277</v>
      </c>
      <c r="T18" s="43" t="s">
        <v>276</v>
      </c>
      <c r="U18" s="43" t="s">
        <v>277</v>
      </c>
      <c r="V18" s="46" t="s">
        <v>276</v>
      </c>
    </row>
    <row r="19" spans="1:23" ht="13">
      <c r="A19" s="43" t="s">
        <v>49</v>
      </c>
      <c r="B19" s="43" t="s">
        <v>278</v>
      </c>
      <c r="C19" s="43" t="s">
        <v>278</v>
      </c>
      <c r="D19" s="43" t="s">
        <v>278</v>
      </c>
      <c r="E19" s="43" t="s">
        <v>278</v>
      </c>
      <c r="F19" s="45" t="s">
        <v>279</v>
      </c>
      <c r="G19" s="45" t="s">
        <v>279</v>
      </c>
      <c r="H19" s="45" t="s">
        <v>279</v>
      </c>
      <c r="I19" s="45" t="s">
        <v>278</v>
      </c>
      <c r="J19" s="45" t="s">
        <v>278</v>
      </c>
      <c r="K19" s="43" t="s">
        <v>278</v>
      </c>
      <c r="L19" s="43" t="s">
        <v>278</v>
      </c>
      <c r="M19" s="43" t="s">
        <v>279</v>
      </c>
      <c r="N19" s="43" t="s">
        <v>278</v>
      </c>
      <c r="O19" s="43" t="s">
        <v>279</v>
      </c>
      <c r="P19" s="45" t="s">
        <v>278</v>
      </c>
      <c r="Q19" s="43" t="s">
        <v>278</v>
      </c>
      <c r="R19" s="45" t="s">
        <v>278</v>
      </c>
      <c r="S19" s="45" t="s">
        <v>278</v>
      </c>
      <c r="T19" s="43" t="s">
        <v>278</v>
      </c>
      <c r="U19" s="43" t="s">
        <v>278</v>
      </c>
      <c r="V19" s="46" t="s">
        <v>278</v>
      </c>
      <c r="W19" s="3"/>
    </row>
    <row r="20" spans="1:23" ht="13">
      <c r="A20" s="43" t="s">
        <v>280</v>
      </c>
      <c r="B20" s="43">
        <v>34</v>
      </c>
      <c r="C20" s="43">
        <v>57</v>
      </c>
      <c r="D20" s="45">
        <v>57</v>
      </c>
      <c r="E20" s="45">
        <v>189</v>
      </c>
      <c r="F20" s="45">
        <v>4</v>
      </c>
      <c r="G20" s="45">
        <v>189</v>
      </c>
      <c r="H20" s="45">
        <v>23</v>
      </c>
      <c r="I20" s="45">
        <v>85</v>
      </c>
      <c r="J20" s="45">
        <v>100</v>
      </c>
      <c r="K20" s="43">
        <v>32</v>
      </c>
      <c r="L20" s="43">
        <v>100</v>
      </c>
      <c r="M20" s="43">
        <v>128</v>
      </c>
      <c r="N20" s="43">
        <v>121</v>
      </c>
      <c r="O20" s="43">
        <v>50</v>
      </c>
      <c r="P20" s="45">
        <v>10</v>
      </c>
      <c r="Q20" s="43">
        <v>308</v>
      </c>
      <c r="R20" s="45">
        <v>303</v>
      </c>
      <c r="S20" s="45" t="s">
        <v>281</v>
      </c>
      <c r="T20" s="43">
        <v>108</v>
      </c>
      <c r="U20" s="43">
        <v>172</v>
      </c>
      <c r="V20" s="46">
        <v>87</v>
      </c>
      <c r="W20" s="3"/>
    </row>
    <row r="21" spans="1:23" ht="13">
      <c r="A21" s="43" t="s">
        <v>282</v>
      </c>
      <c r="B21" s="43">
        <v>44</v>
      </c>
      <c r="C21" s="43">
        <v>67</v>
      </c>
      <c r="D21" s="45">
        <v>67</v>
      </c>
      <c r="E21" s="45">
        <v>288</v>
      </c>
      <c r="F21" s="45">
        <v>5</v>
      </c>
      <c r="G21" s="45">
        <v>288</v>
      </c>
      <c r="H21" s="45">
        <v>26</v>
      </c>
      <c r="I21" s="45">
        <v>109</v>
      </c>
      <c r="J21" s="45">
        <v>70</v>
      </c>
      <c r="K21" s="43">
        <v>40</v>
      </c>
      <c r="L21" s="43">
        <v>75</v>
      </c>
      <c r="M21" s="43">
        <v>214</v>
      </c>
      <c r="N21" s="43">
        <v>141</v>
      </c>
      <c r="O21" s="43">
        <v>65</v>
      </c>
      <c r="P21" s="45">
        <v>10</v>
      </c>
      <c r="Q21" s="43">
        <v>430</v>
      </c>
      <c r="R21" s="45">
        <v>342</v>
      </c>
      <c r="S21" s="45" t="s">
        <v>281</v>
      </c>
      <c r="T21" s="43">
        <v>151</v>
      </c>
      <c r="U21" s="43">
        <v>227</v>
      </c>
      <c r="V21" s="46">
        <v>97</v>
      </c>
      <c r="W21" s="3"/>
    </row>
    <row r="22" spans="1:23" ht="13.5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"/>
    </row>
    <row r="23" spans="1:23" ht="52">
      <c r="A23" s="43" t="s">
        <v>51</v>
      </c>
      <c r="B23" s="47" t="s">
        <v>283</v>
      </c>
      <c r="C23" s="47" t="s">
        <v>322</v>
      </c>
      <c r="D23" s="47" t="s">
        <v>322</v>
      </c>
      <c r="E23" s="47" t="s">
        <v>322</v>
      </c>
      <c r="F23" s="47" t="s">
        <v>322</v>
      </c>
      <c r="G23" s="47" t="s">
        <v>322</v>
      </c>
      <c r="H23" s="47" t="s">
        <v>322</v>
      </c>
      <c r="I23" s="47" t="s">
        <v>322</v>
      </c>
      <c r="J23" s="47" t="s">
        <v>322</v>
      </c>
      <c r="K23" s="47" t="s">
        <v>322</v>
      </c>
      <c r="L23" s="47" t="s">
        <v>322</v>
      </c>
      <c r="M23" s="47" t="s">
        <v>322</v>
      </c>
      <c r="N23" s="47" t="s">
        <v>283</v>
      </c>
      <c r="O23" s="47" t="s">
        <v>322</v>
      </c>
      <c r="P23" s="47" t="s">
        <v>322</v>
      </c>
      <c r="Q23" s="47" t="s">
        <v>322</v>
      </c>
      <c r="R23" s="47" t="s">
        <v>322</v>
      </c>
      <c r="S23" s="47" t="s">
        <v>322</v>
      </c>
      <c r="T23" s="47" t="s">
        <v>322</v>
      </c>
      <c r="U23" s="47" t="s">
        <v>322</v>
      </c>
      <c r="V23" s="47" t="s">
        <v>322</v>
      </c>
      <c r="W23" s="3"/>
    </row>
    <row r="24" spans="1:23" ht="13.5">
      <c r="A24" s="57" t="s">
        <v>284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3"/>
    </row>
    <row r="25" spans="1:23" ht="118.5" customHeight="1">
      <c r="A25" s="43" t="s">
        <v>285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 t="s">
        <v>321</v>
      </c>
      <c r="M25" s="47"/>
      <c r="N25" s="47" t="s">
        <v>286</v>
      </c>
      <c r="O25" s="47"/>
      <c r="P25" s="47"/>
      <c r="Q25" s="47"/>
      <c r="R25" s="47"/>
      <c r="S25" s="47" t="s">
        <v>287</v>
      </c>
      <c r="T25" s="47"/>
      <c r="U25" s="47"/>
      <c r="V25" s="47"/>
      <c r="W25" s="3"/>
    </row>
    <row r="26" spans="1:23" ht="24.65" customHeight="1">
      <c r="A26" s="58" t="s">
        <v>324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3"/>
    </row>
    <row r="27" spans="1:23" ht="13">
      <c r="A27" s="43" t="s">
        <v>288</v>
      </c>
      <c r="B27" s="43">
        <v>1</v>
      </c>
      <c r="C27" s="43">
        <v>2</v>
      </c>
      <c r="D27" s="44">
        <v>2</v>
      </c>
      <c r="E27" s="44">
        <v>10</v>
      </c>
      <c r="F27" s="44">
        <v>1</v>
      </c>
      <c r="G27" s="44">
        <v>4</v>
      </c>
      <c r="H27" s="44">
        <v>1</v>
      </c>
      <c r="I27" s="44">
        <v>3</v>
      </c>
      <c r="J27" s="48">
        <v>2</v>
      </c>
      <c r="K27" s="43">
        <v>2</v>
      </c>
      <c r="L27" s="43">
        <v>4</v>
      </c>
      <c r="M27" s="43">
        <v>5</v>
      </c>
      <c r="N27" s="43">
        <v>11</v>
      </c>
      <c r="O27" s="43">
        <v>4</v>
      </c>
      <c r="P27" s="44">
        <v>2</v>
      </c>
      <c r="Q27" s="43">
        <v>14</v>
      </c>
      <c r="R27" s="44">
        <v>19</v>
      </c>
      <c r="S27" s="45">
        <v>1</v>
      </c>
      <c r="T27" s="43">
        <v>10</v>
      </c>
      <c r="U27" s="43">
        <v>5</v>
      </c>
      <c r="V27" s="46">
        <v>8</v>
      </c>
      <c r="W27" s="3"/>
    </row>
    <row r="28" spans="1:23" ht="66" customHeight="1">
      <c r="A28" s="47" t="s">
        <v>289</v>
      </c>
      <c r="B28" s="43" t="s">
        <v>290</v>
      </c>
      <c r="C28" s="43" t="s">
        <v>291</v>
      </c>
      <c r="D28" s="49" t="s">
        <v>292</v>
      </c>
      <c r="E28" s="49" t="s">
        <v>293</v>
      </c>
      <c r="F28" s="44" t="s">
        <v>294</v>
      </c>
      <c r="G28" s="49" t="s">
        <v>295</v>
      </c>
      <c r="H28" s="44" t="s">
        <v>296</v>
      </c>
      <c r="I28" s="44" t="s">
        <v>297</v>
      </c>
      <c r="J28" s="46" t="s">
        <v>291</v>
      </c>
      <c r="K28" s="43" t="s">
        <v>291</v>
      </c>
      <c r="L28" s="47" t="s">
        <v>298</v>
      </c>
      <c r="M28" s="43" t="s">
        <v>299</v>
      </c>
      <c r="N28" s="47" t="s">
        <v>300</v>
      </c>
      <c r="O28" s="47" t="s">
        <v>301</v>
      </c>
      <c r="P28" s="44" t="s">
        <v>291</v>
      </c>
      <c r="Q28" s="47" t="s">
        <v>302</v>
      </c>
      <c r="R28" s="49" t="s">
        <v>303</v>
      </c>
      <c r="S28" s="45" t="s">
        <v>296</v>
      </c>
      <c r="T28" s="47" t="s">
        <v>304</v>
      </c>
      <c r="U28" s="47" t="s">
        <v>305</v>
      </c>
      <c r="V28" s="50" t="s">
        <v>306</v>
      </c>
    </row>
    <row r="29" spans="1:23" ht="39">
      <c r="A29" s="51" t="s">
        <v>307</v>
      </c>
      <c r="B29" s="52" t="s">
        <v>308</v>
      </c>
      <c r="C29" s="52" t="s">
        <v>309</v>
      </c>
      <c r="D29" s="53" t="s">
        <v>309</v>
      </c>
      <c r="E29" s="53" t="s">
        <v>310</v>
      </c>
      <c r="F29" s="53" t="s">
        <v>308</v>
      </c>
      <c r="G29" s="53" t="s">
        <v>311</v>
      </c>
      <c r="H29" s="53" t="s">
        <v>312</v>
      </c>
      <c r="I29" s="53" t="s">
        <v>313</v>
      </c>
      <c r="J29" s="54" t="s">
        <v>309</v>
      </c>
      <c r="K29" s="52" t="s">
        <v>309</v>
      </c>
      <c r="L29" s="52" t="s">
        <v>311</v>
      </c>
      <c r="M29" s="52" t="s">
        <v>314</v>
      </c>
      <c r="N29" s="51" t="s">
        <v>315</v>
      </c>
      <c r="O29" s="52" t="s">
        <v>311</v>
      </c>
      <c r="P29" s="53" t="s">
        <v>309</v>
      </c>
      <c r="Q29" s="52" t="s">
        <v>316</v>
      </c>
      <c r="R29" s="53" t="s">
        <v>317</v>
      </c>
      <c r="S29" s="55" t="s">
        <v>308</v>
      </c>
      <c r="T29" s="52" t="s">
        <v>318</v>
      </c>
      <c r="U29" s="51" t="s">
        <v>319</v>
      </c>
      <c r="V29" s="54" t="s">
        <v>320</v>
      </c>
    </row>
    <row r="30" spans="1:23" ht="13">
      <c r="A30" s="36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3" ht="13">
      <c r="A31" s="36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3">
      <c r="A32" s="10"/>
    </row>
  </sheetData>
  <mergeCells count="8">
    <mergeCell ref="A24:V24"/>
    <mergeCell ref="A26:V26"/>
    <mergeCell ref="C3:I3"/>
    <mergeCell ref="O3:P3"/>
    <mergeCell ref="Q3:R3"/>
    <mergeCell ref="A5:V5"/>
    <mergeCell ref="A16:V16"/>
    <mergeCell ref="A22:V22"/>
  </mergeCells>
  <pageMargins left="0.7" right="0.7" top="0.75" bottom="0.75" header="0.3" footer="0.3"/>
  <pageSetup paperSize="9" scale="18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5168-24F1-44EB-BF3F-49445DC92A51}">
  <dimension ref="A1:AU236"/>
  <sheetViews>
    <sheetView view="pageBreakPreview" zoomScale="80" zoomScaleNormal="80" zoomScaleSheetLayoutView="80" workbookViewId="0">
      <pane ySplit="5" topLeftCell="A6" activePane="bottomLeft" state="frozen"/>
      <selection pane="bottomLeft" activeCell="AB159" sqref="AB159"/>
    </sheetView>
  </sheetViews>
  <sheetFormatPr defaultColWidth="8.7265625" defaultRowHeight="12"/>
  <cols>
    <col min="1" max="1" width="45.54296875" style="1" bestFit="1" customWidth="1"/>
    <col min="2" max="2" width="17.7265625" style="1" bestFit="1" customWidth="1"/>
    <col min="3" max="3" width="40.54296875" style="1" customWidth="1"/>
    <col min="4" max="30" width="12.26953125" style="9" customWidth="1"/>
    <col min="31" max="16384" width="8.7265625" style="1"/>
  </cols>
  <sheetData>
    <row r="1" spans="1:30" s="4" customFormat="1" ht="18.5">
      <c r="A1" s="62" t="s">
        <v>52</v>
      </c>
      <c r="B1" s="62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</row>
    <row r="2" spans="1:30">
      <c r="A2" s="61" t="s">
        <v>53</v>
      </c>
      <c r="B2" s="6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>
      <c r="A3" s="31"/>
      <c r="B3" s="31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>
      <c r="A4" s="66" t="s">
        <v>55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30" s="7" customFormat="1" ht="36">
      <c r="A5" s="11" t="s">
        <v>56</v>
      </c>
      <c r="B5" s="11" t="s">
        <v>57</v>
      </c>
      <c r="C5" s="11" t="s">
        <v>58</v>
      </c>
      <c r="D5" s="12" t="s">
        <v>59</v>
      </c>
      <c r="E5" s="12" t="s">
        <v>60</v>
      </c>
      <c r="F5" s="12" t="s">
        <v>61</v>
      </c>
      <c r="G5" s="12" t="s">
        <v>62</v>
      </c>
      <c r="H5" s="12" t="s">
        <v>63</v>
      </c>
      <c r="I5" s="12" t="s">
        <v>64</v>
      </c>
      <c r="J5" s="12" t="s">
        <v>65</v>
      </c>
      <c r="K5" s="12" t="s">
        <v>66</v>
      </c>
      <c r="L5" s="12" t="s">
        <v>67</v>
      </c>
      <c r="M5" s="12" t="s">
        <v>68</v>
      </c>
      <c r="N5" s="12" t="s">
        <v>69</v>
      </c>
      <c r="O5" s="12" t="s">
        <v>70</v>
      </c>
      <c r="P5" s="12" t="s">
        <v>71</v>
      </c>
      <c r="Q5" s="12" t="s">
        <v>72</v>
      </c>
      <c r="R5" s="12" t="s">
        <v>73</v>
      </c>
      <c r="S5" s="12" t="s">
        <v>74</v>
      </c>
      <c r="T5" s="12" t="s">
        <v>75</v>
      </c>
      <c r="U5" s="12" t="s">
        <v>76</v>
      </c>
      <c r="V5" s="12" t="s">
        <v>77</v>
      </c>
      <c r="W5" s="12" t="s">
        <v>78</v>
      </c>
      <c r="X5" s="12" t="s">
        <v>79</v>
      </c>
      <c r="Y5" s="12" t="s">
        <v>80</v>
      </c>
      <c r="Z5" s="12" t="s">
        <v>81</v>
      </c>
      <c r="AA5" s="12" t="s">
        <v>82</v>
      </c>
      <c r="AB5" s="12" t="s">
        <v>83</v>
      </c>
      <c r="AC5" s="12" t="s">
        <v>84</v>
      </c>
      <c r="AD5" s="12" t="s">
        <v>85</v>
      </c>
    </row>
    <row r="6" spans="1:30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30">
      <c r="A7" s="13" t="s">
        <v>15</v>
      </c>
      <c r="B7" s="14">
        <v>148966</v>
      </c>
      <c r="C7" s="13" t="s">
        <v>86</v>
      </c>
      <c r="D7" s="15">
        <v>6430</v>
      </c>
      <c r="E7" s="15">
        <v>242</v>
      </c>
      <c r="F7" s="15">
        <v>408</v>
      </c>
      <c r="G7" s="15">
        <v>125</v>
      </c>
      <c r="H7" s="15">
        <v>768</v>
      </c>
      <c r="I7" s="15">
        <v>25</v>
      </c>
      <c r="J7" s="15">
        <v>18</v>
      </c>
      <c r="K7" s="15">
        <v>14</v>
      </c>
      <c r="L7" s="15">
        <v>769</v>
      </c>
      <c r="M7" s="15">
        <v>72</v>
      </c>
      <c r="N7" s="15">
        <v>26</v>
      </c>
      <c r="O7" s="15">
        <v>3</v>
      </c>
      <c r="P7" s="15">
        <v>211</v>
      </c>
      <c r="Q7" s="15">
        <v>1750</v>
      </c>
      <c r="R7" s="15">
        <v>404</v>
      </c>
      <c r="S7" s="15">
        <v>331</v>
      </c>
      <c r="T7" s="15">
        <v>338</v>
      </c>
      <c r="U7" s="15">
        <v>270</v>
      </c>
      <c r="V7" s="15">
        <v>95</v>
      </c>
      <c r="W7" s="15">
        <v>104</v>
      </c>
      <c r="X7" s="15">
        <v>189</v>
      </c>
      <c r="Y7" s="15">
        <v>121</v>
      </c>
      <c r="Z7" s="15">
        <v>427</v>
      </c>
      <c r="AA7" s="15">
        <v>458</v>
      </c>
      <c r="AB7" s="15">
        <v>353</v>
      </c>
      <c r="AC7" s="15">
        <v>15234</v>
      </c>
      <c r="AD7" s="15">
        <v>1432</v>
      </c>
    </row>
    <row r="8" spans="1:30" s="2" customFormat="1">
      <c r="A8" s="16" t="s">
        <v>87</v>
      </c>
      <c r="B8" s="16"/>
      <c r="C8" s="17"/>
      <c r="D8" s="18">
        <f>D7</f>
        <v>6430</v>
      </c>
      <c r="E8" s="18">
        <f t="shared" ref="E8:AA8" si="0">E7</f>
        <v>242</v>
      </c>
      <c r="F8" s="18">
        <f t="shared" si="0"/>
        <v>408</v>
      </c>
      <c r="G8" s="18">
        <f t="shared" si="0"/>
        <v>125</v>
      </c>
      <c r="H8" s="18">
        <f t="shared" si="0"/>
        <v>768</v>
      </c>
      <c r="I8" s="18">
        <f t="shared" si="0"/>
        <v>25</v>
      </c>
      <c r="J8" s="18">
        <f t="shared" si="0"/>
        <v>18</v>
      </c>
      <c r="K8" s="18">
        <f t="shared" si="0"/>
        <v>14</v>
      </c>
      <c r="L8" s="18">
        <f t="shared" si="0"/>
        <v>769</v>
      </c>
      <c r="M8" s="18">
        <f t="shared" si="0"/>
        <v>72</v>
      </c>
      <c r="N8" s="18">
        <f t="shared" si="0"/>
        <v>26</v>
      </c>
      <c r="O8" s="18">
        <f t="shared" si="0"/>
        <v>3</v>
      </c>
      <c r="P8" s="18">
        <f t="shared" si="0"/>
        <v>211</v>
      </c>
      <c r="Q8" s="18">
        <f t="shared" si="0"/>
        <v>1750</v>
      </c>
      <c r="R8" s="18">
        <f t="shared" si="0"/>
        <v>404</v>
      </c>
      <c r="S8" s="18">
        <f t="shared" si="0"/>
        <v>331</v>
      </c>
      <c r="T8" s="18">
        <f t="shared" si="0"/>
        <v>338</v>
      </c>
      <c r="U8" s="18">
        <f t="shared" si="0"/>
        <v>270</v>
      </c>
      <c r="V8" s="18">
        <f t="shared" si="0"/>
        <v>95</v>
      </c>
      <c r="W8" s="18">
        <f t="shared" si="0"/>
        <v>104</v>
      </c>
      <c r="X8" s="18">
        <f t="shared" si="0"/>
        <v>189</v>
      </c>
      <c r="Y8" s="18">
        <f t="shared" si="0"/>
        <v>121</v>
      </c>
      <c r="Z8" s="18">
        <f t="shared" si="0"/>
        <v>427</v>
      </c>
      <c r="AA8" s="18">
        <f t="shared" si="0"/>
        <v>458</v>
      </c>
      <c r="AB8" s="18">
        <f>AB7</f>
        <v>353</v>
      </c>
      <c r="AC8" s="18">
        <f t="shared" ref="AC8" si="1">AC7</f>
        <v>15234</v>
      </c>
      <c r="AD8" s="18">
        <f>AD7</f>
        <v>1432</v>
      </c>
    </row>
    <row r="9" spans="1:30">
      <c r="A9" s="63" t="s">
        <v>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30">
      <c r="A10" s="65" t="s">
        <v>18</v>
      </c>
      <c r="B10" s="14">
        <v>149038</v>
      </c>
      <c r="C10" s="13" t="s">
        <v>88</v>
      </c>
      <c r="D10" s="15">
        <v>2216</v>
      </c>
      <c r="E10" s="15">
        <v>52</v>
      </c>
      <c r="F10" s="15">
        <v>130</v>
      </c>
      <c r="G10" s="15">
        <v>320</v>
      </c>
      <c r="H10" s="15">
        <v>401</v>
      </c>
      <c r="I10" s="15">
        <v>15</v>
      </c>
      <c r="J10" s="15">
        <v>22</v>
      </c>
      <c r="K10" s="15">
        <v>1</v>
      </c>
      <c r="L10" s="15">
        <v>373</v>
      </c>
      <c r="M10" s="15">
        <v>26</v>
      </c>
      <c r="N10" s="15">
        <v>55</v>
      </c>
      <c r="O10" s="15">
        <v>7</v>
      </c>
      <c r="P10" s="15">
        <v>38</v>
      </c>
      <c r="Q10" s="15">
        <v>825</v>
      </c>
      <c r="R10" s="15">
        <v>304</v>
      </c>
      <c r="S10" s="15">
        <v>81</v>
      </c>
      <c r="T10" s="15">
        <v>15</v>
      </c>
      <c r="U10" s="15">
        <v>68</v>
      </c>
      <c r="V10" s="15">
        <v>41</v>
      </c>
      <c r="W10" s="15">
        <v>43</v>
      </c>
      <c r="X10" s="15">
        <v>7</v>
      </c>
      <c r="Y10" s="15">
        <v>118</v>
      </c>
      <c r="Z10" s="15">
        <v>76</v>
      </c>
      <c r="AA10" s="15">
        <v>321</v>
      </c>
      <c r="AB10" s="15">
        <v>215</v>
      </c>
      <c r="AC10" s="15">
        <v>3153</v>
      </c>
      <c r="AD10" s="15">
        <v>3677</v>
      </c>
    </row>
    <row r="11" spans="1:30">
      <c r="A11" s="65"/>
      <c r="B11" s="14">
        <v>149039</v>
      </c>
      <c r="C11" s="13" t="s">
        <v>89</v>
      </c>
      <c r="D11" s="15">
        <v>684</v>
      </c>
      <c r="E11" s="15">
        <v>43</v>
      </c>
      <c r="F11" s="15">
        <v>32</v>
      </c>
      <c r="G11" s="15">
        <v>15</v>
      </c>
      <c r="H11" s="15">
        <v>82</v>
      </c>
      <c r="I11" s="15">
        <v>3</v>
      </c>
      <c r="J11" s="15">
        <v>11</v>
      </c>
      <c r="K11" s="15">
        <v>1</v>
      </c>
      <c r="L11" s="15">
        <v>126</v>
      </c>
      <c r="M11" s="15">
        <v>11</v>
      </c>
      <c r="N11" s="15">
        <v>7</v>
      </c>
      <c r="O11" s="15">
        <v>2</v>
      </c>
      <c r="P11" s="15">
        <v>25</v>
      </c>
      <c r="Q11" s="15">
        <v>400</v>
      </c>
      <c r="R11" s="15">
        <v>169</v>
      </c>
      <c r="S11" s="15">
        <v>15</v>
      </c>
      <c r="T11" s="15">
        <v>32</v>
      </c>
      <c r="U11" s="15">
        <v>21</v>
      </c>
      <c r="V11" s="15">
        <v>42</v>
      </c>
      <c r="W11" s="15">
        <v>19</v>
      </c>
      <c r="X11" s="15">
        <v>14</v>
      </c>
      <c r="Y11" s="15">
        <v>37</v>
      </c>
      <c r="Z11" s="15">
        <v>27</v>
      </c>
      <c r="AA11" s="15">
        <v>93</v>
      </c>
      <c r="AB11" s="15">
        <v>39</v>
      </c>
      <c r="AC11" s="15">
        <v>985</v>
      </c>
      <c r="AD11" s="15">
        <v>1584</v>
      </c>
    </row>
    <row r="12" spans="1:30">
      <c r="A12" s="65"/>
      <c r="B12" s="14">
        <v>149039</v>
      </c>
      <c r="C12" s="13" t="s">
        <v>90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</row>
    <row r="13" spans="1:30">
      <c r="A13" s="65"/>
      <c r="B13" s="14">
        <v>149040</v>
      </c>
      <c r="C13" s="13" t="s">
        <v>91</v>
      </c>
      <c r="D13" s="15">
        <v>4021</v>
      </c>
      <c r="E13" s="15">
        <v>147</v>
      </c>
      <c r="F13" s="15">
        <v>517</v>
      </c>
      <c r="G13" s="15">
        <v>78</v>
      </c>
      <c r="H13" s="15">
        <v>571</v>
      </c>
      <c r="I13" s="15">
        <v>22</v>
      </c>
      <c r="J13" s="15">
        <v>54</v>
      </c>
      <c r="K13" s="15">
        <v>10</v>
      </c>
      <c r="L13" s="15">
        <v>844</v>
      </c>
      <c r="M13" s="15">
        <v>7</v>
      </c>
      <c r="N13" s="15">
        <v>21</v>
      </c>
      <c r="O13" s="15">
        <v>237</v>
      </c>
      <c r="P13" s="15">
        <v>101</v>
      </c>
      <c r="Q13" s="15">
        <v>1051</v>
      </c>
      <c r="R13" s="15">
        <v>840</v>
      </c>
      <c r="S13" s="15">
        <v>157</v>
      </c>
      <c r="T13" s="15">
        <v>13</v>
      </c>
      <c r="U13" s="15">
        <v>85</v>
      </c>
      <c r="V13" s="15">
        <v>37</v>
      </c>
      <c r="W13" s="15">
        <v>62</v>
      </c>
      <c r="X13" s="15">
        <v>17</v>
      </c>
      <c r="Y13" s="15">
        <v>321</v>
      </c>
      <c r="Z13" s="15">
        <v>239</v>
      </c>
      <c r="AA13" s="15">
        <v>386</v>
      </c>
      <c r="AB13" s="15">
        <v>847</v>
      </c>
      <c r="AC13" s="15">
        <v>8419</v>
      </c>
      <c r="AD13" s="15">
        <v>7027</v>
      </c>
    </row>
    <row r="14" spans="1:30">
      <c r="A14" s="65"/>
      <c r="B14" s="14">
        <v>149042</v>
      </c>
      <c r="C14" s="13" t="s">
        <v>92</v>
      </c>
      <c r="D14" s="15">
        <v>4326</v>
      </c>
      <c r="E14" s="15">
        <v>21</v>
      </c>
      <c r="F14" s="15">
        <v>243</v>
      </c>
      <c r="G14" s="15">
        <v>4</v>
      </c>
      <c r="H14" s="15">
        <v>506</v>
      </c>
      <c r="I14" s="15">
        <v>4</v>
      </c>
      <c r="J14" s="15">
        <v>63</v>
      </c>
      <c r="K14" s="15">
        <v>83</v>
      </c>
      <c r="L14" s="15">
        <v>1796</v>
      </c>
      <c r="M14" s="15">
        <v>268</v>
      </c>
      <c r="N14" s="15">
        <v>6</v>
      </c>
      <c r="O14" s="15">
        <v>1</v>
      </c>
      <c r="P14" s="15">
        <v>146</v>
      </c>
      <c r="Q14" s="15">
        <v>1323</v>
      </c>
      <c r="R14" s="15">
        <v>67</v>
      </c>
      <c r="S14" s="15">
        <v>50</v>
      </c>
      <c r="T14" s="15">
        <v>19</v>
      </c>
      <c r="U14" s="15">
        <v>1209</v>
      </c>
      <c r="V14" s="15">
        <v>13</v>
      </c>
      <c r="W14" s="15">
        <v>365</v>
      </c>
      <c r="X14" s="15">
        <v>74</v>
      </c>
      <c r="Y14" s="15">
        <v>474</v>
      </c>
      <c r="Z14" s="15">
        <v>199</v>
      </c>
      <c r="AA14" s="15">
        <v>674</v>
      </c>
      <c r="AB14" s="15">
        <v>750</v>
      </c>
      <c r="AC14" s="15">
        <v>5956</v>
      </c>
      <c r="AD14" s="15">
        <v>12808</v>
      </c>
    </row>
    <row r="15" spans="1:30">
      <c r="A15" s="65"/>
      <c r="B15" s="14">
        <v>149043</v>
      </c>
      <c r="C15" s="13" t="s">
        <v>93</v>
      </c>
      <c r="D15" s="15">
        <v>6843</v>
      </c>
      <c r="E15" s="15">
        <v>424</v>
      </c>
      <c r="F15" s="15">
        <v>187</v>
      </c>
      <c r="G15" s="15">
        <v>208</v>
      </c>
      <c r="H15" s="15">
        <v>915</v>
      </c>
      <c r="I15" s="15">
        <v>6</v>
      </c>
      <c r="J15" s="15">
        <v>326</v>
      </c>
      <c r="K15" s="15">
        <v>3</v>
      </c>
      <c r="L15" s="15">
        <v>1010</v>
      </c>
      <c r="M15" s="15">
        <v>77</v>
      </c>
      <c r="N15" s="15">
        <v>2</v>
      </c>
      <c r="O15" s="15">
        <v>3</v>
      </c>
      <c r="P15" s="15">
        <v>62</v>
      </c>
      <c r="Q15" s="15">
        <v>1607</v>
      </c>
      <c r="R15" s="15">
        <v>1221</v>
      </c>
      <c r="S15" s="15">
        <v>158</v>
      </c>
      <c r="T15" s="15">
        <v>50</v>
      </c>
      <c r="U15" s="15">
        <v>106</v>
      </c>
      <c r="V15" s="15">
        <v>495</v>
      </c>
      <c r="W15" s="15">
        <v>352</v>
      </c>
      <c r="X15" s="15">
        <v>21</v>
      </c>
      <c r="Y15" s="15">
        <v>469</v>
      </c>
      <c r="Z15" s="15">
        <v>294</v>
      </c>
      <c r="AA15" s="15">
        <v>334</v>
      </c>
      <c r="AB15" s="15">
        <v>1020</v>
      </c>
      <c r="AC15" s="15">
        <v>8870</v>
      </c>
      <c r="AD15" s="15">
        <v>16012</v>
      </c>
    </row>
    <row r="16" spans="1:30">
      <c r="A16" s="65"/>
      <c r="B16" s="14">
        <v>149044</v>
      </c>
      <c r="C16" s="13" t="s">
        <v>94</v>
      </c>
      <c r="D16" s="15">
        <v>6258</v>
      </c>
      <c r="E16" s="15">
        <v>79</v>
      </c>
      <c r="F16" s="15">
        <v>142</v>
      </c>
      <c r="G16" s="15">
        <v>48</v>
      </c>
      <c r="H16" s="15">
        <v>384</v>
      </c>
      <c r="I16" s="15">
        <v>40</v>
      </c>
      <c r="J16" s="15">
        <v>14</v>
      </c>
      <c r="K16" s="15">
        <v>2</v>
      </c>
      <c r="L16" s="15">
        <v>760</v>
      </c>
      <c r="M16" s="15">
        <v>21</v>
      </c>
      <c r="N16" s="15">
        <v>35</v>
      </c>
      <c r="O16" s="15">
        <v>1</v>
      </c>
      <c r="P16" s="15">
        <v>29</v>
      </c>
      <c r="Q16" s="15">
        <v>1945</v>
      </c>
      <c r="R16" s="15">
        <v>276</v>
      </c>
      <c r="S16" s="15">
        <v>45</v>
      </c>
      <c r="T16" s="15">
        <v>18</v>
      </c>
      <c r="U16" s="15">
        <v>135</v>
      </c>
      <c r="V16" s="15">
        <v>47</v>
      </c>
      <c r="W16" s="15">
        <v>84</v>
      </c>
      <c r="X16" s="15">
        <v>49</v>
      </c>
      <c r="Y16" s="15">
        <v>49</v>
      </c>
      <c r="Z16" s="15">
        <v>70</v>
      </c>
      <c r="AA16" s="15">
        <v>430</v>
      </c>
      <c r="AB16" s="15">
        <v>554</v>
      </c>
      <c r="AC16" s="15">
        <v>7508</v>
      </c>
      <c r="AD16" s="15">
        <v>5757</v>
      </c>
    </row>
    <row r="17" spans="1:47">
      <c r="A17" s="65"/>
      <c r="B17" s="14">
        <v>149045</v>
      </c>
      <c r="C17" s="13" t="s">
        <v>94</v>
      </c>
      <c r="D17" s="15">
        <v>4846</v>
      </c>
      <c r="E17" s="15">
        <v>57</v>
      </c>
      <c r="F17" s="15">
        <v>123</v>
      </c>
      <c r="G17" s="15">
        <v>45</v>
      </c>
      <c r="H17" s="15">
        <v>234</v>
      </c>
      <c r="I17" s="15">
        <v>13</v>
      </c>
      <c r="J17" s="15">
        <v>9</v>
      </c>
      <c r="K17" s="15">
        <v>2</v>
      </c>
      <c r="L17" s="15">
        <v>813</v>
      </c>
      <c r="M17" s="15">
        <v>17</v>
      </c>
      <c r="N17" s="15">
        <v>20</v>
      </c>
      <c r="O17" s="15">
        <v>7</v>
      </c>
      <c r="P17" s="15">
        <v>19</v>
      </c>
      <c r="Q17" s="15">
        <v>1366</v>
      </c>
      <c r="R17" s="15">
        <v>297</v>
      </c>
      <c r="S17" s="15">
        <v>32</v>
      </c>
      <c r="T17" s="15">
        <v>4</v>
      </c>
      <c r="U17" s="15">
        <v>78</v>
      </c>
      <c r="V17" s="15">
        <v>27</v>
      </c>
      <c r="W17" s="15">
        <v>47</v>
      </c>
      <c r="X17" s="15">
        <v>27</v>
      </c>
      <c r="Y17" s="15">
        <v>36</v>
      </c>
      <c r="Z17" s="15">
        <v>42</v>
      </c>
      <c r="AA17" s="15">
        <v>264</v>
      </c>
      <c r="AB17" s="15">
        <v>382</v>
      </c>
      <c r="AC17" s="15">
        <v>4136</v>
      </c>
      <c r="AD17" s="15">
        <v>3354</v>
      </c>
    </row>
    <row r="18" spans="1:47">
      <c r="A18" s="65"/>
      <c r="B18" s="14">
        <v>149046</v>
      </c>
      <c r="C18" s="13" t="s">
        <v>95</v>
      </c>
      <c r="D18" s="15">
        <v>6640</v>
      </c>
      <c r="E18" s="15">
        <v>499</v>
      </c>
      <c r="F18" s="15">
        <v>655</v>
      </c>
      <c r="G18" s="15">
        <v>319</v>
      </c>
      <c r="H18" s="15">
        <v>1085</v>
      </c>
      <c r="I18" s="15">
        <v>12</v>
      </c>
      <c r="J18" s="15">
        <v>77</v>
      </c>
      <c r="K18" s="15">
        <v>7</v>
      </c>
      <c r="L18" s="15">
        <v>1692</v>
      </c>
      <c r="M18" s="15">
        <v>433</v>
      </c>
      <c r="N18" s="15">
        <v>73</v>
      </c>
      <c r="O18" s="15">
        <v>13</v>
      </c>
      <c r="P18" s="15">
        <v>272</v>
      </c>
      <c r="Q18" s="15">
        <v>1569</v>
      </c>
      <c r="R18" s="15">
        <v>1598</v>
      </c>
      <c r="S18" s="15">
        <v>439</v>
      </c>
      <c r="T18" s="15">
        <v>17</v>
      </c>
      <c r="U18" s="15">
        <v>81</v>
      </c>
      <c r="V18" s="15">
        <v>31</v>
      </c>
      <c r="W18" s="15">
        <v>67</v>
      </c>
      <c r="X18" s="15">
        <v>317</v>
      </c>
      <c r="Y18" s="15">
        <v>85</v>
      </c>
      <c r="Z18" s="15">
        <v>199</v>
      </c>
      <c r="AA18" s="15">
        <v>571</v>
      </c>
      <c r="AB18" s="15">
        <v>1193</v>
      </c>
      <c r="AC18" s="15">
        <v>9551</v>
      </c>
      <c r="AD18" s="15">
        <v>6563</v>
      </c>
    </row>
    <row r="19" spans="1:47">
      <c r="A19" s="65"/>
      <c r="B19" s="14">
        <v>149047</v>
      </c>
      <c r="C19" s="13" t="s">
        <v>96</v>
      </c>
      <c r="D19" s="15">
        <v>1489</v>
      </c>
      <c r="E19" s="15">
        <v>177</v>
      </c>
      <c r="F19" s="15">
        <v>38</v>
      </c>
      <c r="G19" s="15">
        <v>102</v>
      </c>
      <c r="H19" s="15">
        <v>106</v>
      </c>
      <c r="I19" s="15">
        <v>16</v>
      </c>
      <c r="J19" s="15">
        <v>19</v>
      </c>
      <c r="K19" s="15">
        <v>3</v>
      </c>
      <c r="L19" s="15">
        <v>353</v>
      </c>
      <c r="M19" s="15">
        <v>78</v>
      </c>
      <c r="N19" s="15">
        <v>6</v>
      </c>
      <c r="O19" s="15">
        <v>13</v>
      </c>
      <c r="P19" s="15">
        <v>24</v>
      </c>
      <c r="Q19" s="15">
        <v>698</v>
      </c>
      <c r="R19" s="15">
        <v>304</v>
      </c>
      <c r="S19" s="15">
        <v>50</v>
      </c>
      <c r="T19" s="15">
        <v>19</v>
      </c>
      <c r="U19" s="15">
        <v>71</v>
      </c>
      <c r="V19" s="15">
        <v>15</v>
      </c>
      <c r="W19" s="15">
        <v>314</v>
      </c>
      <c r="X19" s="15">
        <v>21</v>
      </c>
      <c r="Y19" s="15">
        <v>110</v>
      </c>
      <c r="Z19" s="15">
        <v>40</v>
      </c>
      <c r="AA19" s="15">
        <v>576</v>
      </c>
      <c r="AB19" s="15">
        <v>183</v>
      </c>
      <c r="AC19" s="15">
        <v>1248</v>
      </c>
      <c r="AD19" s="15">
        <v>2060</v>
      </c>
    </row>
    <row r="20" spans="1:47">
      <c r="A20" s="65"/>
      <c r="B20" s="14">
        <v>149048</v>
      </c>
      <c r="C20" s="13" t="s">
        <v>97</v>
      </c>
      <c r="D20" s="15">
        <v>13853</v>
      </c>
      <c r="E20" s="15">
        <v>183</v>
      </c>
      <c r="F20" s="15">
        <v>297</v>
      </c>
      <c r="G20" s="15">
        <v>1013</v>
      </c>
      <c r="H20" s="15">
        <v>292</v>
      </c>
      <c r="I20" s="15">
        <v>77</v>
      </c>
      <c r="J20" s="15">
        <v>11</v>
      </c>
      <c r="K20" s="15">
        <v>10</v>
      </c>
      <c r="L20" s="15">
        <v>1119</v>
      </c>
      <c r="M20" s="15">
        <v>1132</v>
      </c>
      <c r="N20" s="15">
        <v>28</v>
      </c>
      <c r="O20" s="15">
        <v>20</v>
      </c>
      <c r="P20" s="15">
        <v>463</v>
      </c>
      <c r="Q20" s="15">
        <v>2023</v>
      </c>
      <c r="R20" s="15">
        <v>525</v>
      </c>
      <c r="S20" s="15">
        <v>62</v>
      </c>
      <c r="T20" s="15">
        <v>95</v>
      </c>
      <c r="U20" s="15">
        <v>142</v>
      </c>
      <c r="V20" s="15">
        <v>34</v>
      </c>
      <c r="W20" s="15">
        <v>68</v>
      </c>
      <c r="X20" s="15">
        <v>20</v>
      </c>
      <c r="Y20" s="15">
        <v>149</v>
      </c>
      <c r="Z20" s="15">
        <v>150</v>
      </c>
      <c r="AA20" s="15">
        <v>1558</v>
      </c>
      <c r="AB20" s="15">
        <v>859</v>
      </c>
      <c r="AC20" s="15">
        <v>13432</v>
      </c>
      <c r="AD20" s="15">
        <v>6264</v>
      </c>
    </row>
    <row r="21" spans="1:47">
      <c r="A21" s="65"/>
      <c r="B21" s="14">
        <v>149057</v>
      </c>
      <c r="C21" s="13" t="s">
        <v>98</v>
      </c>
      <c r="D21" s="15">
        <v>5599</v>
      </c>
      <c r="E21" s="15">
        <v>295</v>
      </c>
      <c r="F21" s="15">
        <v>572</v>
      </c>
      <c r="G21" s="15">
        <v>189</v>
      </c>
      <c r="H21" s="15">
        <v>770</v>
      </c>
      <c r="I21" s="15">
        <v>36</v>
      </c>
      <c r="J21" s="15">
        <v>131</v>
      </c>
      <c r="K21" s="15">
        <v>3</v>
      </c>
      <c r="L21" s="15">
        <v>953</v>
      </c>
      <c r="M21" s="15">
        <v>8</v>
      </c>
      <c r="N21" s="15">
        <v>57</v>
      </c>
      <c r="O21" s="15">
        <v>12</v>
      </c>
      <c r="P21" s="15">
        <v>112</v>
      </c>
      <c r="Q21" s="15">
        <v>1814</v>
      </c>
      <c r="R21" s="15">
        <v>680</v>
      </c>
      <c r="S21" s="15">
        <v>254</v>
      </c>
      <c r="T21" s="15">
        <v>15</v>
      </c>
      <c r="U21" s="15">
        <v>155</v>
      </c>
      <c r="V21" s="15">
        <v>65</v>
      </c>
      <c r="W21" s="15">
        <v>90</v>
      </c>
      <c r="X21" s="15">
        <v>25</v>
      </c>
      <c r="Y21" s="15">
        <v>533</v>
      </c>
      <c r="Z21" s="15">
        <v>217</v>
      </c>
      <c r="AA21" s="15">
        <v>569</v>
      </c>
      <c r="AB21" s="15">
        <v>821</v>
      </c>
      <c r="AC21" s="15">
        <v>8499</v>
      </c>
      <c r="AD21" s="15">
        <v>9231</v>
      </c>
    </row>
    <row r="22" spans="1:47" s="2" customFormat="1">
      <c r="A22" s="16" t="s">
        <v>99</v>
      </c>
      <c r="B22" s="16"/>
      <c r="C22" s="17"/>
      <c r="D22" s="18">
        <f t="shared" ref="D22:AB22" si="2">SUM(D10:D21)</f>
        <v>56775</v>
      </c>
      <c r="E22" s="18">
        <f t="shared" si="2"/>
        <v>1977</v>
      </c>
      <c r="F22" s="18">
        <f t="shared" si="2"/>
        <v>2936</v>
      </c>
      <c r="G22" s="18">
        <f t="shared" si="2"/>
        <v>2341</v>
      </c>
      <c r="H22" s="18">
        <f t="shared" si="2"/>
        <v>5346</v>
      </c>
      <c r="I22" s="18">
        <f t="shared" si="2"/>
        <v>244</v>
      </c>
      <c r="J22" s="18">
        <f t="shared" si="2"/>
        <v>737</v>
      </c>
      <c r="K22" s="18">
        <f t="shared" si="2"/>
        <v>125</v>
      </c>
      <c r="L22" s="18">
        <f t="shared" si="2"/>
        <v>9839</v>
      </c>
      <c r="M22" s="18">
        <f t="shared" si="2"/>
        <v>2078</v>
      </c>
      <c r="N22" s="18">
        <f t="shared" si="2"/>
        <v>310</v>
      </c>
      <c r="O22" s="18">
        <f t="shared" si="2"/>
        <v>316</v>
      </c>
      <c r="P22" s="18">
        <f t="shared" si="2"/>
        <v>1291</v>
      </c>
      <c r="Q22" s="18">
        <f t="shared" si="2"/>
        <v>14621</v>
      </c>
      <c r="R22" s="18">
        <f t="shared" si="2"/>
        <v>6281</v>
      </c>
      <c r="S22" s="18">
        <f t="shared" si="2"/>
        <v>1343</v>
      </c>
      <c r="T22" s="18">
        <f t="shared" si="2"/>
        <v>297</v>
      </c>
      <c r="U22" s="18">
        <f t="shared" si="2"/>
        <v>2151</v>
      </c>
      <c r="V22" s="18">
        <f t="shared" si="2"/>
        <v>847</v>
      </c>
      <c r="W22" s="18">
        <f t="shared" si="2"/>
        <v>1511</v>
      </c>
      <c r="X22" s="18">
        <f t="shared" si="2"/>
        <v>592</v>
      </c>
      <c r="Y22" s="18">
        <f t="shared" si="2"/>
        <v>2381</v>
      </c>
      <c r="Z22" s="18">
        <f t="shared" si="2"/>
        <v>1553</v>
      </c>
      <c r="AA22" s="18">
        <f t="shared" si="2"/>
        <v>5776</v>
      </c>
      <c r="AB22" s="18">
        <f t="shared" si="2"/>
        <v>6863</v>
      </c>
      <c r="AC22" s="18">
        <f>SUM(AC10:AC21)</f>
        <v>71757</v>
      </c>
      <c r="AD22" s="18">
        <f>SUM(AD10:AD21)</f>
        <v>74337</v>
      </c>
    </row>
    <row r="23" spans="1:47" ht="14.5">
      <c r="A23" s="65" t="s">
        <v>17</v>
      </c>
      <c r="B23" s="14">
        <v>149050</v>
      </c>
      <c r="C23" s="13" t="s">
        <v>100</v>
      </c>
      <c r="D23" s="15">
        <v>118</v>
      </c>
      <c r="E23" s="15">
        <v>2</v>
      </c>
      <c r="F23" s="15">
        <v>2</v>
      </c>
      <c r="G23" s="15">
        <v>1</v>
      </c>
      <c r="H23" s="15">
        <v>9</v>
      </c>
      <c r="I23" s="15">
        <v>2</v>
      </c>
      <c r="J23" s="15">
        <v>0</v>
      </c>
      <c r="K23" s="15">
        <v>1</v>
      </c>
      <c r="L23" s="15">
        <v>21</v>
      </c>
      <c r="M23" s="15">
        <v>2</v>
      </c>
      <c r="N23" s="15">
        <v>0</v>
      </c>
      <c r="O23" s="15">
        <v>0</v>
      </c>
      <c r="P23" s="15">
        <v>2</v>
      </c>
      <c r="Q23" s="15">
        <v>35</v>
      </c>
      <c r="R23" s="15">
        <v>16</v>
      </c>
      <c r="S23" s="15">
        <v>8</v>
      </c>
      <c r="T23" s="15">
        <v>2</v>
      </c>
      <c r="U23" s="15">
        <v>0</v>
      </c>
      <c r="V23" s="15">
        <v>3</v>
      </c>
      <c r="W23" s="15">
        <v>10</v>
      </c>
      <c r="X23" s="15">
        <v>6</v>
      </c>
      <c r="Y23" s="15">
        <v>0</v>
      </c>
      <c r="Z23" s="15">
        <v>4</v>
      </c>
      <c r="AA23" s="15">
        <v>6</v>
      </c>
      <c r="AB23" s="15">
        <v>16</v>
      </c>
      <c r="AC23" s="15">
        <v>81</v>
      </c>
      <c r="AD23" s="15">
        <v>186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>
      <c r="A24" s="65"/>
      <c r="B24" s="14">
        <v>149050</v>
      </c>
      <c r="C24" s="13" t="s">
        <v>90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</row>
    <row r="25" spans="1:47">
      <c r="A25" s="65"/>
      <c r="B25" s="14">
        <v>149051</v>
      </c>
      <c r="C25" s="13" t="s">
        <v>101</v>
      </c>
      <c r="D25" s="15">
        <v>766</v>
      </c>
      <c r="E25" s="15">
        <v>10</v>
      </c>
      <c r="F25" s="15">
        <v>80</v>
      </c>
      <c r="G25" s="15">
        <v>11</v>
      </c>
      <c r="H25" s="15">
        <v>19</v>
      </c>
      <c r="I25" s="15">
        <v>2</v>
      </c>
      <c r="J25" s="15">
        <v>2</v>
      </c>
      <c r="K25" s="15">
        <v>0</v>
      </c>
      <c r="L25" s="15">
        <v>67</v>
      </c>
      <c r="M25" s="15">
        <v>1</v>
      </c>
      <c r="N25" s="15">
        <v>0</v>
      </c>
      <c r="O25" s="15">
        <v>0</v>
      </c>
      <c r="P25" s="15">
        <v>13</v>
      </c>
      <c r="Q25" s="15">
        <v>178</v>
      </c>
      <c r="R25" s="15">
        <v>56</v>
      </c>
      <c r="S25" s="15">
        <v>1</v>
      </c>
      <c r="T25" s="15">
        <v>4</v>
      </c>
      <c r="U25" s="15">
        <v>16</v>
      </c>
      <c r="V25" s="15">
        <v>0</v>
      </c>
      <c r="W25" s="15">
        <v>16</v>
      </c>
      <c r="X25" s="15">
        <v>0</v>
      </c>
      <c r="Y25" s="15">
        <v>5</v>
      </c>
      <c r="Z25" s="15">
        <v>34</v>
      </c>
      <c r="AA25" s="15">
        <v>69</v>
      </c>
      <c r="AB25" s="15">
        <v>71</v>
      </c>
      <c r="AC25" s="15">
        <v>933</v>
      </c>
      <c r="AD25" s="15">
        <v>708</v>
      </c>
    </row>
    <row r="26" spans="1:47">
      <c r="A26" s="65"/>
      <c r="B26" s="14">
        <v>149051</v>
      </c>
      <c r="C26" s="13" t="s">
        <v>90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</row>
    <row r="27" spans="1:47">
      <c r="A27" s="65"/>
      <c r="B27" s="14">
        <v>149052</v>
      </c>
      <c r="C27" s="13" t="s">
        <v>102</v>
      </c>
      <c r="D27" s="15">
        <v>3310</v>
      </c>
      <c r="E27" s="15">
        <v>143</v>
      </c>
      <c r="F27" s="15">
        <v>177</v>
      </c>
      <c r="G27" s="15">
        <v>78</v>
      </c>
      <c r="H27" s="15">
        <v>148</v>
      </c>
      <c r="I27" s="15">
        <v>46</v>
      </c>
      <c r="J27" s="15">
        <v>72</v>
      </c>
      <c r="K27" s="15">
        <v>21</v>
      </c>
      <c r="L27" s="15">
        <v>327</v>
      </c>
      <c r="M27" s="15">
        <v>39</v>
      </c>
      <c r="N27" s="15">
        <v>27</v>
      </c>
      <c r="O27" s="15">
        <v>5</v>
      </c>
      <c r="P27" s="15">
        <v>86</v>
      </c>
      <c r="Q27" s="15">
        <v>1041</v>
      </c>
      <c r="R27" s="15">
        <v>458</v>
      </c>
      <c r="S27" s="15">
        <v>60</v>
      </c>
      <c r="T27" s="15">
        <v>106</v>
      </c>
      <c r="U27" s="15">
        <v>193</v>
      </c>
      <c r="V27" s="15">
        <v>46</v>
      </c>
      <c r="W27" s="15">
        <v>79</v>
      </c>
      <c r="X27" s="15">
        <v>39</v>
      </c>
      <c r="Y27" s="15">
        <v>86</v>
      </c>
      <c r="Z27" s="15">
        <v>87</v>
      </c>
      <c r="AA27" s="15">
        <v>308</v>
      </c>
      <c r="AB27" s="15">
        <v>250</v>
      </c>
      <c r="AC27" s="15">
        <v>2255</v>
      </c>
      <c r="AD27" s="15">
        <v>4543</v>
      </c>
    </row>
    <row r="28" spans="1:47">
      <c r="A28" s="65"/>
      <c r="B28" s="14">
        <v>149053</v>
      </c>
      <c r="C28" s="13" t="s">
        <v>103</v>
      </c>
      <c r="D28" s="15">
        <v>5247</v>
      </c>
      <c r="E28" s="15">
        <v>66</v>
      </c>
      <c r="F28" s="15">
        <v>25</v>
      </c>
      <c r="G28" s="15">
        <v>30</v>
      </c>
      <c r="H28" s="15">
        <v>783</v>
      </c>
      <c r="I28" s="15">
        <v>51</v>
      </c>
      <c r="J28" s="15">
        <v>149</v>
      </c>
      <c r="K28" s="15">
        <v>206</v>
      </c>
      <c r="L28" s="15">
        <v>1287</v>
      </c>
      <c r="M28" s="15">
        <v>457</v>
      </c>
      <c r="N28" s="15">
        <v>12</v>
      </c>
      <c r="O28" s="15">
        <v>7</v>
      </c>
      <c r="P28" s="15">
        <v>298</v>
      </c>
      <c r="Q28" s="15">
        <v>1821</v>
      </c>
      <c r="R28" s="15">
        <v>1001</v>
      </c>
      <c r="S28" s="15">
        <v>405</v>
      </c>
      <c r="T28" s="15">
        <v>99</v>
      </c>
      <c r="U28" s="15">
        <v>45</v>
      </c>
      <c r="V28" s="15">
        <v>94</v>
      </c>
      <c r="W28" s="15">
        <v>378</v>
      </c>
      <c r="X28" s="15">
        <v>282</v>
      </c>
      <c r="Y28" s="15">
        <v>77</v>
      </c>
      <c r="Z28" s="15">
        <v>105</v>
      </c>
      <c r="AA28" s="15">
        <v>423</v>
      </c>
      <c r="AB28" s="15">
        <v>331</v>
      </c>
      <c r="AC28" s="15">
        <v>5361</v>
      </c>
      <c r="AD28" s="15">
        <v>11905</v>
      </c>
    </row>
    <row r="29" spans="1:47" s="2" customFormat="1">
      <c r="A29" s="16" t="s">
        <v>104</v>
      </c>
      <c r="B29" s="19"/>
      <c r="C29" s="17"/>
      <c r="D29" s="18">
        <f t="shared" ref="D29:AB29" si="3">SUM(D23:D28)</f>
        <v>9441</v>
      </c>
      <c r="E29" s="18">
        <f t="shared" si="3"/>
        <v>221</v>
      </c>
      <c r="F29" s="18">
        <f t="shared" si="3"/>
        <v>284</v>
      </c>
      <c r="G29" s="18">
        <f t="shared" si="3"/>
        <v>120</v>
      </c>
      <c r="H29" s="18">
        <f t="shared" si="3"/>
        <v>959</v>
      </c>
      <c r="I29" s="18">
        <f t="shared" si="3"/>
        <v>101</v>
      </c>
      <c r="J29" s="18">
        <f t="shared" si="3"/>
        <v>223</v>
      </c>
      <c r="K29" s="18">
        <f t="shared" si="3"/>
        <v>228</v>
      </c>
      <c r="L29" s="18">
        <f t="shared" si="3"/>
        <v>1702</v>
      </c>
      <c r="M29" s="18">
        <f t="shared" si="3"/>
        <v>499</v>
      </c>
      <c r="N29" s="18">
        <f t="shared" si="3"/>
        <v>39</v>
      </c>
      <c r="O29" s="18">
        <f t="shared" si="3"/>
        <v>12</v>
      </c>
      <c r="P29" s="18">
        <f t="shared" si="3"/>
        <v>399</v>
      </c>
      <c r="Q29" s="18">
        <f t="shared" si="3"/>
        <v>3075</v>
      </c>
      <c r="R29" s="18">
        <f t="shared" si="3"/>
        <v>1531</v>
      </c>
      <c r="S29" s="18">
        <f t="shared" si="3"/>
        <v>474</v>
      </c>
      <c r="T29" s="18">
        <f t="shared" si="3"/>
        <v>211</v>
      </c>
      <c r="U29" s="18">
        <f t="shared" si="3"/>
        <v>254</v>
      </c>
      <c r="V29" s="18">
        <f t="shared" si="3"/>
        <v>143</v>
      </c>
      <c r="W29" s="18">
        <f t="shared" si="3"/>
        <v>483</v>
      </c>
      <c r="X29" s="18">
        <f t="shared" si="3"/>
        <v>327</v>
      </c>
      <c r="Y29" s="18">
        <f t="shared" si="3"/>
        <v>168</v>
      </c>
      <c r="Z29" s="18">
        <f t="shared" si="3"/>
        <v>230</v>
      </c>
      <c r="AA29" s="18">
        <f t="shared" si="3"/>
        <v>806</v>
      </c>
      <c r="AB29" s="18">
        <f t="shared" si="3"/>
        <v>668</v>
      </c>
      <c r="AC29" s="18">
        <f>SUM(AC23:AC28)</f>
        <v>8630</v>
      </c>
      <c r="AD29" s="18">
        <f>SUM(AD23:AD28)</f>
        <v>17342</v>
      </c>
    </row>
    <row r="30" spans="1:47">
      <c r="A30" s="20" t="s">
        <v>20</v>
      </c>
      <c r="B30" s="14">
        <v>149049</v>
      </c>
      <c r="C30" s="13" t="s">
        <v>105</v>
      </c>
      <c r="D30" s="15">
        <v>4118</v>
      </c>
      <c r="E30" s="15">
        <v>90</v>
      </c>
      <c r="F30" s="15">
        <v>127</v>
      </c>
      <c r="G30" s="15">
        <v>237</v>
      </c>
      <c r="H30" s="15">
        <v>212</v>
      </c>
      <c r="I30" s="15">
        <v>9</v>
      </c>
      <c r="J30" s="15">
        <v>17</v>
      </c>
      <c r="K30" s="15">
        <v>3</v>
      </c>
      <c r="L30" s="15">
        <v>558</v>
      </c>
      <c r="M30" s="15">
        <v>44</v>
      </c>
      <c r="N30" s="15">
        <v>2</v>
      </c>
      <c r="O30" s="15">
        <v>25</v>
      </c>
      <c r="P30" s="15">
        <v>50</v>
      </c>
      <c r="Q30" s="15">
        <v>2048</v>
      </c>
      <c r="R30" s="15">
        <v>503</v>
      </c>
      <c r="S30" s="15">
        <v>21</v>
      </c>
      <c r="T30" s="15">
        <v>120</v>
      </c>
      <c r="U30" s="15">
        <v>471</v>
      </c>
      <c r="V30" s="15">
        <v>26</v>
      </c>
      <c r="W30" s="15">
        <v>21</v>
      </c>
      <c r="X30" s="15">
        <v>7</v>
      </c>
      <c r="Y30" s="15">
        <v>289</v>
      </c>
      <c r="Z30" s="15">
        <v>190</v>
      </c>
      <c r="AA30" s="15">
        <v>594</v>
      </c>
      <c r="AB30" s="15">
        <v>888</v>
      </c>
      <c r="AC30" s="15">
        <v>4669</v>
      </c>
      <c r="AD30" s="15">
        <v>8076</v>
      </c>
    </row>
    <row r="31" spans="1:47" s="2" customFormat="1">
      <c r="A31" s="16" t="s">
        <v>106</v>
      </c>
      <c r="B31" s="19"/>
      <c r="C31" s="17"/>
      <c r="D31" s="18">
        <f t="shared" ref="D31:AC31" si="4">D30</f>
        <v>4118</v>
      </c>
      <c r="E31" s="18">
        <f t="shared" si="4"/>
        <v>90</v>
      </c>
      <c r="F31" s="18">
        <f t="shared" si="4"/>
        <v>127</v>
      </c>
      <c r="G31" s="18">
        <f t="shared" si="4"/>
        <v>237</v>
      </c>
      <c r="H31" s="18">
        <f t="shared" si="4"/>
        <v>212</v>
      </c>
      <c r="I31" s="18">
        <f t="shared" si="4"/>
        <v>9</v>
      </c>
      <c r="J31" s="18">
        <f t="shared" si="4"/>
        <v>17</v>
      </c>
      <c r="K31" s="18">
        <f t="shared" si="4"/>
        <v>3</v>
      </c>
      <c r="L31" s="18">
        <f t="shared" si="4"/>
        <v>558</v>
      </c>
      <c r="M31" s="18">
        <f t="shared" si="4"/>
        <v>44</v>
      </c>
      <c r="N31" s="18">
        <f t="shared" si="4"/>
        <v>2</v>
      </c>
      <c r="O31" s="18">
        <f t="shared" si="4"/>
        <v>25</v>
      </c>
      <c r="P31" s="18">
        <f t="shared" si="4"/>
        <v>50</v>
      </c>
      <c r="Q31" s="18">
        <f t="shared" si="4"/>
        <v>2048</v>
      </c>
      <c r="R31" s="18">
        <f t="shared" si="4"/>
        <v>503</v>
      </c>
      <c r="S31" s="18">
        <f t="shared" si="4"/>
        <v>21</v>
      </c>
      <c r="T31" s="18">
        <f t="shared" si="4"/>
        <v>120</v>
      </c>
      <c r="U31" s="18">
        <f t="shared" si="4"/>
        <v>471</v>
      </c>
      <c r="V31" s="18">
        <f t="shared" si="4"/>
        <v>26</v>
      </c>
      <c r="W31" s="18">
        <f t="shared" si="4"/>
        <v>21</v>
      </c>
      <c r="X31" s="18">
        <f t="shared" si="4"/>
        <v>7</v>
      </c>
      <c r="Y31" s="18">
        <f t="shared" si="4"/>
        <v>289</v>
      </c>
      <c r="Z31" s="18">
        <f t="shared" si="4"/>
        <v>190</v>
      </c>
      <c r="AA31" s="18">
        <f t="shared" si="4"/>
        <v>594</v>
      </c>
      <c r="AB31" s="18">
        <f t="shared" si="4"/>
        <v>888</v>
      </c>
      <c r="AC31" s="18">
        <f t="shared" si="4"/>
        <v>4669</v>
      </c>
      <c r="AD31" s="18">
        <f>AD30</f>
        <v>8076</v>
      </c>
    </row>
    <row r="32" spans="1:47">
      <c r="A32" s="65" t="s">
        <v>16</v>
      </c>
      <c r="B32" s="14">
        <v>149055</v>
      </c>
      <c r="C32" s="13" t="s">
        <v>107</v>
      </c>
      <c r="D32" s="15">
        <v>5205</v>
      </c>
      <c r="E32" s="15">
        <v>482</v>
      </c>
      <c r="F32" s="15">
        <v>38</v>
      </c>
      <c r="G32" s="15">
        <v>1120</v>
      </c>
      <c r="H32" s="15">
        <v>86</v>
      </c>
      <c r="I32" s="15">
        <v>4</v>
      </c>
      <c r="J32" s="15">
        <v>4</v>
      </c>
      <c r="K32" s="15">
        <v>4</v>
      </c>
      <c r="L32" s="15">
        <v>164</v>
      </c>
      <c r="M32" s="15">
        <v>4</v>
      </c>
      <c r="N32" s="15">
        <v>90</v>
      </c>
      <c r="O32" s="15">
        <v>1</v>
      </c>
      <c r="P32" s="15">
        <v>49</v>
      </c>
      <c r="Q32" s="15">
        <v>971</v>
      </c>
      <c r="R32" s="15">
        <v>223</v>
      </c>
      <c r="S32" s="15">
        <v>32</v>
      </c>
      <c r="T32" s="15">
        <v>29</v>
      </c>
      <c r="U32" s="15">
        <v>166</v>
      </c>
      <c r="V32" s="15">
        <v>10</v>
      </c>
      <c r="W32" s="15">
        <v>167</v>
      </c>
      <c r="X32" s="15">
        <v>40</v>
      </c>
      <c r="Y32" s="15">
        <v>56</v>
      </c>
      <c r="Z32" s="15">
        <v>30</v>
      </c>
      <c r="AA32" s="15">
        <v>214</v>
      </c>
      <c r="AB32" s="15">
        <v>894</v>
      </c>
      <c r="AC32" s="15">
        <v>4293</v>
      </c>
      <c r="AD32" s="15">
        <v>3098</v>
      </c>
    </row>
    <row r="33" spans="1:30">
      <c r="A33" s="65"/>
      <c r="B33" s="14">
        <v>149056</v>
      </c>
      <c r="C33" s="13" t="s">
        <v>108</v>
      </c>
      <c r="D33" s="15">
        <v>1116</v>
      </c>
      <c r="E33" s="15">
        <v>24</v>
      </c>
      <c r="F33" s="15">
        <v>138</v>
      </c>
      <c r="G33" s="15">
        <v>562</v>
      </c>
      <c r="H33" s="15">
        <v>70</v>
      </c>
      <c r="I33" s="15">
        <v>2</v>
      </c>
      <c r="J33" s="15">
        <v>9</v>
      </c>
      <c r="K33" s="15">
        <v>17</v>
      </c>
      <c r="L33" s="15">
        <v>131</v>
      </c>
      <c r="M33" s="15">
        <v>11</v>
      </c>
      <c r="N33" s="15">
        <v>1</v>
      </c>
      <c r="O33" s="15">
        <v>2</v>
      </c>
      <c r="P33" s="15">
        <v>59</v>
      </c>
      <c r="Q33" s="15">
        <v>1330</v>
      </c>
      <c r="R33" s="15">
        <v>135</v>
      </c>
      <c r="S33" s="15">
        <v>24</v>
      </c>
      <c r="T33" s="15">
        <v>10</v>
      </c>
      <c r="U33" s="15">
        <v>16</v>
      </c>
      <c r="V33" s="15">
        <v>3</v>
      </c>
      <c r="W33" s="15">
        <v>325</v>
      </c>
      <c r="X33" s="15">
        <v>1</v>
      </c>
      <c r="Y33" s="15">
        <v>10</v>
      </c>
      <c r="Z33" s="15">
        <v>13</v>
      </c>
      <c r="AA33" s="15">
        <v>416</v>
      </c>
      <c r="AB33" s="15">
        <v>262</v>
      </c>
      <c r="AC33" s="15">
        <v>3790</v>
      </c>
      <c r="AD33" s="15">
        <v>3813</v>
      </c>
    </row>
    <row r="34" spans="1:30" s="2" customFormat="1">
      <c r="A34" s="16" t="s">
        <v>109</v>
      </c>
      <c r="B34" s="19"/>
      <c r="C34" s="17"/>
      <c r="D34" s="18">
        <f t="shared" ref="D34:AC34" si="5">SUM(D32:D33)</f>
        <v>6321</v>
      </c>
      <c r="E34" s="18">
        <f t="shared" si="5"/>
        <v>506</v>
      </c>
      <c r="F34" s="18">
        <f t="shared" si="5"/>
        <v>176</v>
      </c>
      <c r="G34" s="18">
        <f t="shared" si="5"/>
        <v>1682</v>
      </c>
      <c r="H34" s="18">
        <f t="shared" si="5"/>
        <v>156</v>
      </c>
      <c r="I34" s="18">
        <f t="shared" si="5"/>
        <v>6</v>
      </c>
      <c r="J34" s="18">
        <f t="shared" si="5"/>
        <v>13</v>
      </c>
      <c r="K34" s="18">
        <f t="shared" si="5"/>
        <v>21</v>
      </c>
      <c r="L34" s="18">
        <f t="shared" si="5"/>
        <v>295</v>
      </c>
      <c r="M34" s="18">
        <f t="shared" si="5"/>
        <v>15</v>
      </c>
      <c r="N34" s="18">
        <f t="shared" si="5"/>
        <v>91</v>
      </c>
      <c r="O34" s="18">
        <f t="shared" si="5"/>
        <v>3</v>
      </c>
      <c r="P34" s="18">
        <f t="shared" si="5"/>
        <v>108</v>
      </c>
      <c r="Q34" s="18">
        <f t="shared" si="5"/>
        <v>2301</v>
      </c>
      <c r="R34" s="18">
        <f t="shared" si="5"/>
        <v>358</v>
      </c>
      <c r="S34" s="18">
        <f t="shared" si="5"/>
        <v>56</v>
      </c>
      <c r="T34" s="18">
        <f t="shared" si="5"/>
        <v>39</v>
      </c>
      <c r="U34" s="18">
        <f t="shared" si="5"/>
        <v>182</v>
      </c>
      <c r="V34" s="18">
        <f t="shared" si="5"/>
        <v>13</v>
      </c>
      <c r="W34" s="18">
        <f t="shared" si="5"/>
        <v>492</v>
      </c>
      <c r="X34" s="18">
        <f t="shared" si="5"/>
        <v>41</v>
      </c>
      <c r="Y34" s="18">
        <f t="shared" si="5"/>
        <v>66</v>
      </c>
      <c r="Z34" s="18">
        <f t="shared" si="5"/>
        <v>43</v>
      </c>
      <c r="AA34" s="18">
        <f t="shared" si="5"/>
        <v>630</v>
      </c>
      <c r="AB34" s="18">
        <f t="shared" si="5"/>
        <v>1156</v>
      </c>
      <c r="AC34" s="18">
        <f t="shared" si="5"/>
        <v>8083</v>
      </c>
      <c r="AD34" s="18">
        <f>SUM(AD32:AD33)</f>
        <v>6911</v>
      </c>
    </row>
    <row r="35" spans="1:30">
      <c r="A35" s="20" t="s">
        <v>19</v>
      </c>
      <c r="B35" s="14">
        <v>149058</v>
      </c>
      <c r="C35" s="13" t="s">
        <v>110</v>
      </c>
      <c r="D35" s="15">
        <v>1516</v>
      </c>
      <c r="E35" s="15">
        <v>68</v>
      </c>
      <c r="F35" s="15">
        <v>20</v>
      </c>
      <c r="G35" s="15">
        <v>22</v>
      </c>
      <c r="H35" s="15">
        <v>57</v>
      </c>
      <c r="I35" s="15">
        <v>15</v>
      </c>
      <c r="J35" s="15">
        <v>0</v>
      </c>
      <c r="K35" s="15">
        <v>0</v>
      </c>
      <c r="L35" s="15">
        <v>447</v>
      </c>
      <c r="M35" s="15">
        <v>15</v>
      </c>
      <c r="N35" s="15">
        <v>3</v>
      </c>
      <c r="O35" s="15">
        <v>6</v>
      </c>
      <c r="P35" s="15">
        <v>20</v>
      </c>
      <c r="Q35" s="15">
        <v>125</v>
      </c>
      <c r="R35" s="15">
        <v>48</v>
      </c>
      <c r="S35" s="15">
        <v>22</v>
      </c>
      <c r="T35" s="15">
        <v>2</v>
      </c>
      <c r="U35" s="15">
        <v>23</v>
      </c>
      <c r="V35" s="15">
        <v>22</v>
      </c>
      <c r="W35" s="15">
        <v>187</v>
      </c>
      <c r="X35" s="15">
        <v>206</v>
      </c>
      <c r="Y35" s="15">
        <v>1</v>
      </c>
      <c r="Z35" s="15">
        <v>9</v>
      </c>
      <c r="AA35" s="15">
        <v>62</v>
      </c>
      <c r="AB35" s="15">
        <v>73</v>
      </c>
      <c r="AC35" s="15">
        <v>899</v>
      </c>
      <c r="AD35" s="15">
        <v>669</v>
      </c>
    </row>
    <row r="36" spans="1:30" s="2" customFormat="1">
      <c r="A36" s="16" t="s">
        <v>111</v>
      </c>
      <c r="B36" s="19"/>
      <c r="C36" s="17"/>
      <c r="D36" s="18">
        <f t="shared" ref="D36:AB36" si="6">D35</f>
        <v>1516</v>
      </c>
      <c r="E36" s="18">
        <f t="shared" si="6"/>
        <v>68</v>
      </c>
      <c r="F36" s="18">
        <f t="shared" si="6"/>
        <v>20</v>
      </c>
      <c r="G36" s="18">
        <f t="shared" si="6"/>
        <v>22</v>
      </c>
      <c r="H36" s="18">
        <f t="shared" si="6"/>
        <v>57</v>
      </c>
      <c r="I36" s="18">
        <f t="shared" si="6"/>
        <v>15</v>
      </c>
      <c r="J36" s="18">
        <f t="shared" si="6"/>
        <v>0</v>
      </c>
      <c r="K36" s="18">
        <f t="shared" si="6"/>
        <v>0</v>
      </c>
      <c r="L36" s="18">
        <f t="shared" si="6"/>
        <v>447</v>
      </c>
      <c r="M36" s="18">
        <f t="shared" si="6"/>
        <v>15</v>
      </c>
      <c r="N36" s="18">
        <f t="shared" si="6"/>
        <v>3</v>
      </c>
      <c r="O36" s="18">
        <f t="shared" si="6"/>
        <v>6</v>
      </c>
      <c r="P36" s="18">
        <f t="shared" si="6"/>
        <v>20</v>
      </c>
      <c r="Q36" s="18">
        <f t="shared" si="6"/>
        <v>125</v>
      </c>
      <c r="R36" s="18">
        <f t="shared" si="6"/>
        <v>48</v>
      </c>
      <c r="S36" s="18">
        <f t="shared" si="6"/>
        <v>22</v>
      </c>
      <c r="T36" s="18">
        <f t="shared" si="6"/>
        <v>2</v>
      </c>
      <c r="U36" s="18">
        <f t="shared" si="6"/>
        <v>23</v>
      </c>
      <c r="V36" s="18">
        <f t="shared" si="6"/>
        <v>22</v>
      </c>
      <c r="W36" s="18">
        <f t="shared" si="6"/>
        <v>187</v>
      </c>
      <c r="X36" s="18">
        <f t="shared" si="6"/>
        <v>206</v>
      </c>
      <c r="Y36" s="18">
        <f t="shared" si="6"/>
        <v>1</v>
      </c>
      <c r="Z36" s="18">
        <f t="shared" si="6"/>
        <v>9</v>
      </c>
      <c r="AA36" s="18">
        <f t="shared" si="6"/>
        <v>62</v>
      </c>
      <c r="AB36" s="18">
        <f t="shared" si="6"/>
        <v>73</v>
      </c>
      <c r="AC36" s="18">
        <f>AC35</f>
        <v>899</v>
      </c>
      <c r="AD36" s="18">
        <f>AD35</f>
        <v>669</v>
      </c>
    </row>
    <row r="37" spans="1:30">
      <c r="A37" s="20" t="s">
        <v>21</v>
      </c>
      <c r="B37" s="14">
        <v>149041</v>
      </c>
      <c r="C37" s="13" t="s">
        <v>112</v>
      </c>
      <c r="D37" s="15">
        <v>3777</v>
      </c>
      <c r="E37" s="15">
        <v>254</v>
      </c>
      <c r="F37" s="15">
        <v>126</v>
      </c>
      <c r="G37" s="15">
        <v>68</v>
      </c>
      <c r="H37" s="15">
        <v>908</v>
      </c>
      <c r="I37" s="15">
        <v>3</v>
      </c>
      <c r="J37" s="15">
        <v>42</v>
      </c>
      <c r="K37" s="15"/>
      <c r="L37" s="15">
        <v>620</v>
      </c>
      <c r="M37" s="15">
        <v>81</v>
      </c>
      <c r="N37" s="15">
        <v>3</v>
      </c>
      <c r="O37" s="15">
        <v>2</v>
      </c>
      <c r="P37" s="15">
        <v>113</v>
      </c>
      <c r="Q37" s="15">
        <v>1368</v>
      </c>
      <c r="R37" s="15">
        <v>670</v>
      </c>
      <c r="S37" s="15">
        <v>189</v>
      </c>
      <c r="T37" s="15">
        <v>56</v>
      </c>
      <c r="U37" s="15">
        <v>106</v>
      </c>
      <c r="V37" s="15">
        <v>23</v>
      </c>
      <c r="W37" s="15">
        <v>1126</v>
      </c>
      <c r="X37" s="15">
        <v>111</v>
      </c>
      <c r="Y37" s="15">
        <v>5</v>
      </c>
      <c r="Z37" s="15">
        <v>588</v>
      </c>
      <c r="AA37" s="15">
        <v>649</v>
      </c>
      <c r="AB37" s="15">
        <v>742</v>
      </c>
      <c r="AC37" s="15">
        <v>4653</v>
      </c>
      <c r="AD37" s="15">
        <v>5453</v>
      </c>
    </row>
    <row r="38" spans="1:30" s="2" customFormat="1">
      <c r="A38" s="16" t="s">
        <v>113</v>
      </c>
      <c r="B38" s="19"/>
      <c r="C38" s="17"/>
      <c r="D38" s="18">
        <f t="shared" ref="D38:J38" si="7">D37</f>
        <v>3777</v>
      </c>
      <c r="E38" s="18">
        <f t="shared" si="7"/>
        <v>254</v>
      </c>
      <c r="F38" s="18">
        <f t="shared" si="7"/>
        <v>126</v>
      </c>
      <c r="G38" s="18">
        <f t="shared" si="7"/>
        <v>68</v>
      </c>
      <c r="H38" s="18">
        <f t="shared" si="7"/>
        <v>908</v>
      </c>
      <c r="I38" s="18">
        <f t="shared" si="7"/>
        <v>3</v>
      </c>
      <c r="J38" s="18">
        <f t="shared" si="7"/>
        <v>42</v>
      </c>
      <c r="K38" s="18">
        <f>K37</f>
        <v>0</v>
      </c>
      <c r="L38" s="18">
        <f t="shared" ref="L38:T38" si="8">L37</f>
        <v>620</v>
      </c>
      <c r="M38" s="18">
        <f t="shared" si="8"/>
        <v>81</v>
      </c>
      <c r="N38" s="18">
        <f t="shared" si="8"/>
        <v>3</v>
      </c>
      <c r="O38" s="18">
        <f t="shared" si="8"/>
        <v>2</v>
      </c>
      <c r="P38" s="18">
        <f t="shared" si="8"/>
        <v>113</v>
      </c>
      <c r="Q38" s="18">
        <f t="shared" si="8"/>
        <v>1368</v>
      </c>
      <c r="R38" s="18">
        <f t="shared" si="8"/>
        <v>670</v>
      </c>
      <c r="S38" s="18">
        <f t="shared" si="8"/>
        <v>189</v>
      </c>
      <c r="T38" s="18">
        <f t="shared" si="8"/>
        <v>56</v>
      </c>
      <c r="U38" s="18">
        <f>U37</f>
        <v>106</v>
      </c>
      <c r="V38" s="18">
        <f t="shared" ref="V38:AC38" si="9">V37</f>
        <v>23</v>
      </c>
      <c r="W38" s="18">
        <f t="shared" si="9"/>
        <v>1126</v>
      </c>
      <c r="X38" s="18">
        <f t="shared" si="9"/>
        <v>111</v>
      </c>
      <c r="Y38" s="18">
        <f t="shared" si="9"/>
        <v>5</v>
      </c>
      <c r="Z38" s="18">
        <f t="shared" si="9"/>
        <v>588</v>
      </c>
      <c r="AA38" s="18">
        <f t="shared" si="9"/>
        <v>649</v>
      </c>
      <c r="AB38" s="18">
        <f t="shared" si="9"/>
        <v>742</v>
      </c>
      <c r="AC38" s="18">
        <f t="shared" si="9"/>
        <v>4653</v>
      </c>
      <c r="AD38" s="18">
        <f>AD37</f>
        <v>5453</v>
      </c>
    </row>
    <row r="39" spans="1:30">
      <c r="A39" s="65" t="s">
        <v>114</v>
      </c>
      <c r="B39" s="14">
        <v>149054</v>
      </c>
      <c r="C39" s="13" t="s">
        <v>115</v>
      </c>
      <c r="D39" s="15">
        <v>12065</v>
      </c>
      <c r="E39" s="15">
        <v>247</v>
      </c>
      <c r="F39" s="15">
        <v>1478</v>
      </c>
      <c r="G39" s="15">
        <v>664</v>
      </c>
      <c r="H39" s="15">
        <v>1888</v>
      </c>
      <c r="I39" s="15">
        <v>8</v>
      </c>
      <c r="J39" s="15">
        <v>532</v>
      </c>
      <c r="K39" s="15">
        <v>0</v>
      </c>
      <c r="L39" s="15">
        <v>2639</v>
      </c>
      <c r="M39" s="15">
        <v>138</v>
      </c>
      <c r="N39" s="15">
        <v>29</v>
      </c>
      <c r="O39" s="15">
        <v>17</v>
      </c>
      <c r="P39" s="15">
        <v>482</v>
      </c>
      <c r="Q39" s="15">
        <v>3572</v>
      </c>
      <c r="R39" s="15">
        <v>395</v>
      </c>
      <c r="S39" s="15">
        <v>498</v>
      </c>
      <c r="T39" s="15">
        <v>46</v>
      </c>
      <c r="U39" s="15">
        <v>315</v>
      </c>
      <c r="V39" s="15">
        <v>195</v>
      </c>
      <c r="W39" s="15">
        <v>802</v>
      </c>
      <c r="X39" s="15">
        <v>119</v>
      </c>
      <c r="Y39" s="15">
        <v>86</v>
      </c>
      <c r="Z39" s="15">
        <v>139</v>
      </c>
      <c r="AA39" s="15">
        <v>750</v>
      </c>
      <c r="AB39" s="15">
        <v>810</v>
      </c>
      <c r="AC39" s="15">
        <v>17769</v>
      </c>
      <c r="AD39" s="15">
        <v>6300</v>
      </c>
    </row>
    <row r="40" spans="1:30">
      <c r="A40" s="65"/>
      <c r="B40" s="14">
        <v>158159</v>
      </c>
      <c r="C40" s="13" t="s">
        <v>116</v>
      </c>
      <c r="D40" s="15">
        <v>5246</v>
      </c>
      <c r="E40" s="15">
        <v>200</v>
      </c>
      <c r="F40" s="15">
        <v>603</v>
      </c>
      <c r="G40" s="15">
        <v>21</v>
      </c>
      <c r="H40" s="15">
        <v>608</v>
      </c>
      <c r="I40" s="15">
        <v>6</v>
      </c>
      <c r="J40" s="15">
        <v>253</v>
      </c>
      <c r="K40" s="15">
        <v>36</v>
      </c>
      <c r="L40" s="15">
        <v>1726</v>
      </c>
      <c r="M40" s="15">
        <v>15</v>
      </c>
      <c r="N40" s="15">
        <v>56</v>
      </c>
      <c r="O40" s="15">
        <v>2</v>
      </c>
      <c r="P40" s="15">
        <v>725</v>
      </c>
      <c r="Q40" s="15">
        <v>1677</v>
      </c>
      <c r="R40" s="15">
        <v>505</v>
      </c>
      <c r="S40" s="15">
        <v>382</v>
      </c>
      <c r="T40" s="15">
        <v>62</v>
      </c>
      <c r="U40" s="15">
        <v>0</v>
      </c>
      <c r="V40" s="15">
        <v>15</v>
      </c>
      <c r="W40" s="15">
        <v>166</v>
      </c>
      <c r="X40" s="15">
        <v>108</v>
      </c>
      <c r="Y40" s="15">
        <v>95</v>
      </c>
      <c r="Z40" s="15">
        <v>63</v>
      </c>
      <c r="AA40" s="15">
        <v>618</v>
      </c>
      <c r="AB40" s="15">
        <v>329</v>
      </c>
      <c r="AC40" s="15">
        <v>7309</v>
      </c>
      <c r="AD40" s="15">
        <v>3106</v>
      </c>
    </row>
    <row r="41" spans="1:30">
      <c r="A41" s="65"/>
      <c r="B41" s="14">
        <v>158160</v>
      </c>
      <c r="C41" s="13" t="s">
        <v>117</v>
      </c>
      <c r="D41" s="15">
        <v>8645</v>
      </c>
      <c r="E41" s="15">
        <v>342</v>
      </c>
      <c r="F41" s="15">
        <v>493</v>
      </c>
      <c r="G41" s="15">
        <v>328</v>
      </c>
      <c r="H41" s="15">
        <v>940</v>
      </c>
      <c r="I41" s="15">
        <v>14</v>
      </c>
      <c r="J41" s="15">
        <v>60</v>
      </c>
      <c r="K41" s="15">
        <v>1</v>
      </c>
      <c r="L41" s="15">
        <v>2880</v>
      </c>
      <c r="M41" s="15">
        <v>21</v>
      </c>
      <c r="N41" s="15">
        <v>5</v>
      </c>
      <c r="O41" s="15">
        <v>3</v>
      </c>
      <c r="P41" s="15">
        <v>1320</v>
      </c>
      <c r="Q41" s="15">
        <v>2499</v>
      </c>
      <c r="R41" s="15">
        <v>397</v>
      </c>
      <c r="S41" s="15">
        <v>215</v>
      </c>
      <c r="T41" s="15">
        <v>67</v>
      </c>
      <c r="U41" s="15">
        <v>172</v>
      </c>
      <c r="V41" s="15">
        <v>45</v>
      </c>
      <c r="W41" s="15">
        <v>331</v>
      </c>
      <c r="X41" s="15">
        <v>291</v>
      </c>
      <c r="Y41" s="15">
        <v>80</v>
      </c>
      <c r="Z41" s="15">
        <v>98</v>
      </c>
      <c r="AA41" s="15">
        <v>1286</v>
      </c>
      <c r="AB41" s="15">
        <v>929</v>
      </c>
      <c r="AC41" s="15">
        <v>16553</v>
      </c>
      <c r="AD41" s="15">
        <v>4968</v>
      </c>
    </row>
    <row r="42" spans="1:30" s="2" customFormat="1">
      <c r="A42" s="16" t="s">
        <v>118</v>
      </c>
      <c r="B42" s="19"/>
      <c r="C42" s="17"/>
      <c r="D42" s="18">
        <f t="shared" ref="D42:N42" si="10">SUM(D39:D41)</f>
        <v>25956</v>
      </c>
      <c r="E42" s="18">
        <f t="shared" si="10"/>
        <v>789</v>
      </c>
      <c r="F42" s="18">
        <f t="shared" si="10"/>
        <v>2574</v>
      </c>
      <c r="G42" s="18">
        <f t="shared" si="10"/>
        <v>1013</v>
      </c>
      <c r="H42" s="18">
        <f t="shared" si="10"/>
        <v>3436</v>
      </c>
      <c r="I42" s="18">
        <f t="shared" si="10"/>
        <v>28</v>
      </c>
      <c r="J42" s="18">
        <f t="shared" si="10"/>
        <v>845</v>
      </c>
      <c r="K42" s="18">
        <f t="shared" si="10"/>
        <v>37</v>
      </c>
      <c r="L42" s="18">
        <f t="shared" si="10"/>
        <v>7245</v>
      </c>
      <c r="M42" s="18">
        <f t="shared" si="10"/>
        <v>174</v>
      </c>
      <c r="N42" s="18">
        <f t="shared" si="10"/>
        <v>90</v>
      </c>
      <c r="O42" s="18">
        <f>SUM(O39:O41)</f>
        <v>22</v>
      </c>
      <c r="P42" s="18">
        <f t="shared" ref="P42" si="11">SUM(P39:P41)</f>
        <v>2527</v>
      </c>
      <c r="Q42" s="18">
        <f t="shared" ref="Q42:AC42" si="12">SUM(Q39:Q41)</f>
        <v>7748</v>
      </c>
      <c r="R42" s="18">
        <f t="shared" si="12"/>
        <v>1297</v>
      </c>
      <c r="S42" s="18">
        <f t="shared" si="12"/>
        <v>1095</v>
      </c>
      <c r="T42" s="18">
        <f t="shared" si="12"/>
        <v>175</v>
      </c>
      <c r="U42" s="18">
        <f t="shared" si="12"/>
        <v>487</v>
      </c>
      <c r="V42" s="18">
        <f t="shared" si="12"/>
        <v>255</v>
      </c>
      <c r="W42" s="18">
        <f t="shared" si="12"/>
        <v>1299</v>
      </c>
      <c r="X42" s="18">
        <f t="shared" si="12"/>
        <v>518</v>
      </c>
      <c r="Y42" s="18">
        <f t="shared" si="12"/>
        <v>261</v>
      </c>
      <c r="Z42" s="18">
        <f t="shared" si="12"/>
        <v>300</v>
      </c>
      <c r="AA42" s="18">
        <f t="shared" si="12"/>
        <v>2654</v>
      </c>
      <c r="AB42" s="18">
        <f t="shared" si="12"/>
        <v>2068</v>
      </c>
      <c r="AC42" s="18">
        <f t="shared" si="12"/>
        <v>41631</v>
      </c>
      <c r="AD42" s="18">
        <f>SUM(AD39:AD41)</f>
        <v>14374</v>
      </c>
    </row>
    <row r="43" spans="1:30">
      <c r="A43" s="63" t="s">
        <v>4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</row>
    <row r="44" spans="1:30">
      <c r="A44" s="65" t="s">
        <v>23</v>
      </c>
      <c r="B44" s="14">
        <v>157593</v>
      </c>
      <c r="C44" s="13" t="s">
        <v>119</v>
      </c>
      <c r="D44" s="15">
        <v>3639</v>
      </c>
      <c r="E44" s="15">
        <v>72</v>
      </c>
      <c r="F44" s="15">
        <v>261</v>
      </c>
      <c r="G44" s="15">
        <v>145</v>
      </c>
      <c r="H44" s="15">
        <v>412</v>
      </c>
      <c r="I44" s="15">
        <v>29</v>
      </c>
      <c r="J44" s="15">
        <v>214</v>
      </c>
      <c r="K44" s="15">
        <v>16</v>
      </c>
      <c r="L44" s="15">
        <v>1318</v>
      </c>
      <c r="M44" s="15">
        <v>132</v>
      </c>
      <c r="N44" s="15">
        <v>155</v>
      </c>
      <c r="O44" s="15">
        <v>8</v>
      </c>
      <c r="P44" s="15">
        <v>375</v>
      </c>
      <c r="Q44" s="15">
        <v>1614</v>
      </c>
      <c r="R44" s="15">
        <v>753</v>
      </c>
      <c r="S44" s="15">
        <v>118</v>
      </c>
      <c r="T44" s="15">
        <v>24</v>
      </c>
      <c r="U44" s="15">
        <v>122</v>
      </c>
      <c r="V44" s="15">
        <v>70</v>
      </c>
      <c r="W44" s="15">
        <v>49</v>
      </c>
      <c r="X44" s="15">
        <v>298</v>
      </c>
      <c r="Y44" s="15">
        <v>303</v>
      </c>
      <c r="Z44" s="15">
        <v>341</v>
      </c>
      <c r="AA44" s="15">
        <v>1244</v>
      </c>
      <c r="AB44" s="15">
        <v>673</v>
      </c>
      <c r="AC44" s="15">
        <v>8391</v>
      </c>
      <c r="AD44" s="15">
        <v>5130</v>
      </c>
    </row>
    <row r="45" spans="1:30">
      <c r="A45" s="65"/>
      <c r="B45" s="14">
        <v>157594</v>
      </c>
      <c r="C45" s="13" t="s">
        <v>120</v>
      </c>
      <c r="D45" s="15">
        <v>4343</v>
      </c>
      <c r="E45" s="15">
        <v>120</v>
      </c>
      <c r="F45" s="15">
        <v>1019</v>
      </c>
      <c r="G45" s="15">
        <v>35</v>
      </c>
      <c r="H45" s="15">
        <v>598</v>
      </c>
      <c r="I45" s="15">
        <v>31</v>
      </c>
      <c r="J45" s="15">
        <v>49</v>
      </c>
      <c r="K45" s="15">
        <v>19</v>
      </c>
      <c r="L45" s="15">
        <v>2002</v>
      </c>
      <c r="M45" s="15">
        <v>125</v>
      </c>
      <c r="N45" s="15">
        <v>26</v>
      </c>
      <c r="O45" s="15">
        <v>9</v>
      </c>
      <c r="P45" s="15">
        <v>118</v>
      </c>
      <c r="Q45" s="15">
        <v>2294</v>
      </c>
      <c r="R45" s="15">
        <v>104</v>
      </c>
      <c r="S45" s="15">
        <v>88</v>
      </c>
      <c r="T45" s="15">
        <v>66</v>
      </c>
      <c r="U45" s="15">
        <v>184</v>
      </c>
      <c r="V45" s="15">
        <v>64</v>
      </c>
      <c r="W45" s="15">
        <v>43</v>
      </c>
      <c r="X45" s="15">
        <v>37</v>
      </c>
      <c r="Y45" s="15">
        <v>16</v>
      </c>
      <c r="Z45" s="15">
        <v>283</v>
      </c>
      <c r="AA45" s="15">
        <v>813</v>
      </c>
      <c r="AB45" s="15">
        <v>766</v>
      </c>
      <c r="AC45" s="15">
        <v>6961</v>
      </c>
      <c r="AD45" s="15">
        <v>2113</v>
      </c>
    </row>
    <row r="46" spans="1:30" s="2" customFormat="1">
      <c r="A46" s="16" t="s">
        <v>121</v>
      </c>
      <c r="B46" s="19"/>
      <c r="C46" s="17"/>
      <c r="D46" s="18">
        <f t="shared" ref="D46:AC46" si="13">SUM(D44:D45)</f>
        <v>7982</v>
      </c>
      <c r="E46" s="18">
        <f t="shared" si="13"/>
        <v>192</v>
      </c>
      <c r="F46" s="18">
        <f t="shared" si="13"/>
        <v>1280</v>
      </c>
      <c r="G46" s="18">
        <f t="shared" si="13"/>
        <v>180</v>
      </c>
      <c r="H46" s="18">
        <f t="shared" si="13"/>
        <v>1010</v>
      </c>
      <c r="I46" s="18">
        <f t="shared" si="13"/>
        <v>60</v>
      </c>
      <c r="J46" s="18">
        <f t="shared" si="13"/>
        <v>263</v>
      </c>
      <c r="K46" s="18">
        <f t="shared" si="13"/>
        <v>35</v>
      </c>
      <c r="L46" s="18">
        <f t="shared" si="13"/>
        <v>3320</v>
      </c>
      <c r="M46" s="18">
        <f t="shared" si="13"/>
        <v>257</v>
      </c>
      <c r="N46" s="18">
        <f t="shared" si="13"/>
        <v>181</v>
      </c>
      <c r="O46" s="18">
        <f t="shared" si="13"/>
        <v>17</v>
      </c>
      <c r="P46" s="18">
        <f t="shared" si="13"/>
        <v>493</v>
      </c>
      <c r="Q46" s="18">
        <f t="shared" si="13"/>
        <v>3908</v>
      </c>
      <c r="R46" s="18">
        <f t="shared" si="13"/>
        <v>857</v>
      </c>
      <c r="S46" s="18">
        <f t="shared" si="13"/>
        <v>206</v>
      </c>
      <c r="T46" s="18">
        <f t="shared" si="13"/>
        <v>90</v>
      </c>
      <c r="U46" s="18">
        <f t="shared" si="13"/>
        <v>306</v>
      </c>
      <c r="V46" s="18">
        <f t="shared" si="13"/>
        <v>134</v>
      </c>
      <c r="W46" s="18">
        <f t="shared" si="13"/>
        <v>92</v>
      </c>
      <c r="X46" s="18">
        <f t="shared" si="13"/>
        <v>335</v>
      </c>
      <c r="Y46" s="18">
        <f t="shared" si="13"/>
        <v>319</v>
      </c>
      <c r="Z46" s="18">
        <f t="shared" si="13"/>
        <v>624</v>
      </c>
      <c r="AA46" s="18">
        <f t="shared" si="13"/>
        <v>2057</v>
      </c>
      <c r="AB46" s="18">
        <f t="shared" si="13"/>
        <v>1439</v>
      </c>
      <c r="AC46" s="18">
        <f t="shared" si="13"/>
        <v>15352</v>
      </c>
      <c r="AD46" s="18">
        <f>SUM(AD44:AD45)</f>
        <v>7243</v>
      </c>
    </row>
    <row r="47" spans="1:30">
      <c r="A47" s="63" t="s">
        <v>5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</row>
    <row r="48" spans="1:30">
      <c r="A48" s="65" t="s">
        <v>24</v>
      </c>
      <c r="B48" s="14">
        <v>149011</v>
      </c>
      <c r="C48" s="13" t="s">
        <v>122</v>
      </c>
      <c r="D48" s="15">
        <v>1691</v>
      </c>
      <c r="E48" s="15">
        <v>37</v>
      </c>
      <c r="F48" s="15">
        <v>77</v>
      </c>
      <c r="G48" s="15">
        <v>12</v>
      </c>
      <c r="H48" s="15">
        <v>115</v>
      </c>
      <c r="I48" s="15">
        <v>3</v>
      </c>
      <c r="J48" s="15">
        <v>3</v>
      </c>
      <c r="K48" s="15">
        <v>11</v>
      </c>
      <c r="L48" s="15">
        <v>314</v>
      </c>
      <c r="M48" s="15">
        <v>40</v>
      </c>
      <c r="N48" s="15">
        <v>0</v>
      </c>
      <c r="O48" s="15">
        <v>4</v>
      </c>
      <c r="P48" s="15">
        <v>12</v>
      </c>
      <c r="Q48" s="15">
        <v>306</v>
      </c>
      <c r="R48" s="15">
        <v>95</v>
      </c>
      <c r="S48" s="15">
        <v>78</v>
      </c>
      <c r="T48" s="15">
        <v>5</v>
      </c>
      <c r="U48" s="15">
        <v>53</v>
      </c>
      <c r="V48" s="15">
        <v>8</v>
      </c>
      <c r="W48" s="15">
        <v>43</v>
      </c>
      <c r="X48" s="15">
        <v>2</v>
      </c>
      <c r="Y48" s="15">
        <v>12</v>
      </c>
      <c r="Z48" s="15">
        <v>34</v>
      </c>
      <c r="AA48" s="15">
        <v>345</v>
      </c>
      <c r="AB48" s="15">
        <v>200</v>
      </c>
      <c r="AC48" s="15">
        <v>781</v>
      </c>
      <c r="AD48" s="15">
        <v>557</v>
      </c>
    </row>
    <row r="49" spans="1:30">
      <c r="A49" s="65"/>
      <c r="B49" s="14">
        <v>149025</v>
      </c>
      <c r="C49" s="13" t="s">
        <v>122</v>
      </c>
      <c r="D49" s="15">
        <v>5345</v>
      </c>
      <c r="E49" s="15">
        <v>156</v>
      </c>
      <c r="F49" s="15">
        <v>363</v>
      </c>
      <c r="G49" s="15">
        <v>27</v>
      </c>
      <c r="H49" s="15">
        <v>201</v>
      </c>
      <c r="I49" s="15">
        <v>2</v>
      </c>
      <c r="J49" s="15">
        <v>14</v>
      </c>
      <c r="K49" s="15">
        <v>4</v>
      </c>
      <c r="L49" s="15">
        <v>1439</v>
      </c>
      <c r="M49" s="15">
        <v>78</v>
      </c>
      <c r="N49" s="15">
        <v>5</v>
      </c>
      <c r="O49" s="15">
        <v>4</v>
      </c>
      <c r="P49" s="15">
        <v>39</v>
      </c>
      <c r="Q49" s="15">
        <v>1135</v>
      </c>
      <c r="R49" s="15">
        <v>793</v>
      </c>
      <c r="S49" s="15">
        <v>194</v>
      </c>
      <c r="T49" s="15">
        <v>20</v>
      </c>
      <c r="U49" s="15">
        <v>32</v>
      </c>
      <c r="V49" s="15">
        <v>15</v>
      </c>
      <c r="W49" s="15">
        <v>51</v>
      </c>
      <c r="X49" s="15">
        <v>7</v>
      </c>
      <c r="Y49" s="15">
        <v>20</v>
      </c>
      <c r="Z49" s="15">
        <v>152</v>
      </c>
      <c r="AA49" s="15">
        <v>973</v>
      </c>
      <c r="AB49" s="15">
        <v>789</v>
      </c>
      <c r="AC49" s="15">
        <v>7475</v>
      </c>
      <c r="AD49" s="15">
        <v>2782</v>
      </c>
    </row>
    <row r="50" spans="1:30" s="2" customFormat="1">
      <c r="A50" s="16" t="s">
        <v>123</v>
      </c>
      <c r="B50" s="19"/>
      <c r="C50" s="17"/>
      <c r="D50" s="18">
        <f t="shared" ref="D50:AC50" si="14">SUM(D48:D49)</f>
        <v>7036</v>
      </c>
      <c r="E50" s="18">
        <f t="shared" si="14"/>
        <v>193</v>
      </c>
      <c r="F50" s="18">
        <f t="shared" si="14"/>
        <v>440</v>
      </c>
      <c r="G50" s="18">
        <f t="shared" si="14"/>
        <v>39</v>
      </c>
      <c r="H50" s="18">
        <f t="shared" si="14"/>
        <v>316</v>
      </c>
      <c r="I50" s="18">
        <f t="shared" si="14"/>
        <v>5</v>
      </c>
      <c r="J50" s="18">
        <f t="shared" si="14"/>
        <v>17</v>
      </c>
      <c r="K50" s="18">
        <f t="shared" si="14"/>
        <v>15</v>
      </c>
      <c r="L50" s="18">
        <f t="shared" si="14"/>
        <v>1753</v>
      </c>
      <c r="M50" s="18">
        <f t="shared" si="14"/>
        <v>118</v>
      </c>
      <c r="N50" s="18">
        <f t="shared" si="14"/>
        <v>5</v>
      </c>
      <c r="O50" s="18">
        <f t="shared" si="14"/>
        <v>8</v>
      </c>
      <c r="P50" s="18">
        <f t="shared" si="14"/>
        <v>51</v>
      </c>
      <c r="Q50" s="18">
        <f t="shared" si="14"/>
        <v>1441</v>
      </c>
      <c r="R50" s="18">
        <f t="shared" si="14"/>
        <v>888</v>
      </c>
      <c r="S50" s="18">
        <f t="shared" si="14"/>
        <v>272</v>
      </c>
      <c r="T50" s="18">
        <f t="shared" si="14"/>
        <v>25</v>
      </c>
      <c r="U50" s="18">
        <f t="shared" si="14"/>
        <v>85</v>
      </c>
      <c r="V50" s="18">
        <f t="shared" si="14"/>
        <v>23</v>
      </c>
      <c r="W50" s="18">
        <f t="shared" si="14"/>
        <v>94</v>
      </c>
      <c r="X50" s="18">
        <f t="shared" si="14"/>
        <v>9</v>
      </c>
      <c r="Y50" s="18">
        <f t="shared" si="14"/>
        <v>32</v>
      </c>
      <c r="Z50" s="18">
        <f t="shared" si="14"/>
        <v>186</v>
      </c>
      <c r="AA50" s="18">
        <f t="shared" si="14"/>
        <v>1318</v>
      </c>
      <c r="AB50" s="18">
        <f t="shared" si="14"/>
        <v>989</v>
      </c>
      <c r="AC50" s="18">
        <f t="shared" si="14"/>
        <v>8256</v>
      </c>
      <c r="AD50" s="18">
        <f>SUM(AD48:AD49)</f>
        <v>3339</v>
      </c>
    </row>
    <row r="51" spans="1:30">
      <c r="A51" s="63" t="s">
        <v>6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</row>
    <row r="52" spans="1:30">
      <c r="A52" s="65" t="s">
        <v>25</v>
      </c>
      <c r="B52" s="14">
        <v>149020</v>
      </c>
      <c r="C52" s="13" t="s">
        <v>124</v>
      </c>
      <c r="D52" s="15">
        <v>3664</v>
      </c>
      <c r="E52" s="15">
        <v>485</v>
      </c>
      <c r="F52" s="15">
        <v>429</v>
      </c>
      <c r="G52" s="15">
        <v>42</v>
      </c>
      <c r="H52" s="15">
        <v>314</v>
      </c>
      <c r="I52" s="15">
        <v>7</v>
      </c>
      <c r="J52" s="15">
        <v>37</v>
      </c>
      <c r="K52" s="15">
        <v>1</v>
      </c>
      <c r="L52" s="15">
        <v>921</v>
      </c>
      <c r="M52" s="15">
        <v>9</v>
      </c>
      <c r="N52" s="15">
        <v>93</v>
      </c>
      <c r="O52" s="15">
        <v>7</v>
      </c>
      <c r="P52" s="15">
        <v>45</v>
      </c>
      <c r="Q52" s="15">
        <v>886</v>
      </c>
      <c r="R52" s="15">
        <v>672</v>
      </c>
      <c r="S52" s="15">
        <v>512</v>
      </c>
      <c r="T52" s="15">
        <v>84</v>
      </c>
      <c r="U52" s="15">
        <v>104</v>
      </c>
      <c r="V52" s="15">
        <v>173</v>
      </c>
      <c r="W52" s="15">
        <v>337</v>
      </c>
      <c r="X52" s="15">
        <v>75</v>
      </c>
      <c r="Y52" s="15">
        <v>44</v>
      </c>
      <c r="Z52" s="15">
        <v>231</v>
      </c>
      <c r="AA52" s="15">
        <v>409</v>
      </c>
      <c r="AB52" s="15">
        <v>229</v>
      </c>
      <c r="AC52" s="15">
        <v>4771</v>
      </c>
      <c r="AD52" s="15">
        <v>2706</v>
      </c>
    </row>
    <row r="53" spans="1:30">
      <c r="A53" s="65"/>
      <c r="B53" s="14">
        <v>149021</v>
      </c>
      <c r="C53" s="13" t="s">
        <v>125</v>
      </c>
      <c r="D53" s="15">
        <v>9059</v>
      </c>
      <c r="E53" s="15">
        <v>200</v>
      </c>
      <c r="F53" s="15">
        <v>432</v>
      </c>
      <c r="G53" s="15">
        <v>173</v>
      </c>
      <c r="H53" s="15">
        <v>1128</v>
      </c>
      <c r="I53" s="15">
        <v>13</v>
      </c>
      <c r="J53" s="15">
        <v>204</v>
      </c>
      <c r="K53" s="15">
        <v>19</v>
      </c>
      <c r="L53" s="15">
        <v>1530</v>
      </c>
      <c r="M53" s="15">
        <v>44</v>
      </c>
      <c r="N53" s="15">
        <v>330</v>
      </c>
      <c r="O53" s="15">
        <v>101</v>
      </c>
      <c r="P53" s="15">
        <v>142</v>
      </c>
      <c r="Q53" s="15">
        <v>1904</v>
      </c>
      <c r="R53" s="15">
        <v>677</v>
      </c>
      <c r="S53" s="15">
        <v>489</v>
      </c>
      <c r="T53" s="15">
        <v>212</v>
      </c>
      <c r="U53" s="15">
        <v>374</v>
      </c>
      <c r="V53" s="15">
        <v>413</v>
      </c>
      <c r="W53" s="15">
        <v>565</v>
      </c>
      <c r="X53" s="15">
        <v>122</v>
      </c>
      <c r="Y53" s="15">
        <v>315</v>
      </c>
      <c r="Z53" s="15">
        <v>518</v>
      </c>
      <c r="AA53" s="15">
        <v>766</v>
      </c>
      <c r="AB53" s="15">
        <v>566</v>
      </c>
      <c r="AC53" s="15">
        <v>9203</v>
      </c>
      <c r="AD53" s="15">
        <v>6724</v>
      </c>
    </row>
    <row r="54" spans="1:30">
      <c r="A54" s="65"/>
      <c r="B54" s="14">
        <v>149022</v>
      </c>
      <c r="C54" s="13" t="s">
        <v>126</v>
      </c>
      <c r="D54" s="15">
        <v>1675</v>
      </c>
      <c r="E54" s="15">
        <v>7</v>
      </c>
      <c r="F54" s="15">
        <v>10</v>
      </c>
      <c r="G54" s="15">
        <v>18</v>
      </c>
      <c r="H54" s="15">
        <v>53</v>
      </c>
      <c r="I54" s="15">
        <v>2</v>
      </c>
      <c r="J54" s="15">
        <v>0</v>
      </c>
      <c r="K54" s="15">
        <v>1</v>
      </c>
      <c r="L54" s="15">
        <v>49</v>
      </c>
      <c r="M54" s="15">
        <v>1</v>
      </c>
      <c r="N54" s="15">
        <v>2</v>
      </c>
      <c r="O54" s="15">
        <v>0</v>
      </c>
      <c r="P54" s="15">
        <v>0</v>
      </c>
      <c r="Q54" s="15">
        <v>120</v>
      </c>
      <c r="R54" s="15">
        <v>41</v>
      </c>
      <c r="S54" s="15">
        <v>18</v>
      </c>
      <c r="T54" s="15">
        <v>16</v>
      </c>
      <c r="U54" s="15">
        <v>13</v>
      </c>
      <c r="V54" s="15">
        <v>20</v>
      </c>
      <c r="W54" s="15">
        <v>12</v>
      </c>
      <c r="X54" s="15">
        <v>2</v>
      </c>
      <c r="Y54" s="15">
        <v>3</v>
      </c>
      <c r="Z54" s="15">
        <v>18</v>
      </c>
      <c r="AA54" s="15">
        <v>57</v>
      </c>
      <c r="AB54" s="15">
        <v>296</v>
      </c>
      <c r="AC54" s="15">
        <v>903</v>
      </c>
      <c r="AD54" s="15">
        <v>0</v>
      </c>
    </row>
    <row r="55" spans="1:30">
      <c r="A55" s="65"/>
      <c r="B55" s="14">
        <v>149023</v>
      </c>
      <c r="C55" s="13" t="s">
        <v>127</v>
      </c>
      <c r="D55" s="15">
        <v>8539</v>
      </c>
      <c r="E55" s="15">
        <v>108</v>
      </c>
      <c r="F55" s="15">
        <v>205</v>
      </c>
      <c r="G55" s="15">
        <v>557</v>
      </c>
      <c r="H55" s="15">
        <v>1070</v>
      </c>
      <c r="I55" s="15">
        <v>128</v>
      </c>
      <c r="J55" s="15">
        <v>19</v>
      </c>
      <c r="K55" s="15">
        <v>1</v>
      </c>
      <c r="L55" s="15">
        <v>1222</v>
      </c>
      <c r="M55" s="15">
        <v>153</v>
      </c>
      <c r="N55" s="15">
        <v>53</v>
      </c>
      <c r="O55" s="15">
        <v>16</v>
      </c>
      <c r="P55" s="15">
        <v>229</v>
      </c>
      <c r="Q55" s="15">
        <v>1355</v>
      </c>
      <c r="R55" s="15">
        <v>2152</v>
      </c>
      <c r="S55" s="15">
        <v>42</v>
      </c>
      <c r="T55" s="15">
        <v>109</v>
      </c>
      <c r="U55" s="15">
        <v>51</v>
      </c>
      <c r="V55" s="15">
        <v>120</v>
      </c>
      <c r="W55" s="15">
        <v>57</v>
      </c>
      <c r="X55" s="15">
        <v>21</v>
      </c>
      <c r="Y55" s="15">
        <v>21</v>
      </c>
      <c r="Z55" s="15">
        <v>62</v>
      </c>
      <c r="AA55" s="15">
        <v>586</v>
      </c>
      <c r="AB55" s="15">
        <v>470</v>
      </c>
      <c r="AC55" s="15">
        <v>5730</v>
      </c>
      <c r="AD55" s="15">
        <v>5528</v>
      </c>
    </row>
    <row r="56" spans="1:30" s="2" customFormat="1">
      <c r="A56" s="16" t="s">
        <v>128</v>
      </c>
      <c r="B56" s="19"/>
      <c r="C56" s="17"/>
      <c r="D56" s="18">
        <f t="shared" ref="D56:AC56" si="15">SUM(D52:D55)</f>
        <v>22937</v>
      </c>
      <c r="E56" s="18">
        <f t="shared" si="15"/>
        <v>800</v>
      </c>
      <c r="F56" s="18">
        <f t="shared" si="15"/>
        <v>1076</v>
      </c>
      <c r="G56" s="18">
        <f t="shared" si="15"/>
        <v>790</v>
      </c>
      <c r="H56" s="18">
        <f t="shared" si="15"/>
        <v>2565</v>
      </c>
      <c r="I56" s="18">
        <f t="shared" si="15"/>
        <v>150</v>
      </c>
      <c r="J56" s="18">
        <f t="shared" si="15"/>
        <v>260</v>
      </c>
      <c r="K56" s="18">
        <f t="shared" si="15"/>
        <v>22</v>
      </c>
      <c r="L56" s="18">
        <f t="shared" si="15"/>
        <v>3722</v>
      </c>
      <c r="M56" s="18">
        <f t="shared" si="15"/>
        <v>207</v>
      </c>
      <c r="N56" s="18">
        <f t="shared" si="15"/>
        <v>478</v>
      </c>
      <c r="O56" s="18">
        <f t="shared" si="15"/>
        <v>124</v>
      </c>
      <c r="P56" s="18">
        <f t="shared" si="15"/>
        <v>416</v>
      </c>
      <c r="Q56" s="18">
        <f t="shared" si="15"/>
        <v>4265</v>
      </c>
      <c r="R56" s="18">
        <f t="shared" si="15"/>
        <v>3542</v>
      </c>
      <c r="S56" s="18">
        <f t="shared" si="15"/>
        <v>1061</v>
      </c>
      <c r="T56" s="18">
        <f t="shared" si="15"/>
        <v>421</v>
      </c>
      <c r="U56" s="18">
        <f t="shared" si="15"/>
        <v>542</v>
      </c>
      <c r="V56" s="18">
        <f t="shared" si="15"/>
        <v>726</v>
      </c>
      <c r="W56" s="18">
        <f t="shared" si="15"/>
        <v>971</v>
      </c>
      <c r="X56" s="18">
        <f t="shared" si="15"/>
        <v>220</v>
      </c>
      <c r="Y56" s="18">
        <f t="shared" si="15"/>
        <v>383</v>
      </c>
      <c r="Z56" s="18">
        <f t="shared" si="15"/>
        <v>829</v>
      </c>
      <c r="AA56" s="18">
        <f t="shared" si="15"/>
        <v>1818</v>
      </c>
      <c r="AB56" s="18">
        <f t="shared" si="15"/>
        <v>1561</v>
      </c>
      <c r="AC56" s="18">
        <f t="shared" si="15"/>
        <v>20607</v>
      </c>
      <c r="AD56" s="18">
        <f>SUM(AD52:AD55)</f>
        <v>14958</v>
      </c>
    </row>
    <row r="57" spans="1:30">
      <c r="A57" s="63" t="s">
        <v>7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</row>
    <row r="58" spans="1:30">
      <c r="A58" s="65" t="s">
        <v>26</v>
      </c>
      <c r="B58" s="14">
        <v>149035</v>
      </c>
      <c r="C58" s="13" t="s">
        <v>129</v>
      </c>
      <c r="D58" s="15">
        <v>3340</v>
      </c>
      <c r="E58" s="15">
        <v>86</v>
      </c>
      <c r="F58" s="15">
        <v>499</v>
      </c>
      <c r="G58" s="15">
        <v>190</v>
      </c>
      <c r="H58" s="15">
        <v>272</v>
      </c>
      <c r="I58" s="15">
        <v>10</v>
      </c>
      <c r="J58" s="15">
        <v>18</v>
      </c>
      <c r="K58" s="15">
        <v>63</v>
      </c>
      <c r="L58" s="15">
        <v>1383</v>
      </c>
      <c r="M58" s="15">
        <v>26</v>
      </c>
      <c r="N58" s="15">
        <v>15</v>
      </c>
      <c r="O58" s="15">
        <v>32</v>
      </c>
      <c r="P58" s="15">
        <v>61</v>
      </c>
      <c r="Q58" s="15">
        <v>1187</v>
      </c>
      <c r="R58" s="15">
        <v>199</v>
      </c>
      <c r="S58" s="15">
        <v>201</v>
      </c>
      <c r="T58" s="15">
        <v>31</v>
      </c>
      <c r="U58" s="15">
        <v>77</v>
      </c>
      <c r="V58" s="15">
        <v>39</v>
      </c>
      <c r="W58" s="15">
        <v>37</v>
      </c>
      <c r="X58" s="15">
        <v>7</v>
      </c>
      <c r="Y58" s="15">
        <v>40</v>
      </c>
      <c r="Z58" s="15">
        <v>70</v>
      </c>
      <c r="AA58" s="15">
        <v>889</v>
      </c>
      <c r="AB58" s="15">
        <v>250</v>
      </c>
      <c r="AC58" s="15">
        <v>3194</v>
      </c>
      <c r="AD58" s="15">
        <v>3699</v>
      </c>
    </row>
    <row r="59" spans="1:30">
      <c r="A59" s="65"/>
      <c r="B59" s="14">
        <v>149036</v>
      </c>
      <c r="C59" s="13" t="s">
        <v>130</v>
      </c>
      <c r="D59" s="15">
        <v>6333</v>
      </c>
      <c r="E59" s="15">
        <v>121</v>
      </c>
      <c r="F59" s="15">
        <v>190</v>
      </c>
      <c r="G59" s="15">
        <v>64</v>
      </c>
      <c r="H59" s="15">
        <v>182</v>
      </c>
      <c r="I59" s="15">
        <v>6</v>
      </c>
      <c r="J59" s="15">
        <v>14</v>
      </c>
      <c r="K59" s="15">
        <v>9</v>
      </c>
      <c r="L59" s="15">
        <v>699</v>
      </c>
      <c r="M59" s="15">
        <v>35</v>
      </c>
      <c r="N59" s="15">
        <v>44</v>
      </c>
      <c r="O59" s="15">
        <v>88</v>
      </c>
      <c r="P59" s="15">
        <v>107</v>
      </c>
      <c r="Q59" s="15">
        <v>2992</v>
      </c>
      <c r="R59" s="15">
        <v>495</v>
      </c>
      <c r="S59" s="15">
        <v>229</v>
      </c>
      <c r="T59" s="15">
        <v>33</v>
      </c>
      <c r="U59" s="15">
        <v>232</v>
      </c>
      <c r="V59" s="15">
        <v>10</v>
      </c>
      <c r="W59" s="15">
        <v>76</v>
      </c>
      <c r="X59" s="15">
        <v>66</v>
      </c>
      <c r="Y59" s="15">
        <v>25</v>
      </c>
      <c r="Z59" s="15">
        <v>216</v>
      </c>
      <c r="AA59" s="15">
        <v>432</v>
      </c>
      <c r="AB59" s="15">
        <v>545</v>
      </c>
      <c r="AC59" s="15">
        <v>6968</v>
      </c>
      <c r="AD59" s="15">
        <v>3274</v>
      </c>
    </row>
    <row r="60" spans="1:30">
      <c r="A60" s="65"/>
      <c r="B60" s="14">
        <v>149037</v>
      </c>
      <c r="C60" s="13" t="s">
        <v>131</v>
      </c>
      <c r="D60" s="15">
        <v>6098</v>
      </c>
      <c r="E60" s="15">
        <v>32</v>
      </c>
      <c r="F60" s="15">
        <v>630</v>
      </c>
      <c r="G60" s="15">
        <v>28</v>
      </c>
      <c r="H60" s="15">
        <v>776</v>
      </c>
      <c r="I60" s="15">
        <v>3</v>
      </c>
      <c r="J60" s="15">
        <v>33</v>
      </c>
      <c r="K60" s="15">
        <v>245</v>
      </c>
      <c r="L60" s="15">
        <v>2050</v>
      </c>
      <c r="M60" s="15">
        <v>23</v>
      </c>
      <c r="N60" s="15">
        <v>78</v>
      </c>
      <c r="O60" s="15">
        <v>34</v>
      </c>
      <c r="P60" s="15">
        <v>145</v>
      </c>
      <c r="Q60" s="15">
        <v>3575</v>
      </c>
      <c r="R60" s="15">
        <v>128</v>
      </c>
      <c r="S60" s="15">
        <v>388</v>
      </c>
      <c r="T60" s="15">
        <v>12</v>
      </c>
      <c r="U60" s="15">
        <v>122</v>
      </c>
      <c r="V60" s="15">
        <v>8</v>
      </c>
      <c r="W60" s="15">
        <v>680</v>
      </c>
      <c r="X60" s="15">
        <v>10</v>
      </c>
      <c r="Y60" s="15">
        <v>27</v>
      </c>
      <c r="Z60" s="15">
        <v>294</v>
      </c>
      <c r="AA60" s="15">
        <v>767</v>
      </c>
      <c r="AB60" s="15">
        <v>574</v>
      </c>
      <c r="AC60" s="15">
        <v>17968</v>
      </c>
      <c r="AD60" s="15">
        <v>3364</v>
      </c>
    </row>
    <row r="61" spans="1:30">
      <c r="A61" s="65"/>
      <c r="B61" s="14">
        <v>148730</v>
      </c>
      <c r="C61" s="13" t="s">
        <v>132</v>
      </c>
      <c r="D61" s="15">
        <v>5967</v>
      </c>
      <c r="E61" s="15">
        <v>99</v>
      </c>
      <c r="F61" s="15">
        <v>475</v>
      </c>
      <c r="G61" s="15">
        <v>93</v>
      </c>
      <c r="H61" s="15">
        <v>386</v>
      </c>
      <c r="I61" s="15">
        <v>4</v>
      </c>
      <c r="J61" s="15">
        <v>87</v>
      </c>
      <c r="K61" s="15">
        <v>103</v>
      </c>
      <c r="L61" s="15">
        <v>1789</v>
      </c>
      <c r="M61" s="15">
        <v>89</v>
      </c>
      <c r="N61" s="15">
        <v>7</v>
      </c>
      <c r="O61" s="15">
        <v>12</v>
      </c>
      <c r="P61" s="15">
        <v>43</v>
      </c>
      <c r="Q61" s="15">
        <v>2548</v>
      </c>
      <c r="R61" s="15">
        <v>209</v>
      </c>
      <c r="S61" s="15">
        <v>69</v>
      </c>
      <c r="T61" s="15">
        <v>21</v>
      </c>
      <c r="U61" s="15">
        <v>457</v>
      </c>
      <c r="V61" s="15">
        <v>28</v>
      </c>
      <c r="W61" s="15">
        <v>319</v>
      </c>
      <c r="X61" s="15">
        <v>3</v>
      </c>
      <c r="Y61" s="15">
        <v>13</v>
      </c>
      <c r="Z61" s="15">
        <v>460</v>
      </c>
      <c r="AA61" s="15">
        <v>599</v>
      </c>
      <c r="AB61" s="15">
        <v>329</v>
      </c>
      <c r="AC61" s="15">
        <v>17642</v>
      </c>
      <c r="AD61" s="15">
        <v>6815</v>
      </c>
    </row>
    <row r="62" spans="1:30">
      <c r="A62" s="65"/>
      <c r="B62" s="14">
        <v>144357</v>
      </c>
      <c r="C62" s="13" t="s">
        <v>133</v>
      </c>
      <c r="D62" s="15">
        <v>4639</v>
      </c>
      <c r="E62" s="15">
        <v>44</v>
      </c>
      <c r="F62" s="15">
        <v>198</v>
      </c>
      <c r="G62" s="15">
        <v>78</v>
      </c>
      <c r="H62" s="15">
        <v>403</v>
      </c>
      <c r="I62" s="15">
        <v>4</v>
      </c>
      <c r="J62" s="15">
        <v>3</v>
      </c>
      <c r="K62" s="15">
        <v>11</v>
      </c>
      <c r="L62" s="15">
        <v>1369</v>
      </c>
      <c r="M62" s="15">
        <v>18</v>
      </c>
      <c r="N62" s="15">
        <v>76</v>
      </c>
      <c r="O62" s="15">
        <v>25</v>
      </c>
      <c r="P62" s="15">
        <v>25</v>
      </c>
      <c r="Q62" s="15">
        <v>2202</v>
      </c>
      <c r="R62" s="15">
        <v>80</v>
      </c>
      <c r="S62" s="15">
        <v>201</v>
      </c>
      <c r="T62" s="15">
        <v>232</v>
      </c>
      <c r="U62" s="15">
        <v>114</v>
      </c>
      <c r="V62" s="15">
        <v>19</v>
      </c>
      <c r="W62" s="15">
        <v>62</v>
      </c>
      <c r="X62" s="15">
        <v>6</v>
      </c>
      <c r="Y62" s="15">
        <v>10</v>
      </c>
      <c r="Z62" s="15">
        <v>13</v>
      </c>
      <c r="AA62" s="15">
        <v>505</v>
      </c>
      <c r="AB62" s="15">
        <v>307</v>
      </c>
      <c r="AC62" s="15">
        <v>5896</v>
      </c>
      <c r="AD62" s="15">
        <v>6631</v>
      </c>
    </row>
    <row r="63" spans="1:30">
      <c r="A63" s="65"/>
      <c r="B63" s="14">
        <v>144358</v>
      </c>
      <c r="C63" s="13" t="s">
        <v>134</v>
      </c>
      <c r="D63" s="15">
        <v>848</v>
      </c>
      <c r="E63" s="15">
        <v>234</v>
      </c>
      <c r="F63" s="15">
        <v>90</v>
      </c>
      <c r="G63" s="15">
        <v>27</v>
      </c>
      <c r="H63" s="15">
        <v>305</v>
      </c>
      <c r="I63" s="15">
        <v>3</v>
      </c>
      <c r="J63" s="15">
        <v>4</v>
      </c>
      <c r="K63" s="15">
        <v>14</v>
      </c>
      <c r="L63" s="15">
        <v>1217</v>
      </c>
      <c r="M63" s="15">
        <v>11</v>
      </c>
      <c r="N63" s="15">
        <v>103</v>
      </c>
      <c r="O63" s="15">
        <v>160</v>
      </c>
      <c r="P63" s="15">
        <v>22</v>
      </c>
      <c r="Q63" s="15">
        <v>1181</v>
      </c>
      <c r="R63" s="15">
        <v>125</v>
      </c>
      <c r="S63" s="15">
        <v>177</v>
      </c>
      <c r="T63" s="15">
        <v>45</v>
      </c>
      <c r="U63" s="15">
        <v>39</v>
      </c>
      <c r="V63" s="15">
        <v>7</v>
      </c>
      <c r="W63" s="15">
        <v>96</v>
      </c>
      <c r="X63" s="15">
        <v>3</v>
      </c>
      <c r="Y63" s="15">
        <v>16</v>
      </c>
      <c r="Z63" s="15">
        <v>79</v>
      </c>
      <c r="AA63" s="15">
        <v>310</v>
      </c>
      <c r="AB63" s="15">
        <v>280</v>
      </c>
      <c r="AC63" s="15">
        <v>8735</v>
      </c>
      <c r="AD63" s="15">
        <v>4871</v>
      </c>
    </row>
    <row r="64" spans="1:30" s="2" customFormat="1">
      <c r="A64" s="16" t="s">
        <v>135</v>
      </c>
      <c r="B64" s="19"/>
      <c r="C64" s="17"/>
      <c r="D64" s="18">
        <f t="shared" ref="D64:AC64" si="16">SUM(D58:D63)</f>
        <v>27225</v>
      </c>
      <c r="E64" s="18">
        <f t="shared" si="16"/>
        <v>616</v>
      </c>
      <c r="F64" s="18">
        <f t="shared" si="16"/>
        <v>2082</v>
      </c>
      <c r="G64" s="18">
        <f t="shared" si="16"/>
        <v>480</v>
      </c>
      <c r="H64" s="18">
        <f t="shared" si="16"/>
        <v>2324</v>
      </c>
      <c r="I64" s="18">
        <f t="shared" si="16"/>
        <v>30</v>
      </c>
      <c r="J64" s="18">
        <f t="shared" si="16"/>
        <v>159</v>
      </c>
      <c r="K64" s="18">
        <f t="shared" si="16"/>
        <v>445</v>
      </c>
      <c r="L64" s="18">
        <f t="shared" si="16"/>
        <v>8507</v>
      </c>
      <c r="M64" s="18">
        <f t="shared" si="16"/>
        <v>202</v>
      </c>
      <c r="N64" s="18">
        <f t="shared" si="16"/>
        <v>323</v>
      </c>
      <c r="O64" s="18">
        <f t="shared" si="16"/>
        <v>351</v>
      </c>
      <c r="P64" s="18">
        <f t="shared" si="16"/>
        <v>403</v>
      </c>
      <c r="Q64" s="18">
        <f t="shared" si="16"/>
        <v>13685</v>
      </c>
      <c r="R64" s="18">
        <f t="shared" si="16"/>
        <v>1236</v>
      </c>
      <c r="S64" s="18">
        <f t="shared" si="16"/>
        <v>1265</v>
      </c>
      <c r="T64" s="18">
        <f t="shared" si="16"/>
        <v>374</v>
      </c>
      <c r="U64" s="18">
        <f t="shared" si="16"/>
        <v>1041</v>
      </c>
      <c r="V64" s="18">
        <f t="shared" si="16"/>
        <v>111</v>
      </c>
      <c r="W64" s="18">
        <f t="shared" si="16"/>
        <v>1270</v>
      </c>
      <c r="X64" s="18">
        <f t="shared" si="16"/>
        <v>95</v>
      </c>
      <c r="Y64" s="18">
        <f t="shared" si="16"/>
        <v>131</v>
      </c>
      <c r="Z64" s="18">
        <f t="shared" si="16"/>
        <v>1132</v>
      </c>
      <c r="AA64" s="18">
        <f t="shared" si="16"/>
        <v>3502</v>
      </c>
      <c r="AB64" s="18">
        <f t="shared" si="16"/>
        <v>2285</v>
      </c>
      <c r="AC64" s="18">
        <f t="shared" si="16"/>
        <v>60403</v>
      </c>
      <c r="AD64" s="18">
        <f>SUM(AD58:AD63)</f>
        <v>28654</v>
      </c>
    </row>
    <row r="65" spans="1:30">
      <c r="A65" s="63" t="s">
        <v>8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</row>
    <row r="66" spans="1:30">
      <c r="A66" s="65" t="s">
        <v>27</v>
      </c>
      <c r="B66" s="14">
        <v>149016</v>
      </c>
      <c r="C66" s="13" t="s">
        <v>136</v>
      </c>
      <c r="D66" s="15">
        <v>2021</v>
      </c>
      <c r="E66" s="15">
        <v>310</v>
      </c>
      <c r="F66" s="15">
        <v>30</v>
      </c>
      <c r="G66" s="15">
        <v>45</v>
      </c>
      <c r="H66" s="15">
        <v>79</v>
      </c>
      <c r="I66" s="15">
        <v>0</v>
      </c>
      <c r="J66" s="15">
        <v>0</v>
      </c>
      <c r="K66" s="15">
        <v>4</v>
      </c>
      <c r="L66" s="15">
        <v>687</v>
      </c>
      <c r="M66" s="15">
        <v>3</v>
      </c>
      <c r="N66" s="15">
        <v>1</v>
      </c>
      <c r="O66" s="15">
        <v>67</v>
      </c>
      <c r="P66" s="15">
        <v>15</v>
      </c>
      <c r="Q66" s="15">
        <v>553</v>
      </c>
      <c r="R66" s="15">
        <v>87</v>
      </c>
      <c r="S66" s="15">
        <v>7</v>
      </c>
      <c r="T66" s="15">
        <v>2</v>
      </c>
      <c r="U66" s="15">
        <v>74</v>
      </c>
      <c r="V66" s="15">
        <v>2</v>
      </c>
      <c r="W66" s="15">
        <v>3</v>
      </c>
      <c r="X66" s="15">
        <v>0</v>
      </c>
      <c r="Y66" s="15">
        <v>27</v>
      </c>
      <c r="Z66" s="15">
        <v>188</v>
      </c>
      <c r="AA66" s="15">
        <v>706</v>
      </c>
      <c r="AB66" s="15">
        <v>188</v>
      </c>
      <c r="AC66" s="15">
        <v>1138</v>
      </c>
      <c r="AD66" s="15">
        <v>4498</v>
      </c>
    </row>
    <row r="67" spans="1:30">
      <c r="A67" s="65"/>
      <c r="B67" s="14">
        <v>148720</v>
      </c>
      <c r="C67" s="13" t="s">
        <v>137</v>
      </c>
      <c r="D67" s="15">
        <v>6383</v>
      </c>
      <c r="E67" s="15">
        <v>260</v>
      </c>
      <c r="F67" s="15">
        <v>442</v>
      </c>
      <c r="G67" s="15">
        <v>127</v>
      </c>
      <c r="H67" s="15">
        <v>146</v>
      </c>
      <c r="I67" s="15">
        <v>3</v>
      </c>
      <c r="J67" s="15">
        <v>4</v>
      </c>
      <c r="K67" s="15">
        <v>14</v>
      </c>
      <c r="L67" s="15">
        <v>105</v>
      </c>
      <c r="M67" s="15">
        <v>19</v>
      </c>
      <c r="N67" s="15">
        <v>180</v>
      </c>
      <c r="O67" s="15">
        <v>8</v>
      </c>
      <c r="P67" s="15">
        <v>40</v>
      </c>
      <c r="Q67" s="15">
        <v>2228</v>
      </c>
      <c r="R67" s="15">
        <v>649</v>
      </c>
      <c r="S67" s="15">
        <v>74</v>
      </c>
      <c r="T67" s="15">
        <v>26</v>
      </c>
      <c r="U67" s="15">
        <v>35</v>
      </c>
      <c r="V67" s="15">
        <v>10</v>
      </c>
      <c r="W67" s="15">
        <v>163</v>
      </c>
      <c r="X67" s="15">
        <v>221</v>
      </c>
      <c r="Y67" s="15">
        <v>169</v>
      </c>
      <c r="Z67" s="15">
        <v>218</v>
      </c>
      <c r="AA67" s="15">
        <v>531</v>
      </c>
      <c r="AB67" s="15">
        <v>509</v>
      </c>
      <c r="AC67" s="15">
        <v>5207</v>
      </c>
      <c r="AD67" s="15">
        <v>2938</v>
      </c>
    </row>
    <row r="68" spans="1:30">
      <c r="A68" s="65"/>
      <c r="B68" s="14">
        <v>148721</v>
      </c>
      <c r="C68" s="13" t="s">
        <v>138</v>
      </c>
      <c r="D68" s="15">
        <v>5496</v>
      </c>
      <c r="E68" s="15">
        <v>533</v>
      </c>
      <c r="F68" s="15">
        <v>601</v>
      </c>
      <c r="G68" s="15">
        <v>335</v>
      </c>
      <c r="H68" s="15">
        <v>330</v>
      </c>
      <c r="I68" s="15">
        <v>101</v>
      </c>
      <c r="J68" s="15">
        <v>23</v>
      </c>
      <c r="K68" s="15">
        <v>7</v>
      </c>
      <c r="L68" s="15">
        <v>983</v>
      </c>
      <c r="M68" s="15">
        <v>12</v>
      </c>
      <c r="N68" s="15">
        <v>27</v>
      </c>
      <c r="O68" s="15">
        <v>66</v>
      </c>
      <c r="P68" s="15">
        <v>86</v>
      </c>
      <c r="Q68" s="15">
        <v>1212</v>
      </c>
      <c r="R68" s="15">
        <v>1445</v>
      </c>
      <c r="S68" s="15">
        <v>118</v>
      </c>
      <c r="T68" s="15">
        <v>67</v>
      </c>
      <c r="U68" s="15">
        <v>89</v>
      </c>
      <c r="V68" s="15">
        <v>7</v>
      </c>
      <c r="W68" s="15">
        <v>72</v>
      </c>
      <c r="X68" s="15">
        <v>416</v>
      </c>
      <c r="Y68" s="15">
        <v>99</v>
      </c>
      <c r="Z68" s="15">
        <v>266</v>
      </c>
      <c r="AA68" s="15">
        <v>360</v>
      </c>
      <c r="AB68" s="15">
        <v>942</v>
      </c>
      <c r="AC68" s="15">
        <v>4861</v>
      </c>
      <c r="AD68" s="15">
        <v>7839</v>
      </c>
    </row>
    <row r="69" spans="1:30">
      <c r="A69" s="65"/>
      <c r="B69" s="14">
        <v>148722</v>
      </c>
      <c r="C69" s="13" t="s">
        <v>139</v>
      </c>
      <c r="D69" s="15">
        <v>3887</v>
      </c>
      <c r="E69" s="15">
        <v>702</v>
      </c>
      <c r="F69" s="15">
        <v>604</v>
      </c>
      <c r="G69" s="15">
        <v>51</v>
      </c>
      <c r="H69" s="15">
        <v>90</v>
      </c>
      <c r="I69" s="15">
        <v>9</v>
      </c>
      <c r="J69" s="15">
        <v>87</v>
      </c>
      <c r="K69" s="15">
        <v>124</v>
      </c>
      <c r="L69" s="15">
        <v>594</v>
      </c>
      <c r="M69" s="15">
        <v>8</v>
      </c>
      <c r="N69" s="15">
        <v>15</v>
      </c>
      <c r="O69" s="15">
        <v>2</v>
      </c>
      <c r="P69" s="15">
        <v>280</v>
      </c>
      <c r="Q69" s="15">
        <v>821</v>
      </c>
      <c r="R69" s="15">
        <v>307</v>
      </c>
      <c r="S69" s="15">
        <v>27</v>
      </c>
      <c r="T69" s="15">
        <v>45</v>
      </c>
      <c r="U69" s="15">
        <v>364</v>
      </c>
      <c r="V69" s="15">
        <v>9</v>
      </c>
      <c r="W69" s="15">
        <v>384</v>
      </c>
      <c r="X69" s="15">
        <v>38</v>
      </c>
      <c r="Y69" s="15">
        <v>256</v>
      </c>
      <c r="Z69" s="15">
        <v>63</v>
      </c>
      <c r="AA69" s="15">
        <v>288</v>
      </c>
      <c r="AB69" s="15">
        <v>394</v>
      </c>
      <c r="AC69" s="15">
        <v>5185</v>
      </c>
      <c r="AD69" s="15">
        <v>7963</v>
      </c>
    </row>
    <row r="70" spans="1:30">
      <c r="A70" s="65"/>
      <c r="B70" s="14">
        <v>148723</v>
      </c>
      <c r="C70" s="13" t="s">
        <v>140</v>
      </c>
      <c r="D70" s="15">
        <v>959</v>
      </c>
      <c r="E70" s="15">
        <v>64</v>
      </c>
      <c r="F70" s="15">
        <v>63</v>
      </c>
      <c r="G70" s="15">
        <v>72</v>
      </c>
      <c r="H70" s="15">
        <v>78</v>
      </c>
      <c r="I70" s="15">
        <v>1</v>
      </c>
      <c r="J70" s="15">
        <v>4</v>
      </c>
      <c r="K70" s="15">
        <v>26</v>
      </c>
      <c r="L70" s="15">
        <v>105</v>
      </c>
      <c r="M70" s="15">
        <v>10</v>
      </c>
      <c r="N70" s="15">
        <v>44</v>
      </c>
      <c r="O70" s="15">
        <v>45</v>
      </c>
      <c r="P70" s="15">
        <v>24</v>
      </c>
      <c r="Q70" s="15">
        <v>192</v>
      </c>
      <c r="R70" s="15">
        <v>140</v>
      </c>
      <c r="S70" s="15">
        <v>20</v>
      </c>
      <c r="T70" s="15">
        <v>24</v>
      </c>
      <c r="U70" s="15">
        <v>25</v>
      </c>
      <c r="V70" s="15">
        <v>6</v>
      </c>
      <c r="W70" s="15">
        <v>9</v>
      </c>
      <c r="X70" s="15">
        <v>12</v>
      </c>
      <c r="Y70" s="15">
        <v>44</v>
      </c>
      <c r="Z70" s="15">
        <v>42</v>
      </c>
      <c r="AA70" s="15">
        <v>126</v>
      </c>
      <c r="AB70" s="15">
        <v>86</v>
      </c>
      <c r="AC70" s="15">
        <v>439</v>
      </c>
      <c r="AD70" s="15">
        <v>1447</v>
      </c>
    </row>
    <row r="71" spans="1:30">
      <c r="A71" s="65"/>
      <c r="B71" s="14">
        <v>148724</v>
      </c>
      <c r="C71" s="13" t="s">
        <v>141</v>
      </c>
      <c r="D71" s="15">
        <v>786</v>
      </c>
      <c r="E71" s="15">
        <v>23</v>
      </c>
      <c r="F71" s="15">
        <v>53</v>
      </c>
      <c r="G71" s="15">
        <v>40</v>
      </c>
      <c r="H71" s="15">
        <v>27</v>
      </c>
      <c r="I71" s="15">
        <v>8</v>
      </c>
      <c r="J71" s="15">
        <v>3</v>
      </c>
      <c r="K71" s="15">
        <v>3</v>
      </c>
      <c r="L71" s="15">
        <v>1343</v>
      </c>
      <c r="M71" s="15">
        <v>9</v>
      </c>
      <c r="N71" s="15">
        <v>5</v>
      </c>
      <c r="O71" s="15">
        <v>10</v>
      </c>
      <c r="P71" s="15">
        <v>23</v>
      </c>
      <c r="Q71" s="15">
        <v>322</v>
      </c>
      <c r="R71" s="15">
        <v>117</v>
      </c>
      <c r="S71" s="15">
        <v>197</v>
      </c>
      <c r="T71" s="15">
        <v>50</v>
      </c>
      <c r="U71" s="15">
        <v>11</v>
      </c>
      <c r="V71" s="15">
        <v>4</v>
      </c>
      <c r="W71" s="15">
        <v>104</v>
      </c>
      <c r="X71" s="15">
        <v>231</v>
      </c>
      <c r="Y71" s="15">
        <v>98</v>
      </c>
      <c r="Z71" s="15">
        <v>88</v>
      </c>
      <c r="AA71" s="15">
        <v>175</v>
      </c>
      <c r="AB71" s="15">
        <v>246</v>
      </c>
      <c r="AC71" s="15">
        <v>1315</v>
      </c>
      <c r="AD71" s="15">
        <v>2111</v>
      </c>
    </row>
    <row r="72" spans="1:30">
      <c r="A72" s="65"/>
      <c r="B72" s="14">
        <v>148725</v>
      </c>
      <c r="C72" s="13" t="s">
        <v>142</v>
      </c>
      <c r="D72" s="15">
        <v>2956</v>
      </c>
      <c r="E72" s="15">
        <v>82</v>
      </c>
      <c r="F72" s="15">
        <v>1167</v>
      </c>
      <c r="G72" s="15">
        <v>86</v>
      </c>
      <c r="H72" s="15">
        <v>191</v>
      </c>
      <c r="I72" s="15">
        <v>6</v>
      </c>
      <c r="J72" s="15">
        <v>2</v>
      </c>
      <c r="K72" s="15">
        <v>102</v>
      </c>
      <c r="L72" s="15">
        <v>551</v>
      </c>
      <c r="M72" s="15">
        <v>20</v>
      </c>
      <c r="N72" s="15">
        <v>6</v>
      </c>
      <c r="O72" s="15">
        <v>9</v>
      </c>
      <c r="P72" s="15">
        <v>170</v>
      </c>
      <c r="Q72" s="15">
        <v>2108</v>
      </c>
      <c r="R72" s="15">
        <v>206</v>
      </c>
      <c r="S72" s="15">
        <v>42</v>
      </c>
      <c r="T72" s="15">
        <v>34</v>
      </c>
      <c r="U72" s="15">
        <v>215</v>
      </c>
      <c r="V72" s="15">
        <v>82</v>
      </c>
      <c r="W72" s="15">
        <v>176</v>
      </c>
      <c r="X72" s="15">
        <v>5</v>
      </c>
      <c r="Y72" s="15">
        <v>419</v>
      </c>
      <c r="Z72" s="15">
        <v>302</v>
      </c>
      <c r="AA72" s="15">
        <v>285</v>
      </c>
      <c r="AB72" s="15">
        <v>401</v>
      </c>
      <c r="AC72" s="15">
        <v>5384</v>
      </c>
      <c r="AD72" s="15">
        <v>2817</v>
      </c>
    </row>
    <row r="73" spans="1:30">
      <c r="A73" s="65"/>
      <c r="B73" s="14">
        <v>148726</v>
      </c>
      <c r="C73" s="13" t="s">
        <v>143</v>
      </c>
      <c r="D73" s="15">
        <v>2014</v>
      </c>
      <c r="E73" s="15">
        <v>14</v>
      </c>
      <c r="F73" s="15">
        <v>310</v>
      </c>
      <c r="G73" s="15">
        <v>6</v>
      </c>
      <c r="H73" s="15">
        <v>179</v>
      </c>
      <c r="I73" s="15">
        <v>6</v>
      </c>
      <c r="J73" s="15">
        <v>0</v>
      </c>
      <c r="K73" s="15">
        <v>77</v>
      </c>
      <c r="L73" s="15">
        <v>305</v>
      </c>
      <c r="M73" s="15">
        <v>9</v>
      </c>
      <c r="N73" s="15">
        <v>3</v>
      </c>
      <c r="O73" s="15">
        <v>7</v>
      </c>
      <c r="P73" s="15">
        <v>53</v>
      </c>
      <c r="Q73" s="15">
        <v>1430</v>
      </c>
      <c r="R73" s="15">
        <v>237</v>
      </c>
      <c r="S73" s="15">
        <v>45</v>
      </c>
      <c r="T73" s="15">
        <v>130</v>
      </c>
      <c r="U73" s="15">
        <v>627</v>
      </c>
      <c r="V73" s="15">
        <v>50</v>
      </c>
      <c r="W73" s="15">
        <v>303</v>
      </c>
      <c r="X73" s="15">
        <v>55</v>
      </c>
      <c r="Y73" s="15">
        <v>149</v>
      </c>
      <c r="Z73" s="15">
        <v>107</v>
      </c>
      <c r="AA73" s="15">
        <v>196</v>
      </c>
      <c r="AB73" s="15">
        <v>318</v>
      </c>
      <c r="AC73" s="15">
        <v>4663</v>
      </c>
      <c r="AD73" s="15">
        <v>2320</v>
      </c>
    </row>
    <row r="74" spans="1:30">
      <c r="A74" s="65"/>
      <c r="B74" s="14">
        <v>148727</v>
      </c>
      <c r="C74" s="13" t="s">
        <v>144</v>
      </c>
      <c r="D74" s="15">
        <v>6963</v>
      </c>
      <c r="E74" s="15">
        <v>268</v>
      </c>
      <c r="F74" s="15">
        <v>420</v>
      </c>
      <c r="G74" s="15">
        <v>170</v>
      </c>
      <c r="H74" s="15">
        <v>223</v>
      </c>
      <c r="I74" s="15">
        <v>13</v>
      </c>
      <c r="J74" s="15">
        <v>2</v>
      </c>
      <c r="K74" s="15">
        <v>8</v>
      </c>
      <c r="L74" s="15">
        <v>111</v>
      </c>
      <c r="M74" s="15">
        <v>63</v>
      </c>
      <c r="N74" s="15">
        <v>80</v>
      </c>
      <c r="O74" s="15">
        <v>4</v>
      </c>
      <c r="P74" s="15">
        <v>41</v>
      </c>
      <c r="Q74" s="15">
        <v>1807</v>
      </c>
      <c r="R74" s="15">
        <v>988</v>
      </c>
      <c r="S74" s="15">
        <v>59</v>
      </c>
      <c r="T74" s="15">
        <v>26</v>
      </c>
      <c r="U74" s="15">
        <v>21</v>
      </c>
      <c r="V74" s="15">
        <v>8</v>
      </c>
      <c r="W74" s="15">
        <v>110</v>
      </c>
      <c r="X74" s="15">
        <v>214</v>
      </c>
      <c r="Y74" s="15">
        <v>216</v>
      </c>
      <c r="Z74" s="15">
        <v>199</v>
      </c>
      <c r="AA74" s="15">
        <v>515</v>
      </c>
      <c r="AB74" s="15">
        <v>422</v>
      </c>
      <c r="AC74" s="15">
        <v>6835</v>
      </c>
      <c r="AD74" s="15">
        <v>3250</v>
      </c>
    </row>
    <row r="75" spans="1:30">
      <c r="A75" s="65"/>
      <c r="B75" s="14">
        <v>148728</v>
      </c>
      <c r="C75" s="13" t="s">
        <v>145</v>
      </c>
      <c r="D75" s="15">
        <v>832</v>
      </c>
      <c r="E75" s="15">
        <v>222</v>
      </c>
      <c r="F75" s="15">
        <v>50</v>
      </c>
      <c r="G75" s="15">
        <v>11</v>
      </c>
      <c r="H75" s="15">
        <v>20</v>
      </c>
      <c r="I75" s="15">
        <v>0</v>
      </c>
      <c r="J75" s="15">
        <v>0</v>
      </c>
      <c r="K75" s="15">
        <v>16</v>
      </c>
      <c r="L75" s="15">
        <v>6</v>
      </c>
      <c r="M75" s="15">
        <v>3</v>
      </c>
      <c r="N75" s="15">
        <v>7</v>
      </c>
      <c r="O75" s="15">
        <v>1</v>
      </c>
      <c r="P75" s="15">
        <v>3</v>
      </c>
      <c r="Q75" s="15">
        <v>193</v>
      </c>
      <c r="R75" s="15">
        <v>54</v>
      </c>
      <c r="S75" s="15">
        <v>7</v>
      </c>
      <c r="T75" s="15">
        <v>10</v>
      </c>
      <c r="U75" s="15">
        <v>70</v>
      </c>
      <c r="V75" s="15">
        <v>2</v>
      </c>
      <c r="W75" s="15">
        <v>10</v>
      </c>
      <c r="X75" s="15">
        <v>4</v>
      </c>
      <c r="Y75" s="15">
        <v>4</v>
      </c>
      <c r="Z75" s="15">
        <v>18</v>
      </c>
      <c r="AA75" s="15">
        <v>118</v>
      </c>
      <c r="AB75" s="15">
        <v>131</v>
      </c>
      <c r="AC75" s="15">
        <v>241</v>
      </c>
      <c r="AD75" s="15">
        <v>1215</v>
      </c>
    </row>
    <row r="76" spans="1:30">
      <c r="A76" s="65"/>
      <c r="B76" s="14">
        <v>148729</v>
      </c>
      <c r="C76" s="13" t="s">
        <v>146</v>
      </c>
      <c r="D76" s="15">
        <v>152</v>
      </c>
      <c r="E76" s="15">
        <v>7</v>
      </c>
      <c r="F76" s="15">
        <v>16</v>
      </c>
      <c r="G76" s="15">
        <v>5</v>
      </c>
      <c r="H76" s="15">
        <v>23</v>
      </c>
      <c r="I76" s="15">
        <v>3</v>
      </c>
      <c r="J76" s="15">
        <v>0</v>
      </c>
      <c r="K76" s="15">
        <v>4</v>
      </c>
      <c r="L76" s="15">
        <v>54</v>
      </c>
      <c r="M76" s="15">
        <v>4</v>
      </c>
      <c r="N76" s="15">
        <v>4</v>
      </c>
      <c r="O76" s="15">
        <v>5</v>
      </c>
      <c r="P76" s="15">
        <v>9</v>
      </c>
      <c r="Q76" s="15">
        <v>293</v>
      </c>
      <c r="R76" s="15">
        <v>133</v>
      </c>
      <c r="S76" s="15">
        <v>8</v>
      </c>
      <c r="T76" s="15">
        <v>15</v>
      </c>
      <c r="U76" s="15">
        <v>20</v>
      </c>
      <c r="V76" s="15">
        <v>27</v>
      </c>
      <c r="W76" s="15">
        <v>31</v>
      </c>
      <c r="X76" s="15">
        <v>10</v>
      </c>
      <c r="Y76" s="15">
        <v>3</v>
      </c>
      <c r="Z76" s="15">
        <v>4</v>
      </c>
      <c r="AA76" s="15">
        <v>155</v>
      </c>
      <c r="AB76" s="15">
        <v>129</v>
      </c>
      <c r="AC76" s="15">
        <v>710</v>
      </c>
      <c r="AD76" s="15">
        <v>345</v>
      </c>
    </row>
    <row r="77" spans="1:30" s="2" customFormat="1">
      <c r="A77" s="16" t="s">
        <v>147</v>
      </c>
      <c r="B77" s="19"/>
      <c r="C77" s="17"/>
      <c r="D77" s="18">
        <f t="shared" ref="D77:AC77" si="17">SUM(D66:D76)</f>
        <v>32449</v>
      </c>
      <c r="E77" s="18">
        <f t="shared" si="17"/>
        <v>2485</v>
      </c>
      <c r="F77" s="18">
        <f t="shared" si="17"/>
        <v>3756</v>
      </c>
      <c r="G77" s="18">
        <f t="shared" si="17"/>
        <v>948</v>
      </c>
      <c r="H77" s="18">
        <f t="shared" si="17"/>
        <v>1386</v>
      </c>
      <c r="I77" s="18">
        <f t="shared" si="17"/>
        <v>150</v>
      </c>
      <c r="J77" s="18">
        <f t="shared" si="17"/>
        <v>125</v>
      </c>
      <c r="K77" s="18">
        <f t="shared" si="17"/>
        <v>385</v>
      </c>
      <c r="L77" s="18">
        <f t="shared" si="17"/>
        <v>4844</v>
      </c>
      <c r="M77" s="18">
        <f t="shared" si="17"/>
        <v>160</v>
      </c>
      <c r="N77" s="18">
        <f t="shared" si="17"/>
        <v>372</v>
      </c>
      <c r="O77" s="18">
        <f t="shared" si="17"/>
        <v>224</v>
      </c>
      <c r="P77" s="18">
        <f t="shared" si="17"/>
        <v>744</v>
      </c>
      <c r="Q77" s="18">
        <f t="shared" si="17"/>
        <v>11159</v>
      </c>
      <c r="R77" s="18">
        <f t="shared" si="17"/>
        <v>4363</v>
      </c>
      <c r="S77" s="18">
        <f t="shared" si="17"/>
        <v>604</v>
      </c>
      <c r="T77" s="18">
        <f t="shared" si="17"/>
        <v>429</v>
      </c>
      <c r="U77" s="18">
        <f t="shared" si="17"/>
        <v>1551</v>
      </c>
      <c r="V77" s="18">
        <f t="shared" si="17"/>
        <v>207</v>
      </c>
      <c r="W77" s="18">
        <f t="shared" si="17"/>
        <v>1365</v>
      </c>
      <c r="X77" s="18">
        <f t="shared" si="17"/>
        <v>1206</v>
      </c>
      <c r="Y77" s="18">
        <f t="shared" si="17"/>
        <v>1484</v>
      </c>
      <c r="Z77" s="18">
        <f t="shared" si="17"/>
        <v>1495</v>
      </c>
      <c r="AA77" s="18">
        <f t="shared" si="17"/>
        <v>3455</v>
      </c>
      <c r="AB77" s="18">
        <f t="shared" si="17"/>
        <v>3766</v>
      </c>
      <c r="AC77" s="18">
        <f t="shared" si="17"/>
        <v>35978</v>
      </c>
      <c r="AD77" s="18">
        <f>SUM(AD66:AD76)</f>
        <v>36743</v>
      </c>
    </row>
    <row r="78" spans="1:30">
      <c r="A78" s="63" t="s">
        <v>9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</row>
    <row r="79" spans="1:30">
      <c r="A79" s="65" t="s">
        <v>28</v>
      </c>
      <c r="B79" s="14">
        <v>149005</v>
      </c>
      <c r="C79" s="13" t="s">
        <v>148</v>
      </c>
      <c r="D79" s="15">
        <v>815</v>
      </c>
      <c r="E79" s="15">
        <v>5</v>
      </c>
      <c r="F79" s="15">
        <v>1</v>
      </c>
      <c r="G79" s="15">
        <v>15</v>
      </c>
      <c r="H79" s="15">
        <v>2</v>
      </c>
      <c r="I79" s="15">
        <v>1</v>
      </c>
      <c r="J79" s="15">
        <v>2</v>
      </c>
      <c r="K79" s="15">
        <v>0</v>
      </c>
      <c r="L79" s="15">
        <v>86</v>
      </c>
      <c r="M79" s="15">
        <v>8</v>
      </c>
      <c r="N79" s="15">
        <v>0</v>
      </c>
      <c r="O79" s="15">
        <v>0</v>
      </c>
      <c r="P79" s="15">
        <v>19</v>
      </c>
      <c r="Q79" s="15">
        <v>155</v>
      </c>
      <c r="R79" s="15">
        <v>95</v>
      </c>
      <c r="S79" s="15">
        <v>5</v>
      </c>
      <c r="T79" s="15">
        <v>1</v>
      </c>
      <c r="U79" s="15">
        <v>0</v>
      </c>
      <c r="V79" s="15">
        <v>0</v>
      </c>
      <c r="W79" s="15">
        <v>233</v>
      </c>
      <c r="X79" s="15">
        <v>482</v>
      </c>
      <c r="Y79" s="15">
        <v>1</v>
      </c>
      <c r="Z79" s="15">
        <v>1</v>
      </c>
      <c r="AA79" s="15">
        <v>316</v>
      </c>
      <c r="AB79" s="15">
        <v>12</v>
      </c>
      <c r="AC79" s="15">
        <v>547</v>
      </c>
      <c r="AD79" s="15">
        <v>2850</v>
      </c>
    </row>
    <row r="80" spans="1:30">
      <c r="A80" s="65"/>
      <c r="B80" s="14">
        <v>149006</v>
      </c>
      <c r="C80" s="13" t="s">
        <v>149</v>
      </c>
      <c r="D80" s="15">
        <v>298</v>
      </c>
      <c r="E80" s="15">
        <v>9</v>
      </c>
      <c r="F80" s="15">
        <v>6</v>
      </c>
      <c r="G80" s="15">
        <v>17</v>
      </c>
      <c r="H80" s="15">
        <v>6</v>
      </c>
      <c r="I80" s="15">
        <v>0</v>
      </c>
      <c r="J80" s="15">
        <v>0</v>
      </c>
      <c r="K80" s="15">
        <v>1</v>
      </c>
      <c r="L80" s="15">
        <v>59</v>
      </c>
      <c r="M80" s="15">
        <v>6</v>
      </c>
      <c r="N80" s="15">
        <v>0</v>
      </c>
      <c r="O80" s="15">
        <v>0</v>
      </c>
      <c r="P80" s="15">
        <v>6</v>
      </c>
      <c r="Q80" s="15">
        <v>185</v>
      </c>
      <c r="R80" s="15">
        <v>44</v>
      </c>
      <c r="S80" s="15">
        <v>13</v>
      </c>
      <c r="T80" s="15">
        <v>1</v>
      </c>
      <c r="U80" s="15">
        <v>8</v>
      </c>
      <c r="V80" s="15">
        <v>0</v>
      </c>
      <c r="W80" s="15">
        <v>659</v>
      </c>
      <c r="X80" s="15">
        <v>141</v>
      </c>
      <c r="Y80" s="15">
        <v>54</v>
      </c>
      <c r="Z80" s="15">
        <v>1</v>
      </c>
      <c r="AA80" s="15">
        <v>118</v>
      </c>
      <c r="AB80" s="15">
        <v>96</v>
      </c>
      <c r="AC80" s="15">
        <v>415</v>
      </c>
      <c r="AD80" s="15">
        <v>1167</v>
      </c>
    </row>
    <row r="81" spans="1:30">
      <c r="A81" s="65"/>
      <c r="B81" s="14">
        <v>149007</v>
      </c>
      <c r="C81" s="13" t="s">
        <v>150</v>
      </c>
      <c r="D81" s="15">
        <v>4702</v>
      </c>
      <c r="E81" s="15">
        <v>346</v>
      </c>
      <c r="F81" s="15">
        <v>568</v>
      </c>
      <c r="G81" s="15">
        <v>84</v>
      </c>
      <c r="H81" s="15">
        <v>221</v>
      </c>
      <c r="I81" s="15">
        <v>31</v>
      </c>
      <c r="J81" s="15">
        <v>0</v>
      </c>
      <c r="K81" s="15">
        <v>18</v>
      </c>
      <c r="L81" s="15">
        <v>993</v>
      </c>
      <c r="M81" s="15">
        <v>47</v>
      </c>
      <c r="N81" s="15">
        <v>2</v>
      </c>
      <c r="O81" s="15">
        <v>71</v>
      </c>
      <c r="P81" s="15">
        <v>119</v>
      </c>
      <c r="Q81" s="15">
        <v>1838</v>
      </c>
      <c r="R81" s="15">
        <v>701</v>
      </c>
      <c r="S81" s="15">
        <v>48</v>
      </c>
      <c r="T81" s="15">
        <v>211</v>
      </c>
      <c r="U81" s="15">
        <v>440</v>
      </c>
      <c r="V81" s="15">
        <v>161</v>
      </c>
      <c r="W81" s="15">
        <v>107</v>
      </c>
      <c r="X81" s="15">
        <v>80</v>
      </c>
      <c r="Y81" s="15">
        <v>51</v>
      </c>
      <c r="Z81" s="15">
        <v>131</v>
      </c>
      <c r="AA81" s="15">
        <v>819</v>
      </c>
      <c r="AB81" s="15">
        <v>514</v>
      </c>
      <c r="AC81" s="15">
        <v>2219</v>
      </c>
      <c r="AD81" s="15">
        <v>3393</v>
      </c>
    </row>
    <row r="82" spans="1:30">
      <c r="A82" s="65"/>
      <c r="B82" s="14">
        <v>149008</v>
      </c>
      <c r="C82" s="13" t="s">
        <v>151</v>
      </c>
      <c r="D82" s="15">
        <v>6071</v>
      </c>
      <c r="E82" s="15">
        <v>923</v>
      </c>
      <c r="F82" s="15">
        <v>96</v>
      </c>
      <c r="G82" s="15">
        <v>676</v>
      </c>
      <c r="H82" s="15">
        <v>606</v>
      </c>
      <c r="I82" s="15">
        <v>11</v>
      </c>
      <c r="J82" s="15">
        <v>4</v>
      </c>
      <c r="K82" s="15">
        <v>3</v>
      </c>
      <c r="L82" s="15">
        <v>2179</v>
      </c>
      <c r="M82" s="15">
        <v>32</v>
      </c>
      <c r="N82" s="15">
        <v>6</v>
      </c>
      <c r="O82" s="15">
        <v>24</v>
      </c>
      <c r="P82" s="15">
        <v>50</v>
      </c>
      <c r="Q82" s="15">
        <v>3083</v>
      </c>
      <c r="R82" s="15">
        <v>1786</v>
      </c>
      <c r="S82" s="15">
        <v>37</v>
      </c>
      <c r="T82" s="15">
        <v>19</v>
      </c>
      <c r="U82" s="15">
        <v>68</v>
      </c>
      <c r="V82" s="15">
        <v>172</v>
      </c>
      <c r="W82" s="15">
        <v>199</v>
      </c>
      <c r="X82" s="15">
        <v>42</v>
      </c>
      <c r="Y82" s="15">
        <v>94</v>
      </c>
      <c r="Z82" s="15">
        <v>87</v>
      </c>
      <c r="AA82" s="15">
        <v>757</v>
      </c>
      <c r="AB82" s="15">
        <v>484</v>
      </c>
      <c r="AC82" s="15">
        <v>6163</v>
      </c>
      <c r="AD82" s="15">
        <v>11878</v>
      </c>
    </row>
    <row r="83" spans="1:30" s="2" customFormat="1">
      <c r="A83" s="16" t="s">
        <v>152</v>
      </c>
      <c r="B83" s="19"/>
      <c r="C83" s="17"/>
      <c r="D83" s="18">
        <f t="shared" ref="D83:AC83" si="18">SUM(D79:D82)</f>
        <v>11886</v>
      </c>
      <c r="E83" s="18">
        <f t="shared" si="18"/>
        <v>1283</v>
      </c>
      <c r="F83" s="18">
        <f t="shared" si="18"/>
        <v>671</v>
      </c>
      <c r="G83" s="18">
        <f t="shared" si="18"/>
        <v>792</v>
      </c>
      <c r="H83" s="18">
        <f t="shared" si="18"/>
        <v>835</v>
      </c>
      <c r="I83" s="18">
        <f t="shared" si="18"/>
        <v>43</v>
      </c>
      <c r="J83" s="18">
        <f t="shared" si="18"/>
        <v>6</v>
      </c>
      <c r="K83" s="18">
        <f t="shared" si="18"/>
        <v>22</v>
      </c>
      <c r="L83" s="18">
        <f t="shared" si="18"/>
        <v>3317</v>
      </c>
      <c r="M83" s="18">
        <f t="shared" si="18"/>
        <v>93</v>
      </c>
      <c r="N83" s="18">
        <f t="shared" si="18"/>
        <v>8</v>
      </c>
      <c r="O83" s="18">
        <f t="shared" si="18"/>
        <v>95</v>
      </c>
      <c r="P83" s="18">
        <f t="shared" si="18"/>
        <v>194</v>
      </c>
      <c r="Q83" s="18">
        <f t="shared" si="18"/>
        <v>5261</v>
      </c>
      <c r="R83" s="18">
        <f t="shared" si="18"/>
        <v>2626</v>
      </c>
      <c r="S83" s="18">
        <f t="shared" si="18"/>
        <v>103</v>
      </c>
      <c r="T83" s="18">
        <f t="shared" si="18"/>
        <v>232</v>
      </c>
      <c r="U83" s="18">
        <f t="shared" si="18"/>
        <v>516</v>
      </c>
      <c r="V83" s="18">
        <f t="shared" si="18"/>
        <v>333</v>
      </c>
      <c r="W83" s="18">
        <f t="shared" si="18"/>
        <v>1198</v>
      </c>
      <c r="X83" s="18">
        <f t="shared" si="18"/>
        <v>745</v>
      </c>
      <c r="Y83" s="18">
        <f t="shared" si="18"/>
        <v>200</v>
      </c>
      <c r="Z83" s="18">
        <f t="shared" si="18"/>
        <v>220</v>
      </c>
      <c r="AA83" s="18">
        <f t="shared" si="18"/>
        <v>2010</v>
      </c>
      <c r="AB83" s="18">
        <f t="shared" si="18"/>
        <v>1106</v>
      </c>
      <c r="AC83" s="18">
        <f t="shared" si="18"/>
        <v>9344</v>
      </c>
      <c r="AD83" s="18">
        <f>SUM(AD79:AD82)</f>
        <v>19288</v>
      </c>
    </row>
    <row r="84" spans="1:30">
      <c r="A84" s="20" t="s">
        <v>153</v>
      </c>
      <c r="B84" s="14">
        <v>149015</v>
      </c>
      <c r="C84" s="13" t="s">
        <v>154</v>
      </c>
      <c r="D84" s="15">
        <v>1760</v>
      </c>
      <c r="E84" s="15">
        <v>59</v>
      </c>
      <c r="F84" s="15">
        <v>238</v>
      </c>
      <c r="G84" s="15">
        <v>64</v>
      </c>
      <c r="H84" s="15">
        <v>239</v>
      </c>
      <c r="I84" s="15">
        <v>18</v>
      </c>
      <c r="J84" s="15">
        <v>14</v>
      </c>
      <c r="K84" s="15">
        <v>5</v>
      </c>
      <c r="L84" s="15">
        <v>832</v>
      </c>
      <c r="M84" s="15">
        <v>13</v>
      </c>
      <c r="N84" s="15">
        <v>68</v>
      </c>
      <c r="O84" s="15">
        <v>15</v>
      </c>
      <c r="P84" s="15">
        <v>54</v>
      </c>
      <c r="Q84" s="15">
        <v>1374</v>
      </c>
      <c r="R84" s="15">
        <v>367</v>
      </c>
      <c r="S84" s="15">
        <v>41</v>
      </c>
      <c r="T84" s="15">
        <v>45</v>
      </c>
      <c r="U84" s="15">
        <v>24</v>
      </c>
      <c r="V84" s="15">
        <v>19</v>
      </c>
      <c r="W84" s="15">
        <v>28</v>
      </c>
      <c r="X84" s="15">
        <v>16</v>
      </c>
      <c r="Y84" s="15">
        <v>50</v>
      </c>
      <c r="Z84" s="15">
        <v>48</v>
      </c>
      <c r="AA84" s="15">
        <v>287</v>
      </c>
      <c r="AB84" s="15">
        <v>405</v>
      </c>
      <c r="AC84" s="15">
        <v>1619</v>
      </c>
      <c r="AD84" s="15">
        <v>2347</v>
      </c>
    </row>
    <row r="85" spans="1:30" s="2" customFormat="1">
      <c r="A85" s="16" t="s">
        <v>155</v>
      </c>
      <c r="B85" s="19"/>
      <c r="C85" s="17"/>
      <c r="D85" s="18">
        <f t="shared" ref="D85:AC85" si="19">D84</f>
        <v>1760</v>
      </c>
      <c r="E85" s="18">
        <f t="shared" si="19"/>
        <v>59</v>
      </c>
      <c r="F85" s="18">
        <f t="shared" si="19"/>
        <v>238</v>
      </c>
      <c r="G85" s="18">
        <f t="shared" si="19"/>
        <v>64</v>
      </c>
      <c r="H85" s="18">
        <f t="shared" si="19"/>
        <v>239</v>
      </c>
      <c r="I85" s="18">
        <f t="shared" si="19"/>
        <v>18</v>
      </c>
      <c r="J85" s="18">
        <f t="shared" si="19"/>
        <v>14</v>
      </c>
      <c r="K85" s="18">
        <f t="shared" si="19"/>
        <v>5</v>
      </c>
      <c r="L85" s="18">
        <f t="shared" si="19"/>
        <v>832</v>
      </c>
      <c r="M85" s="18">
        <f t="shared" si="19"/>
        <v>13</v>
      </c>
      <c r="N85" s="18">
        <f t="shared" si="19"/>
        <v>68</v>
      </c>
      <c r="O85" s="18">
        <f t="shared" si="19"/>
        <v>15</v>
      </c>
      <c r="P85" s="18">
        <f t="shared" si="19"/>
        <v>54</v>
      </c>
      <c r="Q85" s="18">
        <f t="shared" si="19"/>
        <v>1374</v>
      </c>
      <c r="R85" s="18">
        <f t="shared" si="19"/>
        <v>367</v>
      </c>
      <c r="S85" s="18">
        <f t="shared" si="19"/>
        <v>41</v>
      </c>
      <c r="T85" s="18">
        <f t="shared" si="19"/>
        <v>45</v>
      </c>
      <c r="U85" s="18">
        <f t="shared" si="19"/>
        <v>24</v>
      </c>
      <c r="V85" s="18">
        <f t="shared" si="19"/>
        <v>19</v>
      </c>
      <c r="W85" s="18">
        <f t="shared" si="19"/>
        <v>28</v>
      </c>
      <c r="X85" s="18">
        <f t="shared" si="19"/>
        <v>16</v>
      </c>
      <c r="Y85" s="18">
        <f t="shared" si="19"/>
        <v>50</v>
      </c>
      <c r="Z85" s="18">
        <f t="shared" si="19"/>
        <v>48</v>
      </c>
      <c r="AA85" s="18">
        <f t="shared" si="19"/>
        <v>287</v>
      </c>
      <c r="AB85" s="18">
        <f t="shared" si="19"/>
        <v>405</v>
      </c>
      <c r="AC85" s="18">
        <f t="shared" si="19"/>
        <v>1619</v>
      </c>
      <c r="AD85" s="18">
        <f>AD84</f>
        <v>2347</v>
      </c>
    </row>
    <row r="86" spans="1:30">
      <c r="A86" s="20" t="s">
        <v>29</v>
      </c>
      <c r="B86" s="14">
        <v>149019</v>
      </c>
      <c r="C86" s="13" t="s">
        <v>156</v>
      </c>
      <c r="D86" s="15">
        <v>1083</v>
      </c>
      <c r="E86" s="15">
        <v>22</v>
      </c>
      <c r="F86" s="15">
        <v>142</v>
      </c>
      <c r="G86" s="15">
        <v>119</v>
      </c>
      <c r="H86" s="15">
        <v>91</v>
      </c>
      <c r="I86" s="15">
        <v>2</v>
      </c>
      <c r="J86" s="15">
        <v>0</v>
      </c>
      <c r="K86" s="15">
        <v>1</v>
      </c>
      <c r="L86" s="15">
        <v>220</v>
      </c>
      <c r="M86" s="15">
        <v>0</v>
      </c>
      <c r="N86" s="15">
        <v>0</v>
      </c>
      <c r="O86" s="15">
        <v>1</v>
      </c>
      <c r="P86" s="15">
        <v>29</v>
      </c>
      <c r="Q86" s="15">
        <v>214</v>
      </c>
      <c r="R86" s="15">
        <v>136</v>
      </c>
      <c r="S86" s="15">
        <v>534</v>
      </c>
      <c r="T86" s="15">
        <v>5</v>
      </c>
      <c r="U86" s="15">
        <v>8</v>
      </c>
      <c r="V86" s="15">
        <v>4</v>
      </c>
      <c r="W86" s="15">
        <v>71</v>
      </c>
      <c r="X86" s="15">
        <v>5</v>
      </c>
      <c r="Y86" s="15">
        <v>2</v>
      </c>
      <c r="Z86" s="15">
        <v>20</v>
      </c>
      <c r="AA86" s="15">
        <v>74</v>
      </c>
      <c r="AB86" s="15">
        <v>127</v>
      </c>
      <c r="AC86" s="15">
        <v>1001</v>
      </c>
      <c r="AD86" s="15">
        <v>1357</v>
      </c>
    </row>
    <row r="87" spans="1:30" s="2" customFormat="1">
      <c r="A87" s="16" t="s">
        <v>157</v>
      </c>
      <c r="B87" s="19"/>
      <c r="C87" s="17"/>
      <c r="D87" s="18">
        <f t="shared" ref="D87:AC87" si="20">D86</f>
        <v>1083</v>
      </c>
      <c r="E87" s="18">
        <f t="shared" si="20"/>
        <v>22</v>
      </c>
      <c r="F87" s="18">
        <f t="shared" si="20"/>
        <v>142</v>
      </c>
      <c r="G87" s="18">
        <f t="shared" si="20"/>
        <v>119</v>
      </c>
      <c r="H87" s="18">
        <f t="shared" si="20"/>
        <v>91</v>
      </c>
      <c r="I87" s="18">
        <f t="shared" si="20"/>
        <v>2</v>
      </c>
      <c r="J87" s="18">
        <f t="shared" si="20"/>
        <v>0</v>
      </c>
      <c r="K87" s="18">
        <f t="shared" si="20"/>
        <v>1</v>
      </c>
      <c r="L87" s="18">
        <f t="shared" si="20"/>
        <v>220</v>
      </c>
      <c r="M87" s="18">
        <f t="shared" si="20"/>
        <v>0</v>
      </c>
      <c r="N87" s="18">
        <f t="shared" si="20"/>
        <v>0</v>
      </c>
      <c r="O87" s="18">
        <f t="shared" si="20"/>
        <v>1</v>
      </c>
      <c r="P87" s="18">
        <f t="shared" si="20"/>
        <v>29</v>
      </c>
      <c r="Q87" s="18">
        <f t="shared" si="20"/>
        <v>214</v>
      </c>
      <c r="R87" s="18">
        <f t="shared" si="20"/>
        <v>136</v>
      </c>
      <c r="S87" s="18">
        <f t="shared" si="20"/>
        <v>534</v>
      </c>
      <c r="T87" s="18">
        <f t="shared" si="20"/>
        <v>5</v>
      </c>
      <c r="U87" s="18">
        <f t="shared" si="20"/>
        <v>8</v>
      </c>
      <c r="V87" s="18">
        <f t="shared" si="20"/>
        <v>4</v>
      </c>
      <c r="W87" s="18">
        <f t="shared" si="20"/>
        <v>71</v>
      </c>
      <c r="X87" s="18">
        <f t="shared" si="20"/>
        <v>5</v>
      </c>
      <c r="Y87" s="18">
        <f t="shared" si="20"/>
        <v>2</v>
      </c>
      <c r="Z87" s="18">
        <f t="shared" si="20"/>
        <v>20</v>
      </c>
      <c r="AA87" s="18">
        <f t="shared" si="20"/>
        <v>74</v>
      </c>
      <c r="AB87" s="18">
        <f t="shared" si="20"/>
        <v>127</v>
      </c>
      <c r="AC87" s="18">
        <f t="shared" si="20"/>
        <v>1001</v>
      </c>
      <c r="AD87" s="18">
        <f>AD86</f>
        <v>1357</v>
      </c>
    </row>
    <row r="88" spans="1:30">
      <c r="A88" s="63" t="s">
        <v>10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</row>
    <row r="89" spans="1:30">
      <c r="A89" s="65" t="s">
        <v>31</v>
      </c>
      <c r="B89" s="14">
        <v>148975</v>
      </c>
      <c r="C89" s="13" t="s">
        <v>158</v>
      </c>
      <c r="D89" s="15">
        <v>4956</v>
      </c>
      <c r="E89" s="15">
        <v>75</v>
      </c>
      <c r="F89" s="15">
        <v>180</v>
      </c>
      <c r="G89" s="15">
        <v>150</v>
      </c>
      <c r="H89" s="15">
        <v>1067</v>
      </c>
      <c r="I89" s="15">
        <v>2</v>
      </c>
      <c r="J89" s="15">
        <v>3</v>
      </c>
      <c r="K89" s="15">
        <v>7</v>
      </c>
      <c r="L89" s="15">
        <v>1082</v>
      </c>
      <c r="M89" s="15">
        <v>16</v>
      </c>
      <c r="N89" s="15">
        <v>2</v>
      </c>
      <c r="O89" s="15">
        <v>12</v>
      </c>
      <c r="P89" s="15">
        <v>11</v>
      </c>
      <c r="Q89" s="15">
        <v>1393</v>
      </c>
      <c r="R89" s="15">
        <v>160</v>
      </c>
      <c r="S89" s="15">
        <v>268</v>
      </c>
      <c r="T89" s="15">
        <v>15</v>
      </c>
      <c r="U89" s="15">
        <v>52</v>
      </c>
      <c r="V89" s="15">
        <v>0</v>
      </c>
      <c r="W89" s="15">
        <v>60</v>
      </c>
      <c r="X89" s="15">
        <v>3</v>
      </c>
      <c r="Y89" s="15">
        <v>15</v>
      </c>
      <c r="Z89" s="15">
        <v>99</v>
      </c>
      <c r="AA89" s="15">
        <v>492</v>
      </c>
      <c r="AB89" s="15">
        <v>996</v>
      </c>
      <c r="AC89" s="15">
        <v>3971</v>
      </c>
      <c r="AD89" s="15">
        <v>2698</v>
      </c>
    </row>
    <row r="90" spans="1:30">
      <c r="A90" s="65"/>
      <c r="B90" s="14">
        <v>148976</v>
      </c>
      <c r="C90" s="13" t="s">
        <v>159</v>
      </c>
      <c r="D90" s="15">
        <v>9128</v>
      </c>
      <c r="E90" s="15">
        <v>205</v>
      </c>
      <c r="F90" s="15">
        <v>677</v>
      </c>
      <c r="G90" s="15">
        <v>52</v>
      </c>
      <c r="H90" s="15">
        <v>415</v>
      </c>
      <c r="I90" s="15">
        <v>4</v>
      </c>
      <c r="J90" s="15">
        <v>1</v>
      </c>
      <c r="K90" s="15">
        <v>6</v>
      </c>
      <c r="L90" s="15">
        <v>1234</v>
      </c>
      <c r="M90" s="15">
        <v>15</v>
      </c>
      <c r="N90" s="15">
        <v>4</v>
      </c>
      <c r="O90" s="15">
        <v>50</v>
      </c>
      <c r="P90" s="15">
        <v>27</v>
      </c>
      <c r="Q90" s="15">
        <v>1872</v>
      </c>
      <c r="R90" s="15">
        <v>345</v>
      </c>
      <c r="S90" s="15">
        <v>150</v>
      </c>
      <c r="T90" s="15">
        <v>8</v>
      </c>
      <c r="U90" s="15">
        <v>189</v>
      </c>
      <c r="V90" s="15">
        <v>4</v>
      </c>
      <c r="W90" s="15">
        <v>243</v>
      </c>
      <c r="X90" s="15">
        <v>14</v>
      </c>
      <c r="Y90" s="15">
        <v>38</v>
      </c>
      <c r="Z90" s="15">
        <v>212</v>
      </c>
      <c r="AA90" s="15">
        <v>420</v>
      </c>
      <c r="AB90" s="15">
        <v>783</v>
      </c>
      <c r="AC90" s="15">
        <v>4186</v>
      </c>
      <c r="AD90" s="15">
        <v>3938</v>
      </c>
    </row>
    <row r="91" spans="1:30">
      <c r="A91" s="65"/>
      <c r="B91" s="14">
        <v>148977</v>
      </c>
      <c r="C91" s="13" t="s">
        <v>160</v>
      </c>
      <c r="D91" s="15">
        <v>4878</v>
      </c>
      <c r="E91" s="15">
        <v>36</v>
      </c>
      <c r="F91" s="15">
        <v>39</v>
      </c>
      <c r="G91" s="15">
        <v>24</v>
      </c>
      <c r="H91" s="15">
        <v>104</v>
      </c>
      <c r="I91" s="15">
        <v>3</v>
      </c>
      <c r="J91" s="15">
        <v>1</v>
      </c>
      <c r="K91" s="15">
        <v>5</v>
      </c>
      <c r="L91" s="15">
        <v>693</v>
      </c>
      <c r="M91" s="15">
        <v>2</v>
      </c>
      <c r="N91" s="15">
        <v>1</v>
      </c>
      <c r="O91" s="15">
        <v>7</v>
      </c>
      <c r="P91" s="15">
        <v>406</v>
      </c>
      <c r="Q91" s="15">
        <v>828</v>
      </c>
      <c r="R91" s="15">
        <v>335</v>
      </c>
      <c r="S91" s="15">
        <v>12</v>
      </c>
      <c r="T91" s="15">
        <v>17</v>
      </c>
      <c r="U91" s="15">
        <v>17</v>
      </c>
      <c r="V91" s="15">
        <v>25</v>
      </c>
      <c r="W91" s="15">
        <v>11</v>
      </c>
      <c r="X91" s="15">
        <v>42</v>
      </c>
      <c r="Y91" s="15">
        <v>95</v>
      </c>
      <c r="Z91" s="15">
        <v>60</v>
      </c>
      <c r="AA91" s="15">
        <v>1061</v>
      </c>
      <c r="AB91" s="15">
        <v>652</v>
      </c>
      <c r="AC91" s="15">
        <v>2593</v>
      </c>
      <c r="AD91" s="15">
        <v>3893</v>
      </c>
    </row>
    <row r="92" spans="1:30">
      <c r="A92" s="65"/>
      <c r="B92" s="14">
        <v>148978</v>
      </c>
      <c r="C92" s="13" t="s">
        <v>161</v>
      </c>
      <c r="D92" s="15">
        <v>1315</v>
      </c>
      <c r="E92" s="15">
        <v>0</v>
      </c>
      <c r="F92" s="15">
        <v>9</v>
      </c>
      <c r="G92" s="15">
        <v>0</v>
      </c>
      <c r="H92" s="15">
        <v>435</v>
      </c>
      <c r="I92" s="15">
        <v>0</v>
      </c>
      <c r="J92" s="15">
        <v>2</v>
      </c>
      <c r="K92" s="15">
        <v>1</v>
      </c>
      <c r="L92" s="15">
        <v>900</v>
      </c>
      <c r="M92" s="15">
        <v>0</v>
      </c>
      <c r="N92" s="15">
        <v>2</v>
      </c>
      <c r="O92" s="15">
        <v>0</v>
      </c>
      <c r="P92" s="15">
        <v>1</v>
      </c>
      <c r="Q92" s="15">
        <v>370</v>
      </c>
      <c r="R92" s="15">
        <v>12</v>
      </c>
      <c r="S92" s="15">
        <v>5</v>
      </c>
      <c r="T92" s="15">
        <v>0</v>
      </c>
      <c r="U92" s="15">
        <v>1</v>
      </c>
      <c r="V92" s="15">
        <v>0</v>
      </c>
      <c r="W92" s="15">
        <v>5</v>
      </c>
      <c r="X92" s="15">
        <v>2</v>
      </c>
      <c r="Y92" s="15">
        <v>4</v>
      </c>
      <c r="Z92" s="15">
        <v>1</v>
      </c>
      <c r="AA92" s="15">
        <v>89</v>
      </c>
      <c r="AB92" s="15">
        <v>26</v>
      </c>
      <c r="AC92" s="15">
        <v>736</v>
      </c>
      <c r="AD92" s="15">
        <v>5049</v>
      </c>
    </row>
    <row r="93" spans="1:30">
      <c r="A93" s="65"/>
      <c r="B93" s="14">
        <v>148979</v>
      </c>
      <c r="C93" s="13" t="s">
        <v>162</v>
      </c>
      <c r="D93" s="15">
        <v>2609</v>
      </c>
      <c r="E93" s="15">
        <v>103</v>
      </c>
      <c r="F93" s="15">
        <v>74</v>
      </c>
      <c r="G93" s="15">
        <v>362</v>
      </c>
      <c r="H93" s="15">
        <v>70</v>
      </c>
      <c r="I93" s="15">
        <v>4</v>
      </c>
      <c r="J93" s="15">
        <v>0</v>
      </c>
      <c r="K93" s="15">
        <v>4</v>
      </c>
      <c r="L93" s="15">
        <v>322</v>
      </c>
      <c r="M93" s="15">
        <v>15</v>
      </c>
      <c r="N93" s="15">
        <v>3</v>
      </c>
      <c r="O93" s="15">
        <v>6</v>
      </c>
      <c r="P93" s="15">
        <v>12</v>
      </c>
      <c r="Q93" s="15">
        <v>711</v>
      </c>
      <c r="R93" s="15">
        <v>40</v>
      </c>
      <c r="S93" s="15">
        <v>14</v>
      </c>
      <c r="T93" s="15">
        <v>1</v>
      </c>
      <c r="U93" s="15">
        <v>22</v>
      </c>
      <c r="V93" s="15">
        <v>3</v>
      </c>
      <c r="W93" s="15">
        <v>15</v>
      </c>
      <c r="X93" s="15">
        <v>1</v>
      </c>
      <c r="Y93" s="15">
        <v>405</v>
      </c>
      <c r="Z93" s="15">
        <v>118</v>
      </c>
      <c r="AA93" s="15">
        <v>152</v>
      </c>
      <c r="AB93" s="15">
        <v>455</v>
      </c>
      <c r="AC93" s="15">
        <v>2059</v>
      </c>
      <c r="AD93" s="15">
        <v>743</v>
      </c>
    </row>
    <row r="94" spans="1:30">
      <c r="A94" s="65"/>
      <c r="B94" s="14">
        <v>148980</v>
      </c>
      <c r="C94" s="13" t="s">
        <v>163</v>
      </c>
      <c r="D94" s="15">
        <v>1711</v>
      </c>
      <c r="E94" s="15">
        <v>233</v>
      </c>
      <c r="F94" s="15">
        <v>37</v>
      </c>
      <c r="G94" s="15">
        <v>27</v>
      </c>
      <c r="H94" s="15">
        <v>663</v>
      </c>
      <c r="I94" s="15">
        <v>15</v>
      </c>
      <c r="J94" s="15">
        <v>3</v>
      </c>
      <c r="K94" s="15">
        <v>36</v>
      </c>
      <c r="L94" s="15">
        <v>1479</v>
      </c>
      <c r="M94" s="15">
        <v>59</v>
      </c>
      <c r="N94" s="15">
        <v>4</v>
      </c>
      <c r="O94" s="15">
        <v>435</v>
      </c>
      <c r="P94" s="15">
        <v>23</v>
      </c>
      <c r="Q94" s="15">
        <v>458</v>
      </c>
      <c r="R94" s="15">
        <v>199</v>
      </c>
      <c r="S94" s="15">
        <v>40</v>
      </c>
      <c r="T94" s="15">
        <v>44</v>
      </c>
      <c r="U94" s="15">
        <v>21</v>
      </c>
      <c r="V94" s="15">
        <v>12</v>
      </c>
      <c r="W94" s="15">
        <v>66</v>
      </c>
      <c r="X94" s="15">
        <v>5</v>
      </c>
      <c r="Y94" s="15">
        <v>81</v>
      </c>
      <c r="Z94" s="15">
        <v>76</v>
      </c>
      <c r="AA94" s="15">
        <v>150</v>
      </c>
      <c r="AB94" s="15">
        <v>162</v>
      </c>
      <c r="AC94" s="15">
        <v>1914</v>
      </c>
      <c r="AD94" s="15">
        <v>1258</v>
      </c>
    </row>
    <row r="95" spans="1:30">
      <c r="A95" s="65"/>
      <c r="B95" s="14">
        <v>148981</v>
      </c>
      <c r="C95" s="13" t="s">
        <v>164</v>
      </c>
      <c r="D95" s="15">
        <v>5993</v>
      </c>
      <c r="E95" s="15">
        <v>526</v>
      </c>
      <c r="F95" s="15">
        <v>818</v>
      </c>
      <c r="G95" s="15">
        <v>144</v>
      </c>
      <c r="H95" s="15">
        <v>569</v>
      </c>
      <c r="I95" s="15">
        <v>27</v>
      </c>
      <c r="J95" s="15">
        <v>8</v>
      </c>
      <c r="K95" s="15">
        <v>31</v>
      </c>
      <c r="L95" s="15">
        <v>852</v>
      </c>
      <c r="M95" s="15">
        <v>123</v>
      </c>
      <c r="N95" s="15">
        <v>36</v>
      </c>
      <c r="O95" s="15">
        <v>7</v>
      </c>
      <c r="P95" s="15">
        <v>102</v>
      </c>
      <c r="Q95" s="15">
        <v>2175</v>
      </c>
      <c r="R95" s="15">
        <v>307</v>
      </c>
      <c r="S95" s="15">
        <v>94</v>
      </c>
      <c r="T95" s="15">
        <v>25</v>
      </c>
      <c r="U95" s="15">
        <v>310</v>
      </c>
      <c r="V95" s="15">
        <v>4</v>
      </c>
      <c r="W95" s="15">
        <v>328</v>
      </c>
      <c r="X95" s="15">
        <v>17</v>
      </c>
      <c r="Y95" s="15">
        <v>56</v>
      </c>
      <c r="Z95" s="15">
        <v>192</v>
      </c>
      <c r="AA95" s="15">
        <v>814</v>
      </c>
      <c r="AB95" s="15">
        <v>1253</v>
      </c>
      <c r="AC95" s="15">
        <v>2635</v>
      </c>
      <c r="AD95" s="15">
        <v>3546</v>
      </c>
    </row>
    <row r="96" spans="1:30">
      <c r="A96" s="65"/>
      <c r="B96" s="14">
        <v>148982</v>
      </c>
      <c r="C96" s="13" t="s">
        <v>165</v>
      </c>
      <c r="D96" s="15">
        <v>8964</v>
      </c>
      <c r="E96" s="15">
        <v>735</v>
      </c>
      <c r="F96" s="15">
        <v>186</v>
      </c>
      <c r="G96" s="15">
        <v>57</v>
      </c>
      <c r="H96" s="15">
        <v>558</v>
      </c>
      <c r="I96" s="15">
        <v>3</v>
      </c>
      <c r="J96" s="15">
        <v>29</v>
      </c>
      <c r="K96" s="15">
        <v>143</v>
      </c>
      <c r="L96" s="15">
        <v>1556</v>
      </c>
      <c r="M96" s="15">
        <v>186</v>
      </c>
      <c r="N96" s="15">
        <v>7</v>
      </c>
      <c r="O96" s="15">
        <v>1</v>
      </c>
      <c r="P96" s="15">
        <v>149</v>
      </c>
      <c r="Q96" s="15">
        <v>1375</v>
      </c>
      <c r="R96" s="15">
        <v>1137</v>
      </c>
      <c r="S96" s="15">
        <v>72</v>
      </c>
      <c r="T96" s="15">
        <v>20</v>
      </c>
      <c r="U96" s="15">
        <v>73</v>
      </c>
      <c r="V96" s="15">
        <v>40</v>
      </c>
      <c r="W96" s="15">
        <v>45</v>
      </c>
      <c r="X96" s="15">
        <v>15</v>
      </c>
      <c r="Y96" s="15">
        <v>116</v>
      </c>
      <c r="Z96" s="15">
        <v>87</v>
      </c>
      <c r="AA96" s="15">
        <v>858</v>
      </c>
      <c r="AB96" s="15">
        <v>1198</v>
      </c>
      <c r="AC96" s="15">
        <v>3363</v>
      </c>
      <c r="AD96" s="15">
        <v>2672</v>
      </c>
    </row>
    <row r="97" spans="1:30">
      <c r="A97" s="65"/>
      <c r="B97" s="14">
        <v>148983</v>
      </c>
      <c r="C97" s="13" t="s">
        <v>166</v>
      </c>
      <c r="D97" s="15">
        <v>3878</v>
      </c>
      <c r="E97" s="15">
        <v>150</v>
      </c>
      <c r="F97" s="15">
        <v>575</v>
      </c>
      <c r="G97" s="15">
        <v>18</v>
      </c>
      <c r="H97" s="15">
        <v>938</v>
      </c>
      <c r="I97" s="15">
        <v>9</v>
      </c>
      <c r="J97" s="15">
        <v>34</v>
      </c>
      <c r="K97" s="15">
        <v>4</v>
      </c>
      <c r="L97" s="15">
        <v>1053</v>
      </c>
      <c r="M97" s="15">
        <v>40</v>
      </c>
      <c r="N97" s="15">
        <v>10</v>
      </c>
      <c r="O97" s="15">
        <v>21</v>
      </c>
      <c r="P97" s="15">
        <v>176</v>
      </c>
      <c r="Q97" s="15">
        <v>1351</v>
      </c>
      <c r="R97" s="15">
        <v>228</v>
      </c>
      <c r="S97" s="15">
        <v>125</v>
      </c>
      <c r="T97" s="15">
        <v>93</v>
      </c>
      <c r="U97" s="15">
        <v>31</v>
      </c>
      <c r="V97" s="15">
        <v>4</v>
      </c>
      <c r="W97" s="15">
        <v>34</v>
      </c>
      <c r="X97" s="15">
        <v>9</v>
      </c>
      <c r="Y97" s="15">
        <v>23</v>
      </c>
      <c r="Z97" s="15">
        <v>122</v>
      </c>
      <c r="AA97" s="15">
        <v>680</v>
      </c>
      <c r="AB97" s="15">
        <v>333</v>
      </c>
      <c r="AC97" s="15">
        <v>4190</v>
      </c>
      <c r="AD97" s="15">
        <v>2004</v>
      </c>
    </row>
    <row r="98" spans="1:30">
      <c r="A98" s="65"/>
      <c r="B98" s="14">
        <v>148984</v>
      </c>
      <c r="C98" s="13" t="s">
        <v>167</v>
      </c>
      <c r="D98" s="15">
        <v>4879</v>
      </c>
      <c r="E98" s="15">
        <v>357</v>
      </c>
      <c r="F98" s="15">
        <v>325</v>
      </c>
      <c r="G98" s="15">
        <v>197</v>
      </c>
      <c r="H98" s="15">
        <v>397</v>
      </c>
      <c r="I98" s="15">
        <v>21</v>
      </c>
      <c r="J98" s="15">
        <v>11</v>
      </c>
      <c r="K98" s="15">
        <v>14</v>
      </c>
      <c r="L98" s="15">
        <v>1829</v>
      </c>
      <c r="M98" s="15">
        <v>66</v>
      </c>
      <c r="N98" s="15">
        <v>31</v>
      </c>
      <c r="O98" s="15">
        <v>51</v>
      </c>
      <c r="P98" s="15">
        <v>100</v>
      </c>
      <c r="Q98" s="15">
        <v>2007</v>
      </c>
      <c r="R98" s="15">
        <v>940</v>
      </c>
      <c r="S98" s="15">
        <v>151</v>
      </c>
      <c r="T98" s="15">
        <v>122</v>
      </c>
      <c r="U98" s="15">
        <v>152</v>
      </c>
      <c r="V98" s="15">
        <v>25</v>
      </c>
      <c r="W98" s="15">
        <v>116</v>
      </c>
      <c r="X98" s="15">
        <v>61</v>
      </c>
      <c r="Y98" s="15">
        <v>280</v>
      </c>
      <c r="Z98" s="15">
        <v>130</v>
      </c>
      <c r="AA98" s="15">
        <v>586</v>
      </c>
      <c r="AB98" s="15">
        <v>405</v>
      </c>
      <c r="AC98" s="15">
        <v>3287</v>
      </c>
      <c r="AD98" s="15">
        <v>3550</v>
      </c>
    </row>
    <row r="99" spans="1:30">
      <c r="A99" s="65"/>
      <c r="B99" s="14">
        <v>148985</v>
      </c>
      <c r="C99" s="13" t="s">
        <v>168</v>
      </c>
      <c r="D99" s="15">
        <v>6464</v>
      </c>
      <c r="E99" s="15">
        <v>38</v>
      </c>
      <c r="F99" s="15">
        <v>1116</v>
      </c>
      <c r="G99" s="15">
        <v>295</v>
      </c>
      <c r="H99" s="15">
        <v>834</v>
      </c>
      <c r="I99" s="15">
        <v>5</v>
      </c>
      <c r="J99" s="15">
        <v>20</v>
      </c>
      <c r="K99" s="15">
        <v>16</v>
      </c>
      <c r="L99" s="15">
        <v>2404</v>
      </c>
      <c r="M99" s="15">
        <v>19</v>
      </c>
      <c r="N99" s="15">
        <v>17</v>
      </c>
      <c r="O99" s="15">
        <v>10</v>
      </c>
      <c r="P99" s="15">
        <v>551</v>
      </c>
      <c r="Q99" s="15">
        <v>3584</v>
      </c>
      <c r="R99" s="15">
        <v>1362</v>
      </c>
      <c r="S99" s="15">
        <v>52</v>
      </c>
      <c r="T99" s="15">
        <v>30</v>
      </c>
      <c r="U99" s="15">
        <v>76</v>
      </c>
      <c r="V99" s="15">
        <v>77</v>
      </c>
      <c r="W99" s="15">
        <v>68</v>
      </c>
      <c r="X99" s="15">
        <v>23</v>
      </c>
      <c r="Y99" s="15">
        <v>20</v>
      </c>
      <c r="Z99" s="15">
        <v>56</v>
      </c>
      <c r="AA99" s="15">
        <v>627</v>
      </c>
      <c r="AB99" s="15">
        <v>1228</v>
      </c>
      <c r="AC99" s="15">
        <v>5559</v>
      </c>
      <c r="AD99" s="15">
        <v>3297</v>
      </c>
    </row>
    <row r="100" spans="1:30">
      <c r="A100" s="65"/>
      <c r="B100" s="14">
        <v>148987</v>
      </c>
      <c r="C100" s="13" t="s">
        <v>169</v>
      </c>
      <c r="D100" s="15">
        <v>7881</v>
      </c>
      <c r="E100" s="15">
        <v>9</v>
      </c>
      <c r="F100" s="15">
        <v>243</v>
      </c>
      <c r="G100" s="15">
        <v>3</v>
      </c>
      <c r="H100" s="15">
        <v>1209</v>
      </c>
      <c r="I100" s="15">
        <v>3</v>
      </c>
      <c r="J100" s="15">
        <v>10</v>
      </c>
      <c r="K100" s="15">
        <v>15</v>
      </c>
      <c r="L100" s="15">
        <v>1089</v>
      </c>
      <c r="M100" s="15">
        <v>426</v>
      </c>
      <c r="N100" s="15">
        <v>49</v>
      </c>
      <c r="O100" s="15">
        <v>36</v>
      </c>
      <c r="P100" s="15">
        <v>151</v>
      </c>
      <c r="Q100" s="15">
        <v>1489</v>
      </c>
      <c r="R100" s="15">
        <v>276</v>
      </c>
      <c r="S100" s="15">
        <v>33</v>
      </c>
      <c r="T100" s="15">
        <v>33</v>
      </c>
      <c r="U100" s="15">
        <v>30</v>
      </c>
      <c r="V100" s="15">
        <v>13</v>
      </c>
      <c r="W100" s="15">
        <v>65</v>
      </c>
      <c r="X100" s="15">
        <v>10</v>
      </c>
      <c r="Y100" s="15">
        <v>492</v>
      </c>
      <c r="Z100" s="15">
        <v>224</v>
      </c>
      <c r="AA100" s="15">
        <v>573</v>
      </c>
      <c r="AB100" s="15">
        <v>643</v>
      </c>
      <c r="AC100" s="15">
        <v>2285</v>
      </c>
      <c r="AD100" s="15">
        <v>3037</v>
      </c>
    </row>
    <row r="101" spans="1:30">
      <c r="A101" s="65"/>
      <c r="B101" s="14">
        <v>148988</v>
      </c>
      <c r="C101" s="13" t="s">
        <v>170</v>
      </c>
      <c r="D101" s="15">
        <v>7693</v>
      </c>
      <c r="E101" s="15">
        <v>153</v>
      </c>
      <c r="F101" s="15">
        <v>1032</v>
      </c>
      <c r="G101" s="15">
        <v>229</v>
      </c>
      <c r="H101" s="15">
        <v>378</v>
      </c>
      <c r="I101" s="15">
        <v>36</v>
      </c>
      <c r="J101" s="15">
        <v>11</v>
      </c>
      <c r="K101" s="15">
        <v>10</v>
      </c>
      <c r="L101" s="15">
        <v>1135</v>
      </c>
      <c r="M101" s="15">
        <v>56</v>
      </c>
      <c r="N101" s="15">
        <v>89</v>
      </c>
      <c r="O101" s="15">
        <v>198</v>
      </c>
      <c r="P101" s="15">
        <v>76</v>
      </c>
      <c r="Q101" s="15">
        <v>994</v>
      </c>
      <c r="R101" s="15">
        <v>257</v>
      </c>
      <c r="S101" s="15">
        <v>252</v>
      </c>
      <c r="T101" s="15">
        <v>52</v>
      </c>
      <c r="U101" s="15">
        <v>211</v>
      </c>
      <c r="V101" s="15">
        <v>6</v>
      </c>
      <c r="W101" s="15">
        <v>33</v>
      </c>
      <c r="X101" s="15">
        <v>8</v>
      </c>
      <c r="Y101" s="15">
        <v>658</v>
      </c>
      <c r="Z101" s="15">
        <v>103</v>
      </c>
      <c r="AA101" s="15">
        <v>2028</v>
      </c>
      <c r="AB101" s="15">
        <v>891</v>
      </c>
      <c r="AC101" s="15">
        <v>4350</v>
      </c>
      <c r="AD101" s="15">
        <v>4452</v>
      </c>
    </row>
    <row r="102" spans="1:30">
      <c r="A102" s="65"/>
      <c r="B102" s="14">
        <v>148989</v>
      </c>
      <c r="C102" s="13" t="s">
        <v>171</v>
      </c>
      <c r="D102" s="15">
        <v>5838</v>
      </c>
      <c r="E102" s="15">
        <v>152</v>
      </c>
      <c r="F102" s="15">
        <v>299</v>
      </c>
      <c r="G102" s="15">
        <v>19</v>
      </c>
      <c r="H102" s="15">
        <v>472</v>
      </c>
      <c r="I102" s="15">
        <v>8</v>
      </c>
      <c r="J102" s="15">
        <v>5</v>
      </c>
      <c r="K102" s="15">
        <v>5</v>
      </c>
      <c r="L102" s="15">
        <v>1639</v>
      </c>
      <c r="M102" s="15">
        <v>7</v>
      </c>
      <c r="N102" s="15">
        <v>53</v>
      </c>
      <c r="O102" s="15">
        <v>4</v>
      </c>
      <c r="P102" s="15">
        <v>42</v>
      </c>
      <c r="Q102" s="15">
        <v>1819</v>
      </c>
      <c r="R102" s="15">
        <v>82</v>
      </c>
      <c r="S102" s="15">
        <v>427</v>
      </c>
      <c r="T102" s="15">
        <v>216</v>
      </c>
      <c r="U102" s="15">
        <v>227</v>
      </c>
      <c r="V102" s="15">
        <v>5</v>
      </c>
      <c r="W102" s="15">
        <v>582</v>
      </c>
      <c r="X102" s="15">
        <v>22</v>
      </c>
      <c r="Y102" s="15">
        <v>59</v>
      </c>
      <c r="Z102" s="15">
        <v>398</v>
      </c>
      <c r="AA102" s="15">
        <v>1230</v>
      </c>
      <c r="AB102" s="15">
        <v>499</v>
      </c>
      <c r="AC102" s="15">
        <v>5997</v>
      </c>
      <c r="AD102" s="15">
        <v>6995</v>
      </c>
    </row>
    <row r="103" spans="1:30">
      <c r="A103" s="65"/>
      <c r="B103" s="14">
        <v>148990</v>
      </c>
      <c r="C103" s="13" t="s">
        <v>172</v>
      </c>
      <c r="D103" s="15">
        <v>1516</v>
      </c>
      <c r="E103" s="15">
        <v>15</v>
      </c>
      <c r="F103" s="15">
        <v>50</v>
      </c>
      <c r="G103" s="15">
        <v>69</v>
      </c>
      <c r="H103" s="15">
        <v>287</v>
      </c>
      <c r="I103" s="15">
        <v>0</v>
      </c>
      <c r="J103" s="15">
        <v>2</v>
      </c>
      <c r="K103" s="15">
        <v>4</v>
      </c>
      <c r="L103" s="15">
        <v>239</v>
      </c>
      <c r="M103" s="15">
        <v>4</v>
      </c>
      <c r="N103" s="15">
        <v>3</v>
      </c>
      <c r="O103" s="15">
        <v>2</v>
      </c>
      <c r="P103" s="15">
        <v>8</v>
      </c>
      <c r="Q103" s="15">
        <v>434</v>
      </c>
      <c r="R103" s="15">
        <v>8</v>
      </c>
      <c r="S103" s="15">
        <v>108</v>
      </c>
      <c r="T103" s="15">
        <v>16</v>
      </c>
      <c r="U103" s="15">
        <v>94</v>
      </c>
      <c r="V103" s="15">
        <v>1</v>
      </c>
      <c r="W103" s="15">
        <v>347</v>
      </c>
      <c r="X103" s="15">
        <v>10</v>
      </c>
      <c r="Y103" s="15">
        <v>23</v>
      </c>
      <c r="Z103" s="15">
        <v>44</v>
      </c>
      <c r="AA103" s="15">
        <v>154</v>
      </c>
      <c r="AB103" s="15">
        <v>136</v>
      </c>
      <c r="AC103" s="15">
        <v>1363</v>
      </c>
      <c r="AD103" s="15">
        <v>1628</v>
      </c>
    </row>
    <row r="104" spans="1:30">
      <c r="A104" s="65"/>
      <c r="B104" s="14">
        <v>149014</v>
      </c>
      <c r="C104" s="13" t="s">
        <v>173</v>
      </c>
      <c r="D104" s="15">
        <v>891</v>
      </c>
      <c r="E104" s="15">
        <v>33</v>
      </c>
      <c r="F104" s="15">
        <v>14</v>
      </c>
      <c r="G104" s="15">
        <v>17</v>
      </c>
      <c r="H104" s="15">
        <v>62</v>
      </c>
      <c r="I104" s="15">
        <v>5</v>
      </c>
      <c r="J104" s="15">
        <v>3</v>
      </c>
      <c r="K104" s="15">
        <v>6</v>
      </c>
      <c r="L104" s="15">
        <v>210</v>
      </c>
      <c r="M104" s="15">
        <v>8</v>
      </c>
      <c r="N104" s="15">
        <v>2</v>
      </c>
      <c r="O104" s="15">
        <v>30</v>
      </c>
      <c r="P104" s="15">
        <v>14</v>
      </c>
      <c r="Q104" s="15">
        <v>244</v>
      </c>
      <c r="R104" s="15">
        <v>117</v>
      </c>
      <c r="S104" s="15">
        <v>22</v>
      </c>
      <c r="T104" s="15">
        <v>6</v>
      </c>
      <c r="U104" s="15">
        <v>14</v>
      </c>
      <c r="V104" s="15">
        <v>1</v>
      </c>
      <c r="W104" s="15">
        <v>15</v>
      </c>
      <c r="X104" s="15">
        <v>2</v>
      </c>
      <c r="Y104" s="15">
        <v>31</v>
      </c>
      <c r="Z104" s="15">
        <v>15</v>
      </c>
      <c r="AA104" s="15">
        <v>59</v>
      </c>
      <c r="AB104" s="15">
        <v>29</v>
      </c>
      <c r="AC104" s="15">
        <v>226</v>
      </c>
      <c r="AD104" s="15">
        <v>1202</v>
      </c>
    </row>
    <row r="105" spans="1:30">
      <c r="A105" s="65"/>
      <c r="B105" s="14">
        <v>148986</v>
      </c>
      <c r="C105" s="13" t="s">
        <v>174</v>
      </c>
      <c r="D105" s="15">
        <v>4670</v>
      </c>
      <c r="E105" s="15">
        <v>315</v>
      </c>
      <c r="F105" s="15">
        <v>575</v>
      </c>
      <c r="G105" s="15">
        <v>7</v>
      </c>
      <c r="H105" s="15">
        <v>642</v>
      </c>
      <c r="I105" s="15">
        <v>0</v>
      </c>
      <c r="J105" s="15">
        <v>3</v>
      </c>
      <c r="K105" s="15">
        <v>8</v>
      </c>
      <c r="L105" s="15">
        <v>2037</v>
      </c>
      <c r="M105" s="15">
        <v>99</v>
      </c>
      <c r="N105" s="15">
        <v>26</v>
      </c>
      <c r="O105" s="15">
        <v>205</v>
      </c>
      <c r="P105" s="15">
        <v>9</v>
      </c>
      <c r="Q105" s="15">
        <v>1819</v>
      </c>
      <c r="R105" s="15">
        <v>146</v>
      </c>
      <c r="S105" s="15">
        <v>145</v>
      </c>
      <c r="T105" s="15">
        <v>14</v>
      </c>
      <c r="U105" s="15">
        <v>67</v>
      </c>
      <c r="V105" s="15">
        <v>8</v>
      </c>
      <c r="W105" s="15">
        <v>98</v>
      </c>
      <c r="X105" s="15">
        <v>168</v>
      </c>
      <c r="Y105" s="15">
        <v>10</v>
      </c>
      <c r="Z105" s="15">
        <v>102</v>
      </c>
      <c r="AA105" s="15">
        <v>584</v>
      </c>
      <c r="AB105" s="15">
        <v>282</v>
      </c>
      <c r="AC105" s="15">
        <v>3286</v>
      </c>
      <c r="AD105" s="15">
        <v>3561</v>
      </c>
    </row>
    <row r="106" spans="1:30" s="2" customFormat="1">
      <c r="A106" s="16" t="s">
        <v>175</v>
      </c>
      <c r="B106" s="19"/>
      <c r="C106" s="17"/>
      <c r="D106" s="18">
        <f t="shared" ref="D106:N106" si="21">SUM(D89:D105)</f>
        <v>83264</v>
      </c>
      <c r="E106" s="18">
        <f t="shared" si="21"/>
        <v>3135</v>
      </c>
      <c r="F106" s="18">
        <f t="shared" si="21"/>
        <v>6249</v>
      </c>
      <c r="G106" s="18">
        <f t="shared" si="21"/>
        <v>1670</v>
      </c>
      <c r="H106" s="18">
        <f t="shared" si="21"/>
        <v>9100</v>
      </c>
      <c r="I106" s="18">
        <f t="shared" si="21"/>
        <v>145</v>
      </c>
      <c r="J106" s="18">
        <f t="shared" si="21"/>
        <v>146</v>
      </c>
      <c r="K106" s="18">
        <f t="shared" si="21"/>
        <v>315</v>
      </c>
      <c r="L106" s="18">
        <f t="shared" si="21"/>
        <v>19753</v>
      </c>
      <c r="M106" s="18">
        <f t="shared" si="21"/>
        <v>1141</v>
      </c>
      <c r="N106" s="18">
        <f t="shared" si="21"/>
        <v>339</v>
      </c>
      <c r="O106" s="18">
        <f>SUM(O89:O105)</f>
        <v>1075</v>
      </c>
      <c r="P106" s="18">
        <f t="shared" ref="P106" si="22">SUM(P89:P105)</f>
        <v>1858</v>
      </c>
      <c r="Q106" s="18">
        <f t="shared" ref="Q106:AC106" si="23">SUM(Q89:Q105)</f>
        <v>22923</v>
      </c>
      <c r="R106" s="18">
        <f t="shared" si="23"/>
        <v>5951</v>
      </c>
      <c r="S106" s="18">
        <f t="shared" si="23"/>
        <v>1970</v>
      </c>
      <c r="T106" s="18">
        <f t="shared" si="23"/>
        <v>712</v>
      </c>
      <c r="U106" s="18">
        <f t="shared" si="23"/>
        <v>1587</v>
      </c>
      <c r="V106" s="18">
        <f t="shared" si="23"/>
        <v>228</v>
      </c>
      <c r="W106" s="18">
        <f t="shared" si="23"/>
        <v>2131</v>
      </c>
      <c r="X106" s="18">
        <f t="shared" si="23"/>
        <v>412</v>
      </c>
      <c r="Y106" s="18">
        <f t="shared" si="23"/>
        <v>2406</v>
      </c>
      <c r="Z106" s="18">
        <f t="shared" si="23"/>
        <v>2039</v>
      </c>
      <c r="AA106" s="18">
        <f t="shared" si="23"/>
        <v>10557</v>
      </c>
      <c r="AB106" s="18">
        <f t="shared" si="23"/>
        <v>9971</v>
      </c>
      <c r="AC106" s="18">
        <f t="shared" si="23"/>
        <v>52000</v>
      </c>
      <c r="AD106" s="18">
        <f>SUM(AD89:AD105)</f>
        <v>53523</v>
      </c>
    </row>
    <row r="107" spans="1:30">
      <c r="A107" s="65" t="s">
        <v>30</v>
      </c>
      <c r="B107" s="14">
        <v>148991</v>
      </c>
      <c r="C107" s="13" t="s">
        <v>176</v>
      </c>
      <c r="D107" s="15">
        <v>932</v>
      </c>
      <c r="E107" s="15">
        <v>142</v>
      </c>
      <c r="F107" s="15">
        <v>197</v>
      </c>
      <c r="G107" s="15">
        <v>342</v>
      </c>
      <c r="H107" s="15">
        <v>48</v>
      </c>
      <c r="I107" s="15">
        <v>10</v>
      </c>
      <c r="J107" s="15">
        <v>10</v>
      </c>
      <c r="K107" s="15">
        <v>136</v>
      </c>
      <c r="L107" s="15">
        <v>157</v>
      </c>
      <c r="M107" s="15">
        <v>18</v>
      </c>
      <c r="N107" s="15">
        <v>4</v>
      </c>
      <c r="O107" s="15">
        <v>1182</v>
      </c>
      <c r="P107" s="15">
        <v>43</v>
      </c>
      <c r="Q107" s="15">
        <v>658</v>
      </c>
      <c r="R107" s="15">
        <v>339</v>
      </c>
      <c r="S107" s="15">
        <v>553</v>
      </c>
      <c r="T107" s="15">
        <v>12</v>
      </c>
      <c r="U107" s="15">
        <v>58</v>
      </c>
      <c r="V107" s="15">
        <v>82</v>
      </c>
      <c r="W107" s="15">
        <v>20</v>
      </c>
      <c r="X107" s="15">
        <v>12</v>
      </c>
      <c r="Y107" s="15">
        <v>38</v>
      </c>
      <c r="Z107" s="15">
        <v>34</v>
      </c>
      <c r="AA107" s="15">
        <v>282</v>
      </c>
      <c r="AB107" s="15">
        <v>102</v>
      </c>
      <c r="AC107" s="15">
        <v>935</v>
      </c>
      <c r="AD107" s="15">
        <v>1770</v>
      </c>
    </row>
    <row r="108" spans="1:30">
      <c r="A108" s="65"/>
      <c r="B108" s="14">
        <v>148992</v>
      </c>
      <c r="C108" s="13" t="s">
        <v>177</v>
      </c>
      <c r="D108" s="15">
        <v>6623</v>
      </c>
      <c r="E108" s="15">
        <v>318</v>
      </c>
      <c r="F108" s="15">
        <v>379</v>
      </c>
      <c r="G108" s="15">
        <v>186</v>
      </c>
      <c r="H108" s="15">
        <v>679</v>
      </c>
      <c r="I108" s="15">
        <v>13</v>
      </c>
      <c r="J108" s="15">
        <v>13</v>
      </c>
      <c r="K108" s="15">
        <v>2</v>
      </c>
      <c r="L108" s="15">
        <v>1571</v>
      </c>
      <c r="M108" s="15">
        <v>198</v>
      </c>
      <c r="N108" s="15">
        <v>18</v>
      </c>
      <c r="O108" s="15">
        <v>15</v>
      </c>
      <c r="P108" s="15">
        <v>117</v>
      </c>
      <c r="Q108" s="15">
        <v>1413</v>
      </c>
      <c r="R108" s="15">
        <v>255</v>
      </c>
      <c r="S108" s="15">
        <v>114</v>
      </c>
      <c r="T108" s="15">
        <v>73</v>
      </c>
      <c r="U108" s="15">
        <v>182</v>
      </c>
      <c r="V108" s="15">
        <v>103</v>
      </c>
      <c r="W108" s="15">
        <v>168</v>
      </c>
      <c r="X108" s="15">
        <v>71</v>
      </c>
      <c r="Y108" s="15">
        <v>42</v>
      </c>
      <c r="Z108" s="15">
        <v>62</v>
      </c>
      <c r="AA108" s="15">
        <v>532</v>
      </c>
      <c r="AB108" s="15">
        <v>662</v>
      </c>
      <c r="AC108" s="15">
        <v>10549</v>
      </c>
      <c r="AD108" s="15">
        <v>3102</v>
      </c>
    </row>
    <row r="109" spans="1:30">
      <c r="A109" s="65"/>
      <c r="B109" s="14">
        <v>148993</v>
      </c>
      <c r="C109" s="13" t="s">
        <v>177</v>
      </c>
      <c r="D109" s="15">
        <v>8568</v>
      </c>
      <c r="E109" s="15">
        <v>223</v>
      </c>
      <c r="F109" s="15">
        <v>362</v>
      </c>
      <c r="G109" s="15">
        <v>371</v>
      </c>
      <c r="H109" s="15">
        <v>910</v>
      </c>
      <c r="I109" s="15">
        <v>14</v>
      </c>
      <c r="J109" s="15">
        <v>42</v>
      </c>
      <c r="K109" s="15">
        <v>1</v>
      </c>
      <c r="L109" s="15">
        <v>1928</v>
      </c>
      <c r="M109" s="15">
        <v>410</v>
      </c>
      <c r="N109" s="15">
        <v>15</v>
      </c>
      <c r="O109" s="15">
        <v>19</v>
      </c>
      <c r="P109" s="15">
        <v>126</v>
      </c>
      <c r="Q109" s="15">
        <v>1809</v>
      </c>
      <c r="R109" s="15">
        <v>338</v>
      </c>
      <c r="S109" s="15">
        <v>154</v>
      </c>
      <c r="T109" s="15">
        <v>82</v>
      </c>
      <c r="U109" s="15">
        <v>322</v>
      </c>
      <c r="V109" s="15">
        <v>112</v>
      </c>
      <c r="W109" s="15">
        <v>294</v>
      </c>
      <c r="X109" s="15">
        <v>163</v>
      </c>
      <c r="Y109" s="15">
        <v>57</v>
      </c>
      <c r="Z109" s="15">
        <v>71</v>
      </c>
      <c r="AA109" s="15">
        <v>705</v>
      </c>
      <c r="AB109" s="15">
        <v>768</v>
      </c>
      <c r="AC109" s="15">
        <v>12745</v>
      </c>
      <c r="AD109" s="15">
        <v>3431</v>
      </c>
    </row>
    <row r="110" spans="1:30">
      <c r="A110" s="65"/>
      <c r="B110" s="14">
        <v>148994</v>
      </c>
      <c r="C110" s="13" t="s">
        <v>178</v>
      </c>
      <c r="D110" s="15">
        <v>7716</v>
      </c>
      <c r="E110" s="15">
        <v>137</v>
      </c>
      <c r="F110" s="15">
        <v>213</v>
      </c>
      <c r="G110" s="15">
        <v>48</v>
      </c>
      <c r="H110" s="15">
        <v>753</v>
      </c>
      <c r="I110" s="15">
        <v>13</v>
      </c>
      <c r="J110" s="15">
        <v>10</v>
      </c>
      <c r="K110" s="15">
        <v>4</v>
      </c>
      <c r="L110" s="15">
        <v>1501</v>
      </c>
      <c r="M110" s="15">
        <v>50</v>
      </c>
      <c r="N110" s="15">
        <v>30</v>
      </c>
      <c r="O110" s="15">
        <v>6</v>
      </c>
      <c r="P110" s="15">
        <v>107</v>
      </c>
      <c r="Q110" s="15">
        <v>2275</v>
      </c>
      <c r="R110" s="15">
        <v>467</v>
      </c>
      <c r="S110" s="15">
        <v>150</v>
      </c>
      <c r="T110" s="15">
        <v>61</v>
      </c>
      <c r="U110" s="15">
        <v>257</v>
      </c>
      <c r="V110" s="15">
        <v>62</v>
      </c>
      <c r="W110" s="15">
        <v>205</v>
      </c>
      <c r="X110" s="15">
        <v>66</v>
      </c>
      <c r="Y110" s="15">
        <v>60</v>
      </c>
      <c r="Z110" s="15">
        <v>111</v>
      </c>
      <c r="AA110" s="15">
        <v>593</v>
      </c>
      <c r="AB110" s="15">
        <v>622</v>
      </c>
      <c r="AC110" s="15">
        <v>12865</v>
      </c>
      <c r="AD110" s="15">
        <v>2701</v>
      </c>
    </row>
    <row r="111" spans="1:30">
      <c r="A111" s="65"/>
      <c r="B111" s="14">
        <v>148995</v>
      </c>
      <c r="C111" s="13" t="s">
        <v>179</v>
      </c>
      <c r="D111" s="15">
        <v>4715</v>
      </c>
      <c r="E111" s="15">
        <v>65</v>
      </c>
      <c r="F111" s="15">
        <v>287</v>
      </c>
      <c r="G111" s="15">
        <v>37</v>
      </c>
      <c r="H111" s="15">
        <v>172</v>
      </c>
      <c r="I111" s="15">
        <v>23</v>
      </c>
      <c r="J111" s="15">
        <v>6</v>
      </c>
      <c r="K111" s="15">
        <v>79</v>
      </c>
      <c r="L111" s="15">
        <v>500</v>
      </c>
      <c r="M111" s="15">
        <v>9</v>
      </c>
      <c r="N111" s="15">
        <v>9</v>
      </c>
      <c r="O111" s="15">
        <v>6</v>
      </c>
      <c r="P111" s="15">
        <v>55</v>
      </c>
      <c r="Q111" s="15">
        <v>1250</v>
      </c>
      <c r="R111" s="15">
        <v>172</v>
      </c>
      <c r="S111" s="15">
        <v>141</v>
      </c>
      <c r="T111" s="15">
        <v>106</v>
      </c>
      <c r="U111" s="15">
        <v>349</v>
      </c>
      <c r="V111" s="15">
        <v>116</v>
      </c>
      <c r="W111" s="15">
        <v>74</v>
      </c>
      <c r="X111" s="15">
        <v>21</v>
      </c>
      <c r="Y111" s="15">
        <v>15</v>
      </c>
      <c r="Z111" s="15">
        <v>77</v>
      </c>
      <c r="AA111" s="15">
        <v>869</v>
      </c>
      <c r="AB111" s="15">
        <v>525</v>
      </c>
      <c r="AC111" s="15">
        <v>10512</v>
      </c>
      <c r="AD111" s="15">
        <v>7008</v>
      </c>
    </row>
    <row r="112" spans="1:30">
      <c r="A112" s="65"/>
      <c r="B112" s="14">
        <v>148996</v>
      </c>
      <c r="C112" s="13" t="s">
        <v>179</v>
      </c>
      <c r="D112" s="15">
        <v>5141</v>
      </c>
      <c r="E112" s="15">
        <v>83</v>
      </c>
      <c r="F112" s="15">
        <v>465</v>
      </c>
      <c r="G112" s="15">
        <v>28</v>
      </c>
      <c r="H112" s="15">
        <v>249</v>
      </c>
      <c r="I112" s="15">
        <v>19</v>
      </c>
      <c r="J112" s="15">
        <v>15</v>
      </c>
      <c r="K112" s="15">
        <v>27</v>
      </c>
      <c r="L112" s="15">
        <v>614</v>
      </c>
      <c r="M112" s="15">
        <v>12</v>
      </c>
      <c r="N112" s="15">
        <v>8</v>
      </c>
      <c r="O112" s="15">
        <v>13</v>
      </c>
      <c r="P112" s="15">
        <v>76</v>
      </c>
      <c r="Q112" s="15">
        <v>1415</v>
      </c>
      <c r="R112" s="15">
        <v>189</v>
      </c>
      <c r="S112" s="15">
        <v>151</v>
      </c>
      <c r="T112" s="15">
        <v>488</v>
      </c>
      <c r="U112" s="15">
        <v>723</v>
      </c>
      <c r="V112" s="15">
        <v>159</v>
      </c>
      <c r="W112" s="15">
        <v>71</v>
      </c>
      <c r="X112" s="15">
        <v>23</v>
      </c>
      <c r="Y112" s="15">
        <v>20</v>
      </c>
      <c r="Z112" s="15">
        <v>92</v>
      </c>
      <c r="AA112" s="15">
        <v>791</v>
      </c>
      <c r="AB112" s="15">
        <v>425</v>
      </c>
      <c r="AC112" s="15">
        <v>11376</v>
      </c>
      <c r="AD112" s="15">
        <v>6183</v>
      </c>
    </row>
    <row r="113" spans="1:30">
      <c r="A113" s="65"/>
      <c r="B113" s="14">
        <v>148997</v>
      </c>
      <c r="C113" s="13" t="s">
        <v>180</v>
      </c>
      <c r="D113" s="15">
        <v>7083</v>
      </c>
      <c r="E113" s="15">
        <v>413</v>
      </c>
      <c r="F113" s="15">
        <v>286</v>
      </c>
      <c r="G113" s="15">
        <v>46</v>
      </c>
      <c r="H113" s="15">
        <v>250</v>
      </c>
      <c r="I113" s="15">
        <v>28</v>
      </c>
      <c r="J113" s="15">
        <v>2</v>
      </c>
      <c r="K113" s="15">
        <v>1</v>
      </c>
      <c r="L113" s="15">
        <v>1211</v>
      </c>
      <c r="M113" s="15">
        <v>14</v>
      </c>
      <c r="N113" s="15">
        <v>16</v>
      </c>
      <c r="O113" s="15">
        <v>3</v>
      </c>
      <c r="P113" s="15">
        <v>128</v>
      </c>
      <c r="Q113" s="15">
        <v>2462</v>
      </c>
      <c r="R113" s="15">
        <v>239</v>
      </c>
      <c r="S113" s="15">
        <v>168</v>
      </c>
      <c r="T113" s="15">
        <v>21</v>
      </c>
      <c r="U113" s="15">
        <v>110</v>
      </c>
      <c r="V113" s="15">
        <v>116</v>
      </c>
      <c r="W113" s="15">
        <v>86</v>
      </c>
      <c r="X113" s="15">
        <v>32</v>
      </c>
      <c r="Y113" s="15">
        <v>15</v>
      </c>
      <c r="Z113" s="15">
        <v>47</v>
      </c>
      <c r="AA113" s="15">
        <v>504</v>
      </c>
      <c r="AB113" s="15">
        <v>411</v>
      </c>
      <c r="AC113" s="15">
        <v>8425</v>
      </c>
      <c r="AD113" s="15">
        <v>4240</v>
      </c>
    </row>
    <row r="114" spans="1:30">
      <c r="A114" s="65"/>
      <c r="B114" s="14">
        <v>148998</v>
      </c>
      <c r="C114" s="13" t="s">
        <v>181</v>
      </c>
      <c r="D114" s="15">
        <v>7973</v>
      </c>
      <c r="E114" s="15">
        <v>336</v>
      </c>
      <c r="F114" s="15">
        <v>336</v>
      </c>
      <c r="G114" s="15">
        <v>212</v>
      </c>
      <c r="H114" s="15">
        <v>438</v>
      </c>
      <c r="I114" s="15">
        <v>42</v>
      </c>
      <c r="J114" s="15">
        <v>21</v>
      </c>
      <c r="K114" s="15">
        <v>9</v>
      </c>
      <c r="L114" s="15">
        <v>1674</v>
      </c>
      <c r="M114" s="15">
        <v>163</v>
      </c>
      <c r="N114" s="15">
        <v>12</v>
      </c>
      <c r="O114" s="15">
        <v>7</v>
      </c>
      <c r="P114" s="15">
        <v>62</v>
      </c>
      <c r="Q114" s="15">
        <v>2038</v>
      </c>
      <c r="R114" s="15">
        <v>792</v>
      </c>
      <c r="S114" s="15">
        <v>83</v>
      </c>
      <c r="T114" s="15">
        <v>64</v>
      </c>
      <c r="U114" s="15">
        <v>244</v>
      </c>
      <c r="V114" s="15">
        <v>41</v>
      </c>
      <c r="W114" s="15">
        <v>360</v>
      </c>
      <c r="X114" s="15">
        <v>59</v>
      </c>
      <c r="Y114" s="15">
        <v>81</v>
      </c>
      <c r="Z114" s="15">
        <v>145</v>
      </c>
      <c r="AA114" s="15">
        <v>626</v>
      </c>
      <c r="AB114" s="15">
        <v>703</v>
      </c>
      <c r="AC114" s="15">
        <v>8353</v>
      </c>
      <c r="AD114" s="15">
        <v>6710</v>
      </c>
    </row>
    <row r="115" spans="1:30">
      <c r="A115" s="65"/>
      <c r="B115" s="14">
        <v>148999</v>
      </c>
      <c r="C115" s="13" t="s">
        <v>181</v>
      </c>
      <c r="D115" s="15">
        <v>7818</v>
      </c>
      <c r="E115" s="15">
        <v>237</v>
      </c>
      <c r="F115" s="15">
        <v>276</v>
      </c>
      <c r="G115" s="15">
        <v>84</v>
      </c>
      <c r="H115" s="15">
        <v>533</v>
      </c>
      <c r="I115" s="15">
        <v>34</v>
      </c>
      <c r="J115" s="15">
        <v>6</v>
      </c>
      <c r="K115" s="15">
        <v>2</v>
      </c>
      <c r="L115" s="15">
        <v>1852</v>
      </c>
      <c r="M115" s="15">
        <v>113</v>
      </c>
      <c r="N115" s="15">
        <v>7</v>
      </c>
      <c r="O115" s="15">
        <v>9</v>
      </c>
      <c r="P115" s="15">
        <v>81</v>
      </c>
      <c r="Q115" s="15">
        <v>1467</v>
      </c>
      <c r="R115" s="15">
        <v>782</v>
      </c>
      <c r="S115" s="15">
        <v>48</v>
      </c>
      <c r="T115" s="15">
        <v>63</v>
      </c>
      <c r="U115" s="15">
        <v>184</v>
      </c>
      <c r="V115" s="15">
        <v>48</v>
      </c>
      <c r="W115" s="15">
        <v>278</v>
      </c>
      <c r="X115" s="15">
        <v>43</v>
      </c>
      <c r="Y115" s="15">
        <v>58</v>
      </c>
      <c r="Z115" s="15">
        <v>101</v>
      </c>
      <c r="AA115" s="15">
        <v>608</v>
      </c>
      <c r="AB115" s="15">
        <v>782</v>
      </c>
      <c r="AC115" s="15">
        <v>7784</v>
      </c>
      <c r="AD115" s="15">
        <v>6393</v>
      </c>
    </row>
    <row r="116" spans="1:30">
      <c r="A116" s="65"/>
      <c r="B116" s="14">
        <v>149000</v>
      </c>
      <c r="C116" s="13" t="s">
        <v>182</v>
      </c>
      <c r="D116" s="15">
        <v>6880</v>
      </c>
      <c r="E116" s="15">
        <v>518</v>
      </c>
      <c r="F116" s="15">
        <v>206</v>
      </c>
      <c r="G116" s="15">
        <v>397</v>
      </c>
      <c r="H116" s="15">
        <v>403</v>
      </c>
      <c r="I116" s="15">
        <v>14</v>
      </c>
      <c r="J116" s="15">
        <v>21</v>
      </c>
      <c r="K116" s="15">
        <v>71</v>
      </c>
      <c r="L116" s="15">
        <v>2329</v>
      </c>
      <c r="M116" s="15">
        <v>21</v>
      </c>
      <c r="N116" s="15">
        <v>100</v>
      </c>
      <c r="O116" s="15">
        <v>39</v>
      </c>
      <c r="P116" s="15">
        <v>247</v>
      </c>
      <c r="Q116" s="15">
        <v>1133</v>
      </c>
      <c r="R116" s="15">
        <v>107</v>
      </c>
      <c r="S116" s="15">
        <v>84</v>
      </c>
      <c r="T116" s="15">
        <v>10</v>
      </c>
      <c r="U116" s="15">
        <v>197</v>
      </c>
      <c r="V116" s="15">
        <v>20</v>
      </c>
      <c r="W116" s="15">
        <v>163</v>
      </c>
      <c r="X116" s="15">
        <v>179</v>
      </c>
      <c r="Y116" s="15">
        <v>91</v>
      </c>
      <c r="Z116" s="15">
        <v>123</v>
      </c>
      <c r="AA116" s="15">
        <v>582</v>
      </c>
      <c r="AB116" s="15">
        <v>335</v>
      </c>
      <c r="AC116" s="15">
        <v>9491</v>
      </c>
      <c r="AD116" s="15">
        <v>6244</v>
      </c>
    </row>
    <row r="117" spans="1:30">
      <c r="A117" s="65"/>
      <c r="B117" s="14">
        <v>149001</v>
      </c>
      <c r="C117" s="13" t="s">
        <v>183</v>
      </c>
      <c r="D117" s="15">
        <v>3797</v>
      </c>
      <c r="E117" s="15">
        <v>168</v>
      </c>
      <c r="F117" s="15">
        <v>312</v>
      </c>
      <c r="G117" s="15">
        <v>43</v>
      </c>
      <c r="H117" s="15">
        <v>406</v>
      </c>
      <c r="I117" s="15">
        <v>17</v>
      </c>
      <c r="J117" s="15">
        <v>12</v>
      </c>
      <c r="K117" s="15">
        <v>2</v>
      </c>
      <c r="L117" s="15">
        <v>1370</v>
      </c>
      <c r="M117" s="15">
        <v>83</v>
      </c>
      <c r="N117" s="15">
        <v>103</v>
      </c>
      <c r="O117" s="15">
        <v>16</v>
      </c>
      <c r="P117" s="15">
        <v>112</v>
      </c>
      <c r="Q117" s="15">
        <v>1263</v>
      </c>
      <c r="R117" s="15">
        <v>412</v>
      </c>
      <c r="S117" s="15">
        <v>103</v>
      </c>
      <c r="T117" s="15">
        <v>30</v>
      </c>
      <c r="U117" s="15">
        <v>170</v>
      </c>
      <c r="V117" s="15">
        <v>132</v>
      </c>
      <c r="W117" s="15">
        <v>147</v>
      </c>
      <c r="X117" s="15">
        <v>48</v>
      </c>
      <c r="Y117" s="15">
        <v>175</v>
      </c>
      <c r="Z117" s="15">
        <v>205</v>
      </c>
      <c r="AA117" s="15">
        <v>476</v>
      </c>
      <c r="AB117" s="15">
        <v>211</v>
      </c>
      <c r="AC117" s="15">
        <v>9228</v>
      </c>
      <c r="AD117" s="15">
        <v>3735</v>
      </c>
    </row>
    <row r="118" spans="1:30">
      <c r="A118" s="65"/>
      <c r="B118" s="14">
        <v>149002</v>
      </c>
      <c r="C118" s="13" t="s">
        <v>183</v>
      </c>
      <c r="D118" s="15">
        <v>5073</v>
      </c>
      <c r="E118" s="15">
        <v>266</v>
      </c>
      <c r="F118" s="15">
        <v>370</v>
      </c>
      <c r="G118" s="15">
        <v>81</v>
      </c>
      <c r="H118" s="15">
        <v>472</v>
      </c>
      <c r="I118" s="15">
        <v>13</v>
      </c>
      <c r="J118" s="15">
        <v>31</v>
      </c>
      <c r="K118" s="15">
        <v>1</v>
      </c>
      <c r="L118" s="15">
        <v>1705</v>
      </c>
      <c r="M118" s="15">
        <v>105</v>
      </c>
      <c r="N118" s="15">
        <v>251</v>
      </c>
      <c r="O118" s="15">
        <v>14</v>
      </c>
      <c r="P118" s="15">
        <v>113</v>
      </c>
      <c r="Q118" s="15">
        <v>1663</v>
      </c>
      <c r="R118" s="15">
        <v>582</v>
      </c>
      <c r="S118" s="15">
        <v>174</v>
      </c>
      <c r="T118" s="15">
        <v>37</v>
      </c>
      <c r="U118" s="15">
        <v>251</v>
      </c>
      <c r="V118" s="15">
        <v>248</v>
      </c>
      <c r="W118" s="15">
        <v>137</v>
      </c>
      <c r="X118" s="15">
        <v>93</v>
      </c>
      <c r="Y118" s="15">
        <v>186</v>
      </c>
      <c r="Z118" s="15">
        <v>205</v>
      </c>
      <c r="AA118" s="15">
        <v>671</v>
      </c>
      <c r="AB118" s="15">
        <v>290</v>
      </c>
      <c r="AC118" s="15">
        <v>10958</v>
      </c>
      <c r="AD118" s="15">
        <v>3157</v>
      </c>
    </row>
    <row r="119" spans="1:30">
      <c r="A119" s="65"/>
      <c r="B119" s="14">
        <v>149003</v>
      </c>
      <c r="C119" s="13" t="s">
        <v>184</v>
      </c>
      <c r="D119" s="15">
        <v>3572</v>
      </c>
      <c r="E119" s="15">
        <v>265</v>
      </c>
      <c r="F119" s="15">
        <v>453</v>
      </c>
      <c r="G119" s="15">
        <v>15</v>
      </c>
      <c r="H119" s="15">
        <v>371</v>
      </c>
      <c r="I119" s="15">
        <v>5</v>
      </c>
      <c r="J119" s="15">
        <v>6</v>
      </c>
      <c r="K119" s="15">
        <v>3</v>
      </c>
      <c r="L119" s="15">
        <v>1300</v>
      </c>
      <c r="M119" s="15">
        <v>109</v>
      </c>
      <c r="N119" s="15">
        <v>30</v>
      </c>
      <c r="O119" s="15">
        <v>10</v>
      </c>
      <c r="P119" s="15">
        <v>115</v>
      </c>
      <c r="Q119" s="15">
        <v>936</v>
      </c>
      <c r="R119" s="15">
        <v>353</v>
      </c>
      <c r="S119" s="15">
        <v>101</v>
      </c>
      <c r="T119" s="15">
        <v>18</v>
      </c>
      <c r="U119" s="15">
        <v>111</v>
      </c>
      <c r="V119" s="15">
        <v>25</v>
      </c>
      <c r="W119" s="15">
        <v>51</v>
      </c>
      <c r="X119" s="15">
        <v>35</v>
      </c>
      <c r="Y119" s="15">
        <v>58</v>
      </c>
      <c r="Z119" s="15">
        <v>96</v>
      </c>
      <c r="AA119" s="15">
        <v>553</v>
      </c>
      <c r="AB119" s="15">
        <v>286</v>
      </c>
      <c r="AC119" s="15">
        <v>7383</v>
      </c>
      <c r="AD119" s="15">
        <v>3236</v>
      </c>
    </row>
    <row r="120" spans="1:30">
      <c r="A120" s="65"/>
      <c r="B120" s="14">
        <v>149004</v>
      </c>
      <c r="C120" s="13" t="s">
        <v>185</v>
      </c>
      <c r="D120" s="15">
        <v>8084</v>
      </c>
      <c r="E120" s="15">
        <v>253</v>
      </c>
      <c r="F120" s="15">
        <v>489</v>
      </c>
      <c r="G120" s="15">
        <v>78</v>
      </c>
      <c r="H120" s="15">
        <v>750</v>
      </c>
      <c r="I120" s="15">
        <v>37</v>
      </c>
      <c r="J120" s="15">
        <v>57</v>
      </c>
      <c r="K120" s="15">
        <v>26</v>
      </c>
      <c r="L120" s="15">
        <v>1713</v>
      </c>
      <c r="M120" s="15">
        <v>98</v>
      </c>
      <c r="N120" s="15">
        <v>65</v>
      </c>
      <c r="O120" s="15">
        <v>28</v>
      </c>
      <c r="P120" s="15">
        <v>282</v>
      </c>
      <c r="Q120" s="15">
        <v>2566</v>
      </c>
      <c r="R120" s="15">
        <v>1013</v>
      </c>
      <c r="S120" s="15">
        <v>167</v>
      </c>
      <c r="T120" s="15">
        <v>142</v>
      </c>
      <c r="U120" s="15">
        <v>195</v>
      </c>
      <c r="V120" s="15">
        <v>201</v>
      </c>
      <c r="W120" s="15">
        <v>146</v>
      </c>
      <c r="X120" s="15">
        <v>197</v>
      </c>
      <c r="Y120" s="15">
        <v>98</v>
      </c>
      <c r="Z120" s="15">
        <v>283</v>
      </c>
      <c r="AA120" s="15">
        <v>1204</v>
      </c>
      <c r="AB120" s="15">
        <v>626</v>
      </c>
      <c r="AC120" s="15">
        <v>12241</v>
      </c>
      <c r="AD120" s="15">
        <v>5269</v>
      </c>
    </row>
    <row r="121" spans="1:30" s="2" customFormat="1">
      <c r="A121" s="16" t="s">
        <v>186</v>
      </c>
      <c r="B121" s="19"/>
      <c r="C121" s="17"/>
      <c r="D121" s="18">
        <f t="shared" ref="D121:AC121" si="24">SUM(D107:D120)</f>
        <v>83975</v>
      </c>
      <c r="E121" s="18">
        <f t="shared" si="24"/>
        <v>3424</v>
      </c>
      <c r="F121" s="18">
        <f t="shared" si="24"/>
        <v>4631</v>
      </c>
      <c r="G121" s="18">
        <f t="shared" si="24"/>
        <v>1968</v>
      </c>
      <c r="H121" s="18">
        <f t="shared" si="24"/>
        <v>6434</v>
      </c>
      <c r="I121" s="18">
        <f t="shared" si="24"/>
        <v>282</v>
      </c>
      <c r="J121" s="18">
        <f t="shared" si="24"/>
        <v>252</v>
      </c>
      <c r="K121" s="18">
        <f t="shared" si="24"/>
        <v>364</v>
      </c>
      <c r="L121" s="18">
        <f t="shared" si="24"/>
        <v>19425</v>
      </c>
      <c r="M121" s="18">
        <f t="shared" si="24"/>
        <v>1403</v>
      </c>
      <c r="N121" s="18">
        <f t="shared" si="24"/>
        <v>668</v>
      </c>
      <c r="O121" s="18">
        <f t="shared" si="24"/>
        <v>1367</v>
      </c>
      <c r="P121" s="18">
        <f t="shared" si="24"/>
        <v>1664</v>
      </c>
      <c r="Q121" s="18">
        <f t="shared" si="24"/>
        <v>22348</v>
      </c>
      <c r="R121" s="18">
        <f t="shared" si="24"/>
        <v>6040</v>
      </c>
      <c r="S121" s="18">
        <f t="shared" si="24"/>
        <v>2191</v>
      </c>
      <c r="T121" s="18">
        <f t="shared" si="24"/>
        <v>1207</v>
      </c>
      <c r="U121" s="18">
        <f t="shared" si="24"/>
        <v>3353</v>
      </c>
      <c r="V121" s="18">
        <f t="shared" si="24"/>
        <v>1465</v>
      </c>
      <c r="W121" s="18">
        <f t="shared" si="24"/>
        <v>2200</v>
      </c>
      <c r="X121" s="18">
        <f t="shared" si="24"/>
        <v>1042</v>
      </c>
      <c r="Y121" s="18">
        <f t="shared" si="24"/>
        <v>994</v>
      </c>
      <c r="Z121" s="18">
        <f t="shared" si="24"/>
        <v>1652</v>
      </c>
      <c r="AA121" s="18">
        <f t="shared" si="24"/>
        <v>8996</v>
      </c>
      <c r="AB121" s="18">
        <f t="shared" si="24"/>
        <v>6748</v>
      </c>
      <c r="AC121" s="18">
        <f t="shared" si="24"/>
        <v>132845</v>
      </c>
      <c r="AD121" s="18">
        <f>SUM(AD107:AD120)</f>
        <v>63179</v>
      </c>
    </row>
    <row r="122" spans="1:30">
      <c r="A122" s="63" t="s">
        <v>11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</row>
    <row r="123" spans="1:30">
      <c r="A123" s="65" t="s">
        <v>32</v>
      </c>
      <c r="B123" s="14">
        <v>149024</v>
      </c>
      <c r="C123" s="13" t="s">
        <v>187</v>
      </c>
      <c r="D123" s="15">
        <v>2017</v>
      </c>
      <c r="E123" s="15">
        <v>10</v>
      </c>
      <c r="F123" s="15">
        <v>44</v>
      </c>
      <c r="G123" s="15">
        <v>10</v>
      </c>
      <c r="H123" s="15">
        <v>207</v>
      </c>
      <c r="I123" s="15">
        <v>0</v>
      </c>
      <c r="J123" s="15">
        <v>1</v>
      </c>
      <c r="K123" s="15">
        <v>1</v>
      </c>
      <c r="L123" s="15">
        <v>301</v>
      </c>
      <c r="M123" s="15">
        <v>0</v>
      </c>
      <c r="N123" s="15">
        <v>51</v>
      </c>
      <c r="O123" s="15">
        <v>0</v>
      </c>
      <c r="P123" s="15">
        <v>5</v>
      </c>
      <c r="Q123" s="15">
        <v>305</v>
      </c>
      <c r="R123" s="15">
        <v>63</v>
      </c>
      <c r="S123" s="15">
        <v>29</v>
      </c>
      <c r="T123" s="15">
        <v>4</v>
      </c>
      <c r="U123" s="15">
        <v>11</v>
      </c>
      <c r="V123" s="15">
        <v>0</v>
      </c>
      <c r="W123" s="15">
        <v>42</v>
      </c>
      <c r="X123" s="15">
        <v>1</v>
      </c>
      <c r="Y123" s="15">
        <v>8</v>
      </c>
      <c r="Z123" s="15">
        <v>33</v>
      </c>
      <c r="AA123" s="15">
        <v>159</v>
      </c>
      <c r="AB123" s="15">
        <v>243</v>
      </c>
      <c r="AC123" s="15">
        <v>3131</v>
      </c>
      <c r="AD123" s="15">
        <v>548</v>
      </c>
    </row>
    <row r="124" spans="1:30">
      <c r="A124" s="65"/>
      <c r="B124" s="14">
        <v>149026</v>
      </c>
      <c r="C124" s="13" t="s">
        <v>188</v>
      </c>
      <c r="D124" s="15">
        <v>2050</v>
      </c>
      <c r="E124" s="15">
        <v>92</v>
      </c>
      <c r="F124" s="15">
        <v>41</v>
      </c>
      <c r="G124" s="15">
        <v>99</v>
      </c>
      <c r="H124" s="15">
        <v>233</v>
      </c>
      <c r="I124" s="15">
        <v>3</v>
      </c>
      <c r="J124" s="15">
        <v>1</v>
      </c>
      <c r="K124" s="15">
        <v>2</v>
      </c>
      <c r="L124" s="15">
        <v>256</v>
      </c>
      <c r="M124" s="15">
        <v>27</v>
      </c>
      <c r="N124" s="15">
        <v>4</v>
      </c>
      <c r="O124" s="15">
        <v>28</v>
      </c>
      <c r="P124" s="15">
        <v>44</v>
      </c>
      <c r="Q124" s="15">
        <v>668</v>
      </c>
      <c r="R124" s="15">
        <v>206</v>
      </c>
      <c r="S124" s="15">
        <v>73</v>
      </c>
      <c r="T124" s="15">
        <v>62</v>
      </c>
      <c r="U124" s="15">
        <v>57</v>
      </c>
      <c r="V124" s="15">
        <v>9</v>
      </c>
      <c r="W124" s="15">
        <v>120</v>
      </c>
      <c r="X124" s="15">
        <v>4</v>
      </c>
      <c r="Y124" s="15">
        <v>59</v>
      </c>
      <c r="Z124" s="15">
        <v>67</v>
      </c>
      <c r="AA124" s="15">
        <v>98</v>
      </c>
      <c r="AB124" s="15">
        <v>137</v>
      </c>
      <c r="AC124" s="15">
        <v>1420</v>
      </c>
      <c r="AD124" s="15">
        <v>308</v>
      </c>
    </row>
    <row r="125" spans="1:30">
      <c r="A125" s="65"/>
      <c r="B125" s="14">
        <v>149027</v>
      </c>
      <c r="C125" s="13" t="s">
        <v>189</v>
      </c>
      <c r="D125" s="15">
        <v>99</v>
      </c>
      <c r="E125" s="15">
        <v>3</v>
      </c>
      <c r="F125" s="15">
        <v>5</v>
      </c>
      <c r="G125" s="15">
        <v>1</v>
      </c>
      <c r="H125" s="15">
        <v>27</v>
      </c>
      <c r="I125" s="15">
        <v>0</v>
      </c>
      <c r="J125" s="15">
        <v>0</v>
      </c>
      <c r="K125" s="15">
        <v>0</v>
      </c>
      <c r="L125" s="15">
        <v>31</v>
      </c>
      <c r="M125" s="15">
        <v>0</v>
      </c>
      <c r="N125" s="15">
        <v>1</v>
      </c>
      <c r="O125" s="15">
        <v>0</v>
      </c>
      <c r="P125" s="15">
        <v>2</v>
      </c>
      <c r="Q125" s="15">
        <v>21</v>
      </c>
      <c r="R125" s="15">
        <v>11</v>
      </c>
      <c r="S125" s="15">
        <v>6</v>
      </c>
      <c r="T125" s="15">
        <v>0</v>
      </c>
      <c r="U125" s="15">
        <v>1</v>
      </c>
      <c r="V125" s="15">
        <v>1</v>
      </c>
      <c r="W125" s="15">
        <v>2</v>
      </c>
      <c r="X125" s="15">
        <v>0</v>
      </c>
      <c r="Y125" s="15">
        <v>2</v>
      </c>
      <c r="Z125" s="15">
        <v>1</v>
      </c>
      <c r="AA125" s="15">
        <v>69</v>
      </c>
      <c r="AB125" s="15">
        <v>30</v>
      </c>
      <c r="AC125" s="15">
        <v>322</v>
      </c>
      <c r="AD125" s="15">
        <v>124</v>
      </c>
    </row>
    <row r="126" spans="1:30">
      <c r="A126" s="65"/>
      <c r="B126" s="14">
        <v>149028</v>
      </c>
      <c r="C126" s="13" t="s">
        <v>190</v>
      </c>
      <c r="D126" s="15">
        <v>3452</v>
      </c>
      <c r="E126" s="15">
        <v>17</v>
      </c>
      <c r="F126" s="15">
        <v>131</v>
      </c>
      <c r="G126" s="15">
        <v>30</v>
      </c>
      <c r="H126" s="15">
        <v>671</v>
      </c>
      <c r="I126" s="15">
        <v>2</v>
      </c>
      <c r="J126" s="15">
        <v>1</v>
      </c>
      <c r="K126" s="15">
        <v>2</v>
      </c>
      <c r="L126" s="15">
        <v>658</v>
      </c>
      <c r="M126" s="15">
        <v>5</v>
      </c>
      <c r="N126" s="15">
        <v>217</v>
      </c>
      <c r="O126" s="15">
        <v>1</v>
      </c>
      <c r="P126" s="15">
        <v>6</v>
      </c>
      <c r="Q126" s="15">
        <v>871</v>
      </c>
      <c r="R126" s="15">
        <v>444</v>
      </c>
      <c r="S126" s="15">
        <v>313</v>
      </c>
      <c r="T126" s="15">
        <v>7</v>
      </c>
      <c r="U126" s="15">
        <v>37</v>
      </c>
      <c r="V126" s="15">
        <v>3</v>
      </c>
      <c r="W126" s="15">
        <v>84</v>
      </c>
      <c r="X126" s="15">
        <v>8</v>
      </c>
      <c r="Y126" s="15">
        <v>19</v>
      </c>
      <c r="Z126" s="15">
        <v>48</v>
      </c>
      <c r="AA126" s="15">
        <v>394</v>
      </c>
      <c r="AB126" s="15">
        <v>767</v>
      </c>
      <c r="AC126" s="15">
        <v>5546</v>
      </c>
      <c r="AD126" s="15">
        <v>1723</v>
      </c>
    </row>
    <row r="127" spans="1:30">
      <c r="A127" s="65"/>
      <c r="B127" s="14">
        <v>149029</v>
      </c>
      <c r="C127" s="13" t="s">
        <v>191</v>
      </c>
      <c r="D127" s="15">
        <v>3633</v>
      </c>
      <c r="E127" s="15">
        <v>66</v>
      </c>
      <c r="F127" s="15">
        <v>63</v>
      </c>
      <c r="G127" s="15">
        <v>46</v>
      </c>
      <c r="H127" s="15">
        <v>231</v>
      </c>
      <c r="I127" s="15">
        <v>0</v>
      </c>
      <c r="J127" s="15">
        <v>0</v>
      </c>
      <c r="K127" s="15">
        <v>0</v>
      </c>
      <c r="L127" s="15">
        <v>755</v>
      </c>
      <c r="M127" s="15">
        <v>2</v>
      </c>
      <c r="N127" s="15">
        <v>15</v>
      </c>
      <c r="O127" s="15">
        <v>10</v>
      </c>
      <c r="P127" s="15">
        <v>39</v>
      </c>
      <c r="Q127" s="15">
        <v>632</v>
      </c>
      <c r="R127" s="15">
        <v>35</v>
      </c>
      <c r="S127" s="15">
        <v>118</v>
      </c>
      <c r="T127" s="15">
        <v>14</v>
      </c>
      <c r="U127" s="15">
        <v>58</v>
      </c>
      <c r="V127" s="15">
        <v>3</v>
      </c>
      <c r="W127" s="15">
        <v>62</v>
      </c>
      <c r="X127" s="15">
        <v>2</v>
      </c>
      <c r="Y127" s="15">
        <v>56</v>
      </c>
      <c r="Z127" s="15">
        <v>37</v>
      </c>
      <c r="AA127" s="15">
        <v>277</v>
      </c>
      <c r="AB127" s="15">
        <v>316</v>
      </c>
      <c r="AC127" s="15">
        <v>5697</v>
      </c>
      <c r="AD127" s="15">
        <v>1502</v>
      </c>
    </row>
    <row r="128" spans="1:30">
      <c r="A128" s="65"/>
      <c r="B128" s="14">
        <v>149030</v>
      </c>
      <c r="C128" s="13" t="s">
        <v>192</v>
      </c>
      <c r="D128" s="15">
        <v>2152</v>
      </c>
      <c r="E128" s="15">
        <v>7</v>
      </c>
      <c r="F128" s="15">
        <v>458</v>
      </c>
      <c r="G128" s="15">
        <v>165</v>
      </c>
      <c r="H128" s="15">
        <v>297</v>
      </c>
      <c r="I128" s="15">
        <v>1</v>
      </c>
      <c r="J128" s="15">
        <v>12</v>
      </c>
      <c r="K128" s="15">
        <v>0</v>
      </c>
      <c r="L128" s="15">
        <v>889</v>
      </c>
      <c r="M128" s="15">
        <v>13</v>
      </c>
      <c r="N128" s="15">
        <v>36</v>
      </c>
      <c r="O128" s="15">
        <v>23</v>
      </c>
      <c r="P128" s="15">
        <v>5</v>
      </c>
      <c r="Q128" s="15">
        <v>592</v>
      </c>
      <c r="R128" s="15">
        <v>119</v>
      </c>
      <c r="S128" s="15">
        <v>325</v>
      </c>
      <c r="T128" s="15">
        <v>3</v>
      </c>
      <c r="U128" s="15">
        <v>41</v>
      </c>
      <c r="V128" s="15">
        <v>3</v>
      </c>
      <c r="W128" s="15">
        <v>88</v>
      </c>
      <c r="X128" s="15">
        <v>1</v>
      </c>
      <c r="Y128" s="15">
        <v>70</v>
      </c>
      <c r="Z128" s="15">
        <v>57</v>
      </c>
      <c r="AA128" s="15">
        <v>228</v>
      </c>
      <c r="AB128" s="15">
        <v>329</v>
      </c>
      <c r="AC128" s="15">
        <v>7749</v>
      </c>
      <c r="AD128" s="15">
        <v>827</v>
      </c>
    </row>
    <row r="129" spans="1:30">
      <c r="A129" s="65"/>
      <c r="B129" s="14">
        <v>149031</v>
      </c>
      <c r="C129" s="13" t="s">
        <v>193</v>
      </c>
      <c r="D129" s="15">
        <v>1190</v>
      </c>
      <c r="E129" s="15">
        <v>10</v>
      </c>
      <c r="F129" s="15">
        <v>542</v>
      </c>
      <c r="G129" s="15">
        <v>416</v>
      </c>
      <c r="H129" s="15">
        <v>445</v>
      </c>
      <c r="I129" s="15">
        <v>3</v>
      </c>
      <c r="J129" s="15">
        <v>0</v>
      </c>
      <c r="K129" s="15">
        <v>0</v>
      </c>
      <c r="L129" s="15">
        <v>428</v>
      </c>
      <c r="M129" s="15">
        <v>9</v>
      </c>
      <c r="N129" s="15">
        <v>2</v>
      </c>
      <c r="O129" s="15">
        <v>68</v>
      </c>
      <c r="P129" s="15">
        <v>366</v>
      </c>
      <c r="Q129" s="15">
        <v>597</v>
      </c>
      <c r="R129" s="15">
        <v>58</v>
      </c>
      <c r="S129" s="15">
        <v>441</v>
      </c>
      <c r="T129" s="15">
        <v>3</v>
      </c>
      <c r="U129" s="15">
        <v>10</v>
      </c>
      <c r="V129" s="15">
        <v>3</v>
      </c>
      <c r="W129" s="15">
        <v>13</v>
      </c>
      <c r="X129" s="15">
        <v>0</v>
      </c>
      <c r="Y129" s="15">
        <v>8</v>
      </c>
      <c r="Z129" s="15">
        <v>17</v>
      </c>
      <c r="AA129" s="15">
        <v>43</v>
      </c>
      <c r="AB129" s="15">
        <v>158</v>
      </c>
      <c r="AC129" s="15">
        <v>2328</v>
      </c>
      <c r="AD129" s="15">
        <v>644</v>
      </c>
    </row>
    <row r="130" spans="1:30">
      <c r="A130" s="65"/>
      <c r="B130" s="14">
        <v>149032</v>
      </c>
      <c r="C130" s="13" t="s">
        <v>194</v>
      </c>
      <c r="D130" s="15">
        <v>2516</v>
      </c>
      <c r="E130" s="15">
        <v>26</v>
      </c>
      <c r="F130" s="15">
        <v>34</v>
      </c>
      <c r="G130" s="15">
        <v>21</v>
      </c>
      <c r="H130" s="15">
        <v>189</v>
      </c>
      <c r="I130" s="15">
        <v>1</v>
      </c>
      <c r="J130" s="15">
        <v>0</v>
      </c>
      <c r="K130" s="15">
        <v>2</v>
      </c>
      <c r="L130" s="15">
        <v>713</v>
      </c>
      <c r="M130" s="15">
        <v>49</v>
      </c>
      <c r="N130" s="15">
        <v>23</v>
      </c>
      <c r="O130" s="15">
        <v>32</v>
      </c>
      <c r="P130" s="15">
        <v>14</v>
      </c>
      <c r="Q130" s="15">
        <v>371</v>
      </c>
      <c r="R130" s="15">
        <v>286</v>
      </c>
      <c r="S130" s="15">
        <v>36</v>
      </c>
      <c r="T130" s="15">
        <v>6</v>
      </c>
      <c r="U130" s="15">
        <v>114</v>
      </c>
      <c r="V130" s="15">
        <v>2</v>
      </c>
      <c r="W130" s="15">
        <v>64</v>
      </c>
      <c r="X130" s="15">
        <v>3</v>
      </c>
      <c r="Y130" s="15">
        <v>14</v>
      </c>
      <c r="Z130" s="15">
        <v>143</v>
      </c>
      <c r="AA130" s="15">
        <v>201</v>
      </c>
      <c r="AB130" s="15">
        <v>111</v>
      </c>
      <c r="AC130" s="15">
        <v>3657</v>
      </c>
      <c r="AD130" s="15">
        <v>468</v>
      </c>
    </row>
    <row r="131" spans="1:30">
      <c r="A131" s="65"/>
      <c r="B131" s="14">
        <v>149033</v>
      </c>
      <c r="C131" s="13" t="s">
        <v>195</v>
      </c>
      <c r="D131" s="15">
        <v>1764</v>
      </c>
      <c r="E131" s="15">
        <v>103</v>
      </c>
      <c r="F131" s="15">
        <v>35</v>
      </c>
      <c r="G131" s="15">
        <v>62</v>
      </c>
      <c r="H131" s="15">
        <v>119</v>
      </c>
      <c r="I131" s="15">
        <v>2</v>
      </c>
      <c r="J131" s="15">
        <v>0</v>
      </c>
      <c r="K131" s="15">
        <v>4</v>
      </c>
      <c r="L131" s="15">
        <v>207</v>
      </c>
      <c r="M131" s="15">
        <v>13</v>
      </c>
      <c r="N131" s="15">
        <v>2</v>
      </c>
      <c r="O131" s="15">
        <v>19</v>
      </c>
      <c r="P131" s="15">
        <v>23</v>
      </c>
      <c r="Q131" s="15">
        <v>531</v>
      </c>
      <c r="R131" s="15">
        <v>183</v>
      </c>
      <c r="S131" s="15">
        <v>60</v>
      </c>
      <c r="T131" s="15">
        <v>40</v>
      </c>
      <c r="U131" s="15">
        <v>59</v>
      </c>
      <c r="V131" s="15">
        <v>7</v>
      </c>
      <c r="W131" s="15">
        <v>46</v>
      </c>
      <c r="X131" s="15">
        <v>2</v>
      </c>
      <c r="Y131" s="15">
        <v>51</v>
      </c>
      <c r="Z131" s="15">
        <v>50</v>
      </c>
      <c r="AA131" s="15">
        <v>48</v>
      </c>
      <c r="AB131" s="15">
        <v>79</v>
      </c>
      <c r="AC131" s="15">
        <v>619</v>
      </c>
      <c r="AD131" s="15">
        <v>227</v>
      </c>
    </row>
    <row r="132" spans="1:30">
      <c r="A132" s="65"/>
      <c r="B132" s="14">
        <v>149034</v>
      </c>
      <c r="C132" s="13" t="s">
        <v>196</v>
      </c>
      <c r="D132" s="15">
        <v>4700</v>
      </c>
      <c r="E132" s="15">
        <v>145</v>
      </c>
      <c r="F132" s="15">
        <v>216</v>
      </c>
      <c r="G132" s="15">
        <v>207</v>
      </c>
      <c r="H132" s="15">
        <v>235</v>
      </c>
      <c r="I132" s="15">
        <v>9</v>
      </c>
      <c r="J132" s="15">
        <v>2</v>
      </c>
      <c r="K132" s="15">
        <v>1</v>
      </c>
      <c r="L132" s="15">
        <v>1098</v>
      </c>
      <c r="M132" s="15">
        <v>64</v>
      </c>
      <c r="N132" s="15">
        <v>20</v>
      </c>
      <c r="O132" s="15">
        <v>79</v>
      </c>
      <c r="P132" s="15">
        <v>38</v>
      </c>
      <c r="Q132" s="15">
        <v>1153</v>
      </c>
      <c r="R132" s="15">
        <v>666</v>
      </c>
      <c r="S132" s="15">
        <v>272</v>
      </c>
      <c r="T132" s="15">
        <v>73</v>
      </c>
      <c r="U132" s="15">
        <v>81</v>
      </c>
      <c r="V132" s="15">
        <v>41</v>
      </c>
      <c r="W132" s="15">
        <v>52</v>
      </c>
      <c r="X132" s="15">
        <v>32</v>
      </c>
      <c r="Y132" s="15">
        <v>63</v>
      </c>
      <c r="Z132" s="15">
        <v>148</v>
      </c>
      <c r="AA132" s="15">
        <v>481</v>
      </c>
      <c r="AB132" s="15">
        <v>245</v>
      </c>
      <c r="AC132" s="15">
        <v>4122</v>
      </c>
      <c r="AD132" s="15">
        <v>1835</v>
      </c>
    </row>
    <row r="133" spans="1:30" s="2" customFormat="1">
      <c r="A133" s="16" t="s">
        <v>197</v>
      </c>
      <c r="B133" s="19"/>
      <c r="C133" s="17"/>
      <c r="D133" s="18">
        <f t="shared" ref="D133:L133" si="25">SUM(D123:D132)</f>
        <v>23573</v>
      </c>
      <c r="E133" s="18">
        <f t="shared" si="25"/>
        <v>479</v>
      </c>
      <c r="F133" s="18">
        <f t="shared" si="25"/>
        <v>1569</v>
      </c>
      <c r="G133" s="18">
        <f t="shared" si="25"/>
        <v>1057</v>
      </c>
      <c r="H133" s="18">
        <f t="shared" si="25"/>
        <v>2654</v>
      </c>
      <c r="I133" s="18">
        <f t="shared" si="25"/>
        <v>21</v>
      </c>
      <c r="J133" s="18">
        <f t="shared" si="25"/>
        <v>17</v>
      </c>
      <c r="K133" s="18">
        <f t="shared" si="25"/>
        <v>12</v>
      </c>
      <c r="L133" s="18">
        <f t="shared" si="25"/>
        <v>5336</v>
      </c>
      <c r="M133" s="18">
        <f>SUM(M123:M132)</f>
        <v>182</v>
      </c>
      <c r="N133" s="18">
        <f>SUM(N123:N132)</f>
        <v>371</v>
      </c>
      <c r="O133" s="18">
        <f t="shared" ref="O133:AC133" si="26">SUM(O123:O132)</f>
        <v>260</v>
      </c>
      <c r="P133" s="18">
        <f t="shared" si="26"/>
        <v>542</v>
      </c>
      <c r="Q133" s="18">
        <f t="shared" si="26"/>
        <v>5741</v>
      </c>
      <c r="R133" s="18">
        <f t="shared" si="26"/>
        <v>2071</v>
      </c>
      <c r="S133" s="18">
        <f t="shared" si="26"/>
        <v>1673</v>
      </c>
      <c r="T133" s="18">
        <f t="shared" si="26"/>
        <v>212</v>
      </c>
      <c r="U133" s="18">
        <f t="shared" si="26"/>
        <v>469</v>
      </c>
      <c r="V133" s="18">
        <f t="shared" si="26"/>
        <v>72</v>
      </c>
      <c r="W133" s="18">
        <f t="shared" si="26"/>
        <v>573</v>
      </c>
      <c r="X133" s="18">
        <f t="shared" si="26"/>
        <v>53</v>
      </c>
      <c r="Y133" s="18">
        <f t="shared" si="26"/>
        <v>350</v>
      </c>
      <c r="Z133" s="18">
        <f t="shared" si="26"/>
        <v>601</v>
      </c>
      <c r="AA133" s="18">
        <f t="shared" si="26"/>
        <v>1998</v>
      </c>
      <c r="AB133" s="18">
        <f t="shared" si="26"/>
        <v>2415</v>
      </c>
      <c r="AC133" s="18">
        <f t="shared" si="26"/>
        <v>34591</v>
      </c>
      <c r="AD133" s="18">
        <f>SUM(AD123:AD132)</f>
        <v>8206</v>
      </c>
    </row>
    <row r="134" spans="1:30">
      <c r="A134" s="63" t="s">
        <v>12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</row>
    <row r="135" spans="1:30">
      <c r="A135" s="65" t="s">
        <v>33</v>
      </c>
      <c r="B135" s="14">
        <v>149059</v>
      </c>
      <c r="C135" s="13" t="s">
        <v>198</v>
      </c>
      <c r="D135" s="15">
        <v>4644</v>
      </c>
      <c r="E135" s="15">
        <v>220</v>
      </c>
      <c r="F135" s="15">
        <v>311</v>
      </c>
      <c r="G135" s="15">
        <v>708</v>
      </c>
      <c r="H135" s="15">
        <v>339</v>
      </c>
      <c r="I135" s="15">
        <v>12</v>
      </c>
      <c r="J135" s="15">
        <v>18</v>
      </c>
      <c r="K135" s="15">
        <v>3</v>
      </c>
      <c r="L135" s="15">
        <v>812</v>
      </c>
      <c r="M135" s="15">
        <v>40</v>
      </c>
      <c r="N135" s="15">
        <v>46</v>
      </c>
      <c r="O135" s="15">
        <v>7</v>
      </c>
      <c r="P135" s="15">
        <v>759</v>
      </c>
      <c r="Q135" s="15">
        <v>1362</v>
      </c>
      <c r="R135" s="15">
        <v>573</v>
      </c>
      <c r="S135" s="15">
        <v>129</v>
      </c>
      <c r="T135" s="15">
        <v>38</v>
      </c>
      <c r="U135" s="15">
        <v>90</v>
      </c>
      <c r="V135" s="15">
        <v>18</v>
      </c>
      <c r="W135" s="15">
        <v>75</v>
      </c>
      <c r="X135" s="15">
        <v>34</v>
      </c>
      <c r="Y135" s="15">
        <v>29</v>
      </c>
      <c r="Z135" s="15">
        <v>110</v>
      </c>
      <c r="AA135" s="15">
        <v>546</v>
      </c>
      <c r="AB135" s="15">
        <v>225</v>
      </c>
      <c r="AC135" s="15">
        <v>2765</v>
      </c>
      <c r="AD135" s="15">
        <v>3488</v>
      </c>
    </row>
    <row r="136" spans="1:30">
      <c r="A136" s="65"/>
      <c r="B136" s="14">
        <v>149061</v>
      </c>
      <c r="C136" s="13" t="s">
        <v>199</v>
      </c>
      <c r="D136" s="15">
        <v>10788</v>
      </c>
      <c r="E136" s="15">
        <v>720</v>
      </c>
      <c r="F136" s="15">
        <v>209</v>
      </c>
      <c r="G136" s="15">
        <v>122</v>
      </c>
      <c r="H136" s="15">
        <v>866</v>
      </c>
      <c r="I136" s="15">
        <v>117</v>
      </c>
      <c r="J136" s="15">
        <v>189</v>
      </c>
      <c r="K136" s="15">
        <v>18</v>
      </c>
      <c r="L136" s="15">
        <v>2477</v>
      </c>
      <c r="M136" s="15">
        <v>638</v>
      </c>
      <c r="N136" s="15">
        <v>15</v>
      </c>
      <c r="O136" s="15">
        <v>14</v>
      </c>
      <c r="P136" s="15">
        <v>557</v>
      </c>
      <c r="Q136" s="15">
        <v>3110</v>
      </c>
      <c r="R136" s="15">
        <v>926</v>
      </c>
      <c r="S136" s="15">
        <v>340</v>
      </c>
      <c r="T136" s="15">
        <v>58</v>
      </c>
      <c r="U136" s="15">
        <v>345</v>
      </c>
      <c r="V136" s="15">
        <v>44</v>
      </c>
      <c r="W136" s="15">
        <v>285</v>
      </c>
      <c r="X136" s="15">
        <v>18</v>
      </c>
      <c r="Y136" s="15">
        <v>57</v>
      </c>
      <c r="Z136" s="15">
        <v>531</v>
      </c>
      <c r="AA136" s="15">
        <v>1236</v>
      </c>
      <c r="AB136" s="15">
        <v>696</v>
      </c>
      <c r="AC136" s="15">
        <v>13645</v>
      </c>
      <c r="AD136" s="15">
        <v>2162</v>
      </c>
    </row>
    <row r="137" spans="1:30">
      <c r="A137" s="65"/>
      <c r="B137" s="14">
        <v>149062</v>
      </c>
      <c r="C137" s="13" t="s">
        <v>200</v>
      </c>
      <c r="D137" s="15">
        <v>5831</v>
      </c>
      <c r="E137" s="15">
        <v>17</v>
      </c>
      <c r="F137" s="15">
        <v>489</v>
      </c>
      <c r="G137" s="15">
        <v>15</v>
      </c>
      <c r="H137" s="15">
        <v>421</v>
      </c>
      <c r="I137" s="15">
        <v>7</v>
      </c>
      <c r="J137" s="15">
        <v>182</v>
      </c>
      <c r="K137" s="15">
        <v>3</v>
      </c>
      <c r="L137" s="15">
        <v>896</v>
      </c>
      <c r="M137" s="15">
        <v>2</v>
      </c>
      <c r="N137" s="15">
        <v>219</v>
      </c>
      <c r="O137" s="15">
        <v>0</v>
      </c>
      <c r="P137" s="15">
        <v>195</v>
      </c>
      <c r="Q137" s="15">
        <v>2323</v>
      </c>
      <c r="R137" s="15">
        <v>53</v>
      </c>
      <c r="S137" s="15">
        <v>137</v>
      </c>
      <c r="T137" s="15">
        <v>2</v>
      </c>
      <c r="U137" s="15">
        <v>192</v>
      </c>
      <c r="V137" s="15">
        <v>1</v>
      </c>
      <c r="W137" s="15">
        <v>71</v>
      </c>
      <c r="X137" s="15">
        <v>1</v>
      </c>
      <c r="Y137" s="15">
        <v>6</v>
      </c>
      <c r="Z137" s="15">
        <v>285</v>
      </c>
      <c r="AA137" s="15">
        <v>467</v>
      </c>
      <c r="AB137" s="15">
        <v>898</v>
      </c>
      <c r="AC137" s="15">
        <v>8559</v>
      </c>
      <c r="AD137" s="15">
        <v>4145</v>
      </c>
    </row>
    <row r="138" spans="1:30">
      <c r="A138" s="65"/>
      <c r="B138" s="14">
        <v>149062</v>
      </c>
      <c r="C138" s="13" t="s">
        <v>201</v>
      </c>
      <c r="D138" s="15">
        <v>4627</v>
      </c>
      <c r="E138" s="15">
        <v>148</v>
      </c>
      <c r="F138" s="15">
        <v>552</v>
      </c>
      <c r="G138" s="15">
        <v>77</v>
      </c>
      <c r="H138" s="15">
        <v>376</v>
      </c>
      <c r="I138" s="15">
        <v>7</v>
      </c>
      <c r="J138" s="15">
        <v>50</v>
      </c>
      <c r="K138" s="15">
        <v>2</v>
      </c>
      <c r="L138" s="15">
        <v>844</v>
      </c>
      <c r="M138" s="15">
        <v>46</v>
      </c>
      <c r="N138" s="15">
        <v>166</v>
      </c>
      <c r="O138" s="15">
        <v>0</v>
      </c>
      <c r="P138" s="15">
        <v>135</v>
      </c>
      <c r="Q138" s="15">
        <v>1661</v>
      </c>
      <c r="R138" s="15">
        <v>258</v>
      </c>
      <c r="S138" s="15">
        <v>124</v>
      </c>
      <c r="T138" s="15">
        <v>15</v>
      </c>
      <c r="U138" s="15">
        <v>174</v>
      </c>
      <c r="V138" s="15">
        <v>10</v>
      </c>
      <c r="W138" s="15">
        <v>44</v>
      </c>
      <c r="X138" s="15">
        <v>2</v>
      </c>
      <c r="Y138" s="15">
        <v>19</v>
      </c>
      <c r="Z138" s="15">
        <v>182</v>
      </c>
      <c r="AA138" s="15">
        <v>414</v>
      </c>
      <c r="AB138" s="15">
        <v>630</v>
      </c>
      <c r="AC138" s="15">
        <v>6346</v>
      </c>
      <c r="AD138" s="15">
        <v>2964</v>
      </c>
    </row>
    <row r="139" spans="1:30">
      <c r="A139" s="65"/>
      <c r="B139" s="14">
        <v>149063</v>
      </c>
      <c r="C139" s="13" t="s">
        <v>202</v>
      </c>
      <c r="D139" s="15">
        <v>6442</v>
      </c>
      <c r="E139" s="15">
        <v>145</v>
      </c>
      <c r="F139" s="15">
        <v>442</v>
      </c>
      <c r="G139" s="15">
        <v>330</v>
      </c>
      <c r="H139" s="15">
        <v>1160</v>
      </c>
      <c r="I139" s="15">
        <v>1</v>
      </c>
      <c r="J139" s="15">
        <v>10</v>
      </c>
      <c r="K139" s="15">
        <v>0</v>
      </c>
      <c r="L139" s="15">
        <v>1510</v>
      </c>
      <c r="M139" s="15">
        <v>17</v>
      </c>
      <c r="N139" s="15">
        <v>166</v>
      </c>
      <c r="O139" s="15">
        <v>1</v>
      </c>
      <c r="P139" s="15">
        <v>50</v>
      </c>
      <c r="Q139" s="15">
        <v>2195</v>
      </c>
      <c r="R139" s="15">
        <v>707</v>
      </c>
      <c r="S139" s="15">
        <v>104</v>
      </c>
      <c r="T139" s="15">
        <v>54</v>
      </c>
      <c r="U139" s="15">
        <v>342</v>
      </c>
      <c r="V139" s="15">
        <v>5</v>
      </c>
      <c r="W139" s="15">
        <v>126</v>
      </c>
      <c r="X139" s="15">
        <v>26</v>
      </c>
      <c r="Y139" s="15">
        <v>13</v>
      </c>
      <c r="Z139" s="15">
        <v>226</v>
      </c>
      <c r="AA139" s="15">
        <v>856</v>
      </c>
      <c r="AB139" s="15">
        <v>1050</v>
      </c>
      <c r="AC139" s="15">
        <v>7701</v>
      </c>
      <c r="AD139" s="15">
        <v>2523</v>
      </c>
    </row>
    <row r="140" spans="1:30">
      <c r="A140" s="65"/>
      <c r="B140" s="14">
        <v>149063</v>
      </c>
      <c r="C140" s="13" t="s">
        <v>203</v>
      </c>
      <c r="D140" s="15">
        <v>4467</v>
      </c>
      <c r="E140" s="15">
        <v>56</v>
      </c>
      <c r="F140" s="15">
        <v>294</v>
      </c>
      <c r="G140" s="15">
        <v>159</v>
      </c>
      <c r="H140" s="15">
        <v>654</v>
      </c>
      <c r="I140" s="15">
        <v>8</v>
      </c>
      <c r="J140" s="15">
        <v>3</v>
      </c>
      <c r="K140" s="15">
        <v>0</v>
      </c>
      <c r="L140" s="15">
        <v>1011</v>
      </c>
      <c r="M140" s="15">
        <v>10</v>
      </c>
      <c r="N140" s="15">
        <v>90</v>
      </c>
      <c r="O140" s="15">
        <v>3</v>
      </c>
      <c r="P140" s="15">
        <v>64</v>
      </c>
      <c r="Q140" s="15">
        <v>1787</v>
      </c>
      <c r="R140" s="15">
        <v>412</v>
      </c>
      <c r="S140" s="15">
        <v>76</v>
      </c>
      <c r="T140" s="15">
        <v>21</v>
      </c>
      <c r="U140" s="15">
        <v>246</v>
      </c>
      <c r="V140" s="15">
        <v>37</v>
      </c>
      <c r="W140" s="15">
        <v>130</v>
      </c>
      <c r="X140" s="15">
        <v>4</v>
      </c>
      <c r="Y140" s="15">
        <v>67</v>
      </c>
      <c r="Z140" s="15">
        <v>159</v>
      </c>
      <c r="AA140" s="15">
        <v>449</v>
      </c>
      <c r="AB140" s="15">
        <v>784</v>
      </c>
      <c r="AC140" s="15">
        <v>5480</v>
      </c>
      <c r="AD140" s="15">
        <v>1862</v>
      </c>
    </row>
    <row r="141" spans="1:30">
      <c r="A141" s="65"/>
      <c r="B141" s="14">
        <v>149064</v>
      </c>
      <c r="C141" s="13" t="s">
        <v>204</v>
      </c>
      <c r="D141" s="15">
        <v>3706</v>
      </c>
      <c r="E141" s="15">
        <v>203</v>
      </c>
      <c r="F141" s="15">
        <v>370</v>
      </c>
      <c r="G141" s="15">
        <v>96</v>
      </c>
      <c r="H141" s="15">
        <v>423</v>
      </c>
      <c r="I141" s="15">
        <v>5</v>
      </c>
      <c r="J141" s="15">
        <v>65</v>
      </c>
      <c r="K141" s="15">
        <v>6</v>
      </c>
      <c r="L141" s="15">
        <v>1713</v>
      </c>
      <c r="M141" s="15">
        <v>48</v>
      </c>
      <c r="N141" s="15">
        <v>65</v>
      </c>
      <c r="O141" s="15">
        <v>26</v>
      </c>
      <c r="P141" s="15">
        <v>127</v>
      </c>
      <c r="Q141" s="15">
        <v>2162</v>
      </c>
      <c r="R141" s="15">
        <v>487</v>
      </c>
      <c r="S141" s="15">
        <v>208</v>
      </c>
      <c r="T141" s="15">
        <v>15</v>
      </c>
      <c r="U141" s="15">
        <v>192</v>
      </c>
      <c r="V141" s="15">
        <v>12</v>
      </c>
      <c r="W141" s="15">
        <v>124</v>
      </c>
      <c r="X141" s="15">
        <v>15</v>
      </c>
      <c r="Y141" s="15">
        <v>25</v>
      </c>
      <c r="Z141" s="15">
        <v>114</v>
      </c>
      <c r="AA141" s="15">
        <v>605</v>
      </c>
      <c r="AB141" s="15">
        <v>278</v>
      </c>
      <c r="AC141" s="15">
        <v>10165</v>
      </c>
      <c r="AD141" s="15">
        <v>3820</v>
      </c>
    </row>
    <row r="142" spans="1:30" s="2" customFormat="1">
      <c r="A142" s="16" t="s">
        <v>205</v>
      </c>
      <c r="B142" s="19"/>
      <c r="C142" s="17"/>
      <c r="D142" s="18">
        <f t="shared" ref="D142:AC142" si="27">SUM(D135:D141)</f>
        <v>40505</v>
      </c>
      <c r="E142" s="18">
        <f t="shared" si="27"/>
        <v>1509</v>
      </c>
      <c r="F142" s="18">
        <f t="shared" si="27"/>
        <v>2667</v>
      </c>
      <c r="G142" s="18">
        <f t="shared" si="27"/>
        <v>1507</v>
      </c>
      <c r="H142" s="18">
        <f t="shared" si="27"/>
        <v>4239</v>
      </c>
      <c r="I142" s="18">
        <f t="shared" si="27"/>
        <v>157</v>
      </c>
      <c r="J142" s="18">
        <f t="shared" si="27"/>
        <v>517</v>
      </c>
      <c r="K142" s="18">
        <f t="shared" si="27"/>
        <v>32</v>
      </c>
      <c r="L142" s="18">
        <f t="shared" si="27"/>
        <v>9263</v>
      </c>
      <c r="M142" s="18">
        <f t="shared" si="27"/>
        <v>801</v>
      </c>
      <c r="N142" s="18">
        <f t="shared" si="27"/>
        <v>767</v>
      </c>
      <c r="O142" s="18">
        <f t="shared" si="27"/>
        <v>51</v>
      </c>
      <c r="P142" s="18">
        <f t="shared" si="27"/>
        <v>1887</v>
      </c>
      <c r="Q142" s="18">
        <f t="shared" si="27"/>
        <v>14600</v>
      </c>
      <c r="R142" s="18">
        <f t="shared" si="27"/>
        <v>3416</v>
      </c>
      <c r="S142" s="18">
        <f t="shared" si="27"/>
        <v>1118</v>
      </c>
      <c r="T142" s="18">
        <f t="shared" si="27"/>
        <v>203</v>
      </c>
      <c r="U142" s="18">
        <f t="shared" si="27"/>
        <v>1581</v>
      </c>
      <c r="V142" s="18">
        <f t="shared" si="27"/>
        <v>127</v>
      </c>
      <c r="W142" s="18">
        <f t="shared" si="27"/>
        <v>855</v>
      </c>
      <c r="X142" s="18">
        <f t="shared" si="27"/>
        <v>100</v>
      </c>
      <c r="Y142" s="18">
        <f t="shared" si="27"/>
        <v>216</v>
      </c>
      <c r="Z142" s="18">
        <f t="shared" si="27"/>
        <v>1607</v>
      </c>
      <c r="AA142" s="18">
        <f t="shared" si="27"/>
        <v>4573</v>
      </c>
      <c r="AB142" s="18">
        <f t="shared" si="27"/>
        <v>4561</v>
      </c>
      <c r="AC142" s="18">
        <f t="shared" si="27"/>
        <v>54661</v>
      </c>
      <c r="AD142" s="18">
        <f>SUM(AD135:AD141)</f>
        <v>20964</v>
      </c>
    </row>
    <row r="143" spans="1:30">
      <c r="A143" s="63" t="s">
        <v>13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</row>
    <row r="144" spans="1:30">
      <c r="A144" s="65" t="s">
        <v>34</v>
      </c>
      <c r="B144" s="14">
        <v>148967</v>
      </c>
      <c r="C144" s="13" t="s">
        <v>206</v>
      </c>
      <c r="D144" s="15">
        <v>2236</v>
      </c>
      <c r="E144" s="15">
        <v>261</v>
      </c>
      <c r="F144" s="15">
        <v>27</v>
      </c>
      <c r="G144" s="15">
        <v>101</v>
      </c>
      <c r="H144" s="15">
        <v>31</v>
      </c>
      <c r="I144" s="15">
        <v>1</v>
      </c>
      <c r="J144" s="15">
        <v>0</v>
      </c>
      <c r="K144" s="15">
        <v>6</v>
      </c>
      <c r="L144" s="15">
        <v>353</v>
      </c>
      <c r="M144" s="15">
        <v>1</v>
      </c>
      <c r="N144" s="15">
        <v>2</v>
      </c>
      <c r="O144" s="15">
        <v>14</v>
      </c>
      <c r="P144" s="15">
        <v>19</v>
      </c>
      <c r="Q144" s="15">
        <v>2431</v>
      </c>
      <c r="R144" s="15">
        <v>357</v>
      </c>
      <c r="S144" s="15">
        <v>30</v>
      </c>
      <c r="T144" s="15">
        <v>13</v>
      </c>
      <c r="U144" s="15">
        <v>35</v>
      </c>
      <c r="V144" s="15">
        <v>38</v>
      </c>
      <c r="W144" s="15">
        <v>23</v>
      </c>
      <c r="X144" s="15">
        <v>162</v>
      </c>
      <c r="Y144" s="15">
        <v>51</v>
      </c>
      <c r="Z144" s="15">
        <v>13</v>
      </c>
      <c r="AA144" s="15">
        <v>279</v>
      </c>
      <c r="AB144" s="15">
        <v>412</v>
      </c>
      <c r="AC144" s="15">
        <v>1065</v>
      </c>
      <c r="AD144" s="15">
        <v>2152</v>
      </c>
    </row>
    <row r="145" spans="1:30">
      <c r="A145" s="65"/>
      <c r="B145" s="14">
        <v>148968</v>
      </c>
      <c r="C145" s="13" t="s">
        <v>207</v>
      </c>
      <c r="D145" s="15">
        <v>2598</v>
      </c>
      <c r="E145" s="15">
        <v>74</v>
      </c>
      <c r="F145" s="15">
        <v>54</v>
      </c>
      <c r="G145" s="15">
        <v>48</v>
      </c>
      <c r="H145" s="15">
        <v>69</v>
      </c>
      <c r="I145" s="15">
        <v>0</v>
      </c>
      <c r="J145" s="15">
        <v>4</v>
      </c>
      <c r="K145" s="15">
        <v>6</v>
      </c>
      <c r="L145" s="15">
        <v>441</v>
      </c>
      <c r="M145" s="15">
        <v>2</v>
      </c>
      <c r="N145" s="15">
        <v>4</v>
      </c>
      <c r="O145" s="15">
        <v>37</v>
      </c>
      <c r="P145" s="15">
        <v>9</v>
      </c>
      <c r="Q145" s="15">
        <v>520</v>
      </c>
      <c r="R145" s="15">
        <v>478</v>
      </c>
      <c r="S145" s="15">
        <v>26</v>
      </c>
      <c r="T145" s="15">
        <v>8</v>
      </c>
      <c r="U145" s="15">
        <v>29</v>
      </c>
      <c r="V145" s="15">
        <v>17</v>
      </c>
      <c r="W145" s="15">
        <v>69</v>
      </c>
      <c r="X145" s="15">
        <v>16</v>
      </c>
      <c r="Y145" s="15">
        <v>28</v>
      </c>
      <c r="Z145" s="15">
        <v>23</v>
      </c>
      <c r="AA145" s="15">
        <v>321</v>
      </c>
      <c r="AB145" s="15">
        <v>190</v>
      </c>
      <c r="AC145" s="15">
        <v>1094</v>
      </c>
      <c r="AD145" s="15">
        <v>1137</v>
      </c>
    </row>
    <row r="146" spans="1:30">
      <c r="A146" s="65"/>
      <c r="B146" s="14">
        <v>148969</v>
      </c>
      <c r="C146" s="13" t="s">
        <v>208</v>
      </c>
      <c r="D146" s="15">
        <v>1260</v>
      </c>
      <c r="E146" s="15">
        <v>103</v>
      </c>
      <c r="F146" s="15">
        <v>55</v>
      </c>
      <c r="G146" s="15">
        <v>798</v>
      </c>
      <c r="H146" s="15">
        <v>102</v>
      </c>
      <c r="I146" s="15">
        <v>63</v>
      </c>
      <c r="J146" s="15">
        <v>0</v>
      </c>
      <c r="K146" s="15">
        <v>13</v>
      </c>
      <c r="L146" s="15">
        <v>234</v>
      </c>
      <c r="M146" s="15">
        <v>14</v>
      </c>
      <c r="N146" s="15">
        <v>13</v>
      </c>
      <c r="O146" s="15">
        <v>15</v>
      </c>
      <c r="P146" s="15">
        <v>48</v>
      </c>
      <c r="Q146" s="15">
        <v>488</v>
      </c>
      <c r="R146" s="15">
        <v>194</v>
      </c>
      <c r="S146" s="15">
        <v>12</v>
      </c>
      <c r="T146" s="15">
        <v>16</v>
      </c>
      <c r="U146" s="15">
        <v>21</v>
      </c>
      <c r="V146" s="15">
        <v>23</v>
      </c>
      <c r="W146" s="15">
        <v>35</v>
      </c>
      <c r="X146" s="15">
        <v>6</v>
      </c>
      <c r="Y146" s="15">
        <v>26</v>
      </c>
      <c r="Z146" s="15">
        <v>69</v>
      </c>
      <c r="AA146" s="15">
        <v>225</v>
      </c>
      <c r="AB146" s="15">
        <v>160</v>
      </c>
      <c r="AC146" s="15">
        <v>822</v>
      </c>
      <c r="AD146" s="15">
        <v>1966</v>
      </c>
    </row>
    <row r="147" spans="1:30">
      <c r="A147" s="65"/>
      <c r="B147" s="14">
        <v>148970</v>
      </c>
      <c r="C147" s="13" t="s">
        <v>209</v>
      </c>
      <c r="D147" s="15">
        <v>2219</v>
      </c>
      <c r="E147" s="15">
        <v>27</v>
      </c>
      <c r="F147" s="15">
        <v>39</v>
      </c>
      <c r="G147" s="15">
        <v>210</v>
      </c>
      <c r="H147" s="15">
        <v>320</v>
      </c>
      <c r="I147" s="15">
        <v>2</v>
      </c>
      <c r="J147" s="15">
        <v>2</v>
      </c>
      <c r="K147" s="15">
        <v>2</v>
      </c>
      <c r="L147" s="15">
        <v>713</v>
      </c>
      <c r="M147" s="15">
        <v>2</v>
      </c>
      <c r="N147" s="15">
        <v>0</v>
      </c>
      <c r="O147" s="15">
        <v>16</v>
      </c>
      <c r="P147" s="15">
        <v>64</v>
      </c>
      <c r="Q147" s="15">
        <v>1051</v>
      </c>
      <c r="R147" s="15">
        <v>534</v>
      </c>
      <c r="S147" s="15">
        <v>1</v>
      </c>
      <c r="T147" s="15">
        <v>1</v>
      </c>
      <c r="U147" s="15">
        <v>70</v>
      </c>
      <c r="V147" s="15">
        <v>40</v>
      </c>
      <c r="W147" s="15">
        <v>15</v>
      </c>
      <c r="X147" s="15">
        <v>2</v>
      </c>
      <c r="Y147" s="15">
        <v>4</v>
      </c>
      <c r="Z147" s="15">
        <v>14</v>
      </c>
      <c r="AA147" s="15">
        <v>380</v>
      </c>
      <c r="AB147" s="15">
        <v>495</v>
      </c>
      <c r="AC147" s="15">
        <v>3795</v>
      </c>
      <c r="AD147" s="15">
        <v>3087</v>
      </c>
    </row>
    <row r="148" spans="1:30">
      <c r="A148" s="65"/>
      <c r="B148" s="14">
        <v>148971</v>
      </c>
      <c r="C148" s="13" t="s">
        <v>210</v>
      </c>
      <c r="D148" s="15">
        <v>4582</v>
      </c>
      <c r="E148" s="15">
        <v>233</v>
      </c>
      <c r="F148" s="15">
        <v>29</v>
      </c>
      <c r="G148" s="15">
        <v>8</v>
      </c>
      <c r="H148" s="15">
        <v>32</v>
      </c>
      <c r="I148" s="15">
        <v>2</v>
      </c>
      <c r="J148" s="15">
        <v>35</v>
      </c>
      <c r="K148" s="15">
        <v>13</v>
      </c>
      <c r="L148" s="15">
        <v>719</v>
      </c>
      <c r="M148" s="15">
        <v>1</v>
      </c>
      <c r="N148" s="15">
        <v>4</v>
      </c>
      <c r="O148" s="15">
        <v>6</v>
      </c>
      <c r="P148" s="15">
        <v>23</v>
      </c>
      <c r="Q148" s="15">
        <v>1230</v>
      </c>
      <c r="R148" s="15">
        <v>278</v>
      </c>
      <c r="S148" s="15">
        <v>83</v>
      </c>
      <c r="T148" s="15">
        <v>37</v>
      </c>
      <c r="U148" s="15">
        <v>1133</v>
      </c>
      <c r="V148" s="15">
        <v>20</v>
      </c>
      <c r="W148" s="15">
        <v>32</v>
      </c>
      <c r="X148" s="15">
        <v>79</v>
      </c>
      <c r="Y148" s="15">
        <v>8</v>
      </c>
      <c r="Z148" s="15">
        <v>532</v>
      </c>
      <c r="AA148" s="15">
        <v>338</v>
      </c>
      <c r="AB148" s="15">
        <v>570</v>
      </c>
      <c r="AC148" s="15">
        <v>2847</v>
      </c>
      <c r="AD148" s="15">
        <v>13459</v>
      </c>
    </row>
    <row r="149" spans="1:30">
      <c r="A149" s="65"/>
      <c r="B149" s="14">
        <v>148972</v>
      </c>
      <c r="C149" s="13" t="s">
        <v>211</v>
      </c>
      <c r="D149" s="15">
        <v>9772</v>
      </c>
      <c r="E149" s="15">
        <v>700</v>
      </c>
      <c r="F149" s="15">
        <v>707</v>
      </c>
      <c r="G149" s="15">
        <v>445</v>
      </c>
      <c r="H149" s="15">
        <v>815</v>
      </c>
      <c r="I149" s="15">
        <v>7</v>
      </c>
      <c r="J149" s="15">
        <v>142</v>
      </c>
      <c r="K149" s="15">
        <v>2</v>
      </c>
      <c r="L149" s="15">
        <v>1277</v>
      </c>
      <c r="M149" s="15">
        <v>13</v>
      </c>
      <c r="N149" s="15">
        <v>8</v>
      </c>
      <c r="O149" s="15">
        <v>75</v>
      </c>
      <c r="P149" s="15">
        <v>287</v>
      </c>
      <c r="Q149" s="15">
        <v>3002</v>
      </c>
      <c r="R149" s="15">
        <v>1028</v>
      </c>
      <c r="S149" s="15">
        <v>80</v>
      </c>
      <c r="T149" s="15">
        <v>65</v>
      </c>
      <c r="U149" s="15">
        <v>82</v>
      </c>
      <c r="V149" s="15">
        <v>19</v>
      </c>
      <c r="W149" s="15">
        <v>776</v>
      </c>
      <c r="X149" s="15">
        <v>179</v>
      </c>
      <c r="Y149" s="15">
        <v>404</v>
      </c>
      <c r="Z149" s="15">
        <v>533</v>
      </c>
      <c r="AA149" s="15">
        <v>868</v>
      </c>
      <c r="AB149" s="15">
        <v>638</v>
      </c>
      <c r="AC149" s="15">
        <v>13275</v>
      </c>
      <c r="AD149" s="15">
        <v>8227</v>
      </c>
    </row>
    <row r="150" spans="1:30">
      <c r="A150" s="65"/>
      <c r="B150" s="14">
        <v>148973</v>
      </c>
      <c r="C150" s="13" t="s">
        <v>212</v>
      </c>
      <c r="D150" s="15">
        <v>1470</v>
      </c>
      <c r="E150" s="15">
        <v>151</v>
      </c>
      <c r="F150" s="15">
        <v>26</v>
      </c>
      <c r="G150" s="15">
        <v>99</v>
      </c>
      <c r="H150" s="15">
        <v>28</v>
      </c>
      <c r="I150" s="15">
        <v>0</v>
      </c>
      <c r="J150" s="15">
        <v>15</v>
      </c>
      <c r="K150" s="15">
        <v>1</v>
      </c>
      <c r="L150" s="15">
        <v>40</v>
      </c>
      <c r="M150" s="15">
        <v>2</v>
      </c>
      <c r="N150" s="15">
        <v>1</v>
      </c>
      <c r="O150" s="15">
        <v>9</v>
      </c>
      <c r="P150" s="15">
        <v>20</v>
      </c>
      <c r="Q150" s="15">
        <v>198</v>
      </c>
      <c r="R150" s="15">
        <v>392</v>
      </c>
      <c r="S150" s="15">
        <v>75</v>
      </c>
      <c r="T150" s="15">
        <v>4</v>
      </c>
      <c r="U150" s="15">
        <v>80</v>
      </c>
      <c r="V150" s="15">
        <v>6</v>
      </c>
      <c r="W150" s="15">
        <v>91</v>
      </c>
      <c r="X150" s="15">
        <v>6</v>
      </c>
      <c r="Y150" s="15">
        <v>9</v>
      </c>
      <c r="Z150" s="15">
        <v>54</v>
      </c>
      <c r="AA150" s="15">
        <v>101</v>
      </c>
      <c r="AB150" s="15">
        <v>175</v>
      </c>
      <c r="AC150" s="15">
        <v>2049</v>
      </c>
      <c r="AD150" s="15">
        <v>2633</v>
      </c>
    </row>
    <row r="151" spans="1:30">
      <c r="A151" s="65"/>
      <c r="B151" s="14">
        <v>148974</v>
      </c>
      <c r="C151" s="13" t="s">
        <v>213</v>
      </c>
      <c r="D151" s="15">
        <v>5847</v>
      </c>
      <c r="E151" s="15">
        <v>85</v>
      </c>
      <c r="F151" s="15">
        <v>47</v>
      </c>
      <c r="G151" s="15">
        <v>607</v>
      </c>
      <c r="H151" s="15">
        <v>365</v>
      </c>
      <c r="I151" s="15">
        <v>0</v>
      </c>
      <c r="J151" s="15">
        <v>2</v>
      </c>
      <c r="K151" s="15">
        <v>3</v>
      </c>
      <c r="L151" s="15">
        <v>239</v>
      </c>
      <c r="M151" s="15">
        <v>1</v>
      </c>
      <c r="N151" s="15">
        <v>0</v>
      </c>
      <c r="O151" s="15">
        <v>5</v>
      </c>
      <c r="P151" s="15">
        <v>104</v>
      </c>
      <c r="Q151" s="15">
        <v>628</v>
      </c>
      <c r="R151" s="15">
        <v>65</v>
      </c>
      <c r="S151" s="15">
        <v>10</v>
      </c>
      <c r="T151" s="15">
        <v>2</v>
      </c>
      <c r="U151" s="15">
        <v>57</v>
      </c>
      <c r="V151" s="15">
        <v>7</v>
      </c>
      <c r="W151" s="15">
        <v>13</v>
      </c>
      <c r="X151" s="15">
        <v>31</v>
      </c>
      <c r="Y151" s="15">
        <v>17</v>
      </c>
      <c r="Z151" s="15">
        <v>26</v>
      </c>
      <c r="AA151" s="15">
        <v>92</v>
      </c>
      <c r="AB151" s="15">
        <v>224</v>
      </c>
      <c r="AC151" s="15">
        <v>2587</v>
      </c>
      <c r="AD151" s="15">
        <v>2633</v>
      </c>
    </row>
    <row r="152" spans="1:30" s="2" customFormat="1">
      <c r="A152" s="16" t="s">
        <v>214</v>
      </c>
      <c r="B152" s="19"/>
      <c r="C152" s="17"/>
      <c r="D152" s="18">
        <f t="shared" ref="D152:L152" si="28">SUM(D144:D151)</f>
        <v>29984</v>
      </c>
      <c r="E152" s="18">
        <f t="shared" si="28"/>
        <v>1634</v>
      </c>
      <c r="F152" s="18">
        <f t="shared" si="28"/>
        <v>984</v>
      </c>
      <c r="G152" s="18">
        <f t="shared" si="28"/>
        <v>2316</v>
      </c>
      <c r="H152" s="18">
        <f t="shared" si="28"/>
        <v>1762</v>
      </c>
      <c r="I152" s="18">
        <f t="shared" si="28"/>
        <v>75</v>
      </c>
      <c r="J152" s="18">
        <f t="shared" si="28"/>
        <v>200</v>
      </c>
      <c r="K152" s="18">
        <f t="shared" si="28"/>
        <v>46</v>
      </c>
      <c r="L152" s="18">
        <f t="shared" si="28"/>
        <v>4016</v>
      </c>
      <c r="M152" s="18">
        <f>SUM(M144:M151)</f>
        <v>36</v>
      </c>
      <c r="N152" s="18">
        <f>SUM(N144:N151)</f>
        <v>32</v>
      </c>
      <c r="O152" s="18">
        <f>SUM(O144:O151)</f>
        <v>177</v>
      </c>
      <c r="P152" s="18">
        <f t="shared" ref="P152" si="29">SUM(P144:P151)</f>
        <v>574</v>
      </c>
      <c r="Q152" s="18">
        <f t="shared" ref="Q152:AC152" si="30">SUM(Q144:Q151)</f>
        <v>9548</v>
      </c>
      <c r="R152" s="18">
        <f t="shared" si="30"/>
        <v>3326</v>
      </c>
      <c r="S152" s="18">
        <f t="shared" si="30"/>
        <v>317</v>
      </c>
      <c r="T152" s="18">
        <f t="shared" si="30"/>
        <v>146</v>
      </c>
      <c r="U152" s="18">
        <f t="shared" si="30"/>
        <v>1507</v>
      </c>
      <c r="V152" s="18">
        <f t="shared" si="30"/>
        <v>170</v>
      </c>
      <c r="W152" s="18">
        <f t="shared" si="30"/>
        <v>1054</v>
      </c>
      <c r="X152" s="18">
        <f t="shared" si="30"/>
        <v>481</v>
      </c>
      <c r="Y152" s="18">
        <f t="shared" si="30"/>
        <v>547</v>
      </c>
      <c r="Z152" s="18">
        <f t="shared" si="30"/>
        <v>1264</v>
      </c>
      <c r="AA152" s="18">
        <f t="shared" si="30"/>
        <v>2604</v>
      </c>
      <c r="AB152" s="18">
        <f t="shared" si="30"/>
        <v>2864</v>
      </c>
      <c r="AC152" s="18">
        <f t="shared" si="30"/>
        <v>27534</v>
      </c>
      <c r="AD152" s="18">
        <f>SUM(AD144:AD151)</f>
        <v>35294</v>
      </c>
    </row>
    <row r="153" spans="1:30">
      <c r="B153" s="5"/>
    </row>
    <row r="154" spans="1:30" s="6" customFormat="1" ht="15">
      <c r="A154" s="64" t="s">
        <v>215</v>
      </c>
      <c r="B154" s="64"/>
      <c r="C154" s="64"/>
      <c r="D154" s="21">
        <f>SUM(D8,D22,D29,D31,D34,D36,D38,D42,D46,D50,D56,D64,D77,D83,D85,D87,D106,D121,D133,D142,D152)</f>
        <v>487993</v>
      </c>
      <c r="E154" s="21">
        <f>SUM(E8,E22,E29,E31,E34,E36,E38,E42,E46,E50,E56,E64,E77,E83,E85,E87,E106,E121,E133,E142,E152)</f>
        <v>19978</v>
      </c>
      <c r="F154" s="21">
        <f>SUM(F8,F22,F29,F31,F34,F36,F38,F42,F46,F50,F56,F64,F77,F83,F85,F87,F106,F121,F133,F142,F152)</f>
        <v>32436</v>
      </c>
      <c r="G154" s="21">
        <f>SUM(G8,G22,G29,G31,G34,G36,G38,G42,G46,G50,G56,G64,G77,G83,G85,G87,G106,G121,G133,G142,G152)</f>
        <v>17538</v>
      </c>
      <c r="H154" s="21">
        <f>SUM(H8,H22,H29,H31,H34,H36,H38,H42,H46,H50,H56,H64,H77,H83,H85,H87,H106,H121,H133,H142,H152)</f>
        <v>44797</v>
      </c>
      <c r="I154" s="21">
        <f>SUM(I8,I22,I29,I31,I34,I36,I38,I42,I46,I50,I56,I64,I77,I83,I85,I87,I106,I121,I133,I142,I152)</f>
        <v>1569</v>
      </c>
      <c r="J154" s="21">
        <f>SUM(J8,J22,J29,J31,J34,J36,J38,J42,J46,J50,J56,J64,J77,J83,J85,J87,J106,J121,J133,J142,J152)</f>
        <v>3871</v>
      </c>
      <c r="K154" s="21">
        <f>SUM(K8,K22,K29,K31,K34,K36,K38,K42,K46,K50,K56,K64,K77,K83,K85,K87,K106,K121,K133,K142,K152)</f>
        <v>2127</v>
      </c>
      <c r="L154" s="21">
        <f>SUM(L8,L22,L29,L31,L34,L36,L38,L42,L46,L50,L56,L64,L77,L83,L85,L87,L106,L121,L133,L142,L152)</f>
        <v>105783</v>
      </c>
      <c r="M154" s="21">
        <f>SUM(M8,M22,M29,M31,M34,M36,M38,M42,M46,M50,M56,M64,M77,M83,M85,M87,M106,M121,M133,M142,M152)</f>
        <v>7591</v>
      </c>
      <c r="N154" s="21">
        <f>SUM(N8,N22,N29,N31,N34,N36,N38,N42,N46,N50,N56,N64,N77,N83,N85,N87,N106,N121,N133,N142,N152)</f>
        <v>4176</v>
      </c>
      <c r="O154" s="21">
        <f>SUM(O8,O22,O29,O31,O34,O36,O38,O42,O46,O50,O56,O64,O77,O83,O85,O87,O106,O121,O133,O142,O152)</f>
        <v>4154</v>
      </c>
      <c r="P154" s="21">
        <f>SUM(P8,P22,P29,P31,P34,P36,P38,P42,P46,P50,P56,P64,P77,P83,P85,P87,P106,P121,P133,P142,P152)</f>
        <v>13628</v>
      </c>
      <c r="Q154" s="21">
        <f>SUM(Q8,Q22,Q29,Q31,Q34,Q36,Q38,Q42,Q46,Q50,Q56,Q64,Q77,Q83,Q85,Q87,Q106,Q121,Q133,Q142,Q152)</f>
        <v>149503</v>
      </c>
      <c r="R154" s="21">
        <f>SUM(R8,R22,R29,R31,R34,R36,R38,R42,R46,R50,R56,R64,R77,R83,R85,R87,R106,R121,R133,R142,R152)</f>
        <v>45911</v>
      </c>
      <c r="S154" s="21">
        <f>SUM(S8,S22,S29,S31,S34,S36,S38,S42,S46,S50,S56,S64,S77,S83,S85,S87,S106,S121,S133,S142,S152)</f>
        <v>14886</v>
      </c>
      <c r="T154" s="21">
        <f>SUM(T8,T22,T29,T31,T34,T36,T38,T42,T46,T50,T56,T64,T77,T83,T85,T87,T106,T121,T133,T142,T152)</f>
        <v>5339</v>
      </c>
      <c r="U154" s="21">
        <f>SUM(U8,U22,U29,U31,U34,U36,U38,U42,U46,U50,U56,U64,U77,U83,U85,U87,U106,U121,U133,U142,U152)</f>
        <v>16514</v>
      </c>
      <c r="V154" s="21">
        <f>SUM(V8,V22,V29,V31,V34,V36,V38,V42,V46,V50,V56,V64,V77,V83,V85,V87,V106,V121,V133,V142,V152)</f>
        <v>5043</v>
      </c>
      <c r="W154" s="21">
        <f>SUM(W8,W22,W29,W31,W34,W36,W38,W42,W46,W50,W56,W64,W77,W83,W85,W87,W106,W121,W133,W142,W152)</f>
        <v>17125</v>
      </c>
      <c r="X154" s="21">
        <f>SUM(X8,X22,X29,X31,X34,X36,X38,X42,X46,X50,X56,X64,X77,X83,X85,X87,X106,X121,X133,X142,X152)</f>
        <v>6710</v>
      </c>
      <c r="Y154" s="21">
        <f>SUM(Y8,Y22,Y29,Y31,Y34,Y36,Y38,Y42,Y46,Y50,Y56,Y64,Y77,Y83,Y85,Y87,Y106,Y121,Y133,Y142,Y152)</f>
        <v>10406</v>
      </c>
      <c r="Z154" s="21">
        <f>SUM(Z8,Z22,Z29,Z31,Z34,Z36,Z38,Z42,Z46,Z50,Z56,Z64,Z77,Z83,Z85,Z87,Z106,Z121,Z133,Z142,Z152)</f>
        <v>15057</v>
      </c>
      <c r="AA154" s="21">
        <f>SUM(AA8,AA22,AA29,AA31,AA34,AA36,AA38,AA42,AA46,AA50,AA56,AA64,AA77,AA83,AA85,AA87,AA106,AA121,AA133,AA142,AA152)</f>
        <v>54878</v>
      </c>
      <c r="AB154" s="21">
        <f>SUM(AB8,AB22,AB29,AB31,AB34,AB36,AB38,AB42,AB46,AB50,AB56,AB64,AB77,AB83,AB85,AB87,AB106,AB121,AB133,AB142,AB152)</f>
        <v>51048</v>
      </c>
      <c r="AC154" s="21">
        <f>SUM(AC8,AC22,AC29,AC31,AC34,AC36,AC38,AC42,AC46,AC50,AC56,AC64,AC77,AC83,AC85,AC87,AC106,AC121,AC133,AC142,AC152)</f>
        <v>609747</v>
      </c>
      <c r="AD154" s="21">
        <f>SUM(AD8,AD22,AD29,AD31,AD34,AD36,AD38,AD42,AD46,AD50,AD56,AD64,AD77,AD83,AD85,AD87,AD106,AD121,AD133,AD142,AD152)</f>
        <v>423689</v>
      </c>
    </row>
    <row r="155" spans="1:30">
      <c r="B155" s="5"/>
    </row>
    <row r="156" spans="1:30">
      <c r="B156" s="5"/>
    </row>
    <row r="157" spans="1:30">
      <c r="B157" s="5"/>
    </row>
    <row r="158" spans="1:30">
      <c r="B158" s="5"/>
    </row>
    <row r="159" spans="1:30">
      <c r="B159" s="5"/>
    </row>
    <row r="160" spans="1:30">
      <c r="B160" s="5"/>
    </row>
    <row r="161" spans="2:2">
      <c r="B161" s="5"/>
    </row>
    <row r="162" spans="2:2">
      <c r="B162" s="5"/>
    </row>
    <row r="163" spans="2:2">
      <c r="B163" s="5"/>
    </row>
    <row r="164" spans="2:2">
      <c r="B164" s="5"/>
    </row>
    <row r="165" spans="2:2">
      <c r="B165" s="5"/>
    </row>
    <row r="166" spans="2:2">
      <c r="B166" s="5"/>
    </row>
    <row r="167" spans="2:2">
      <c r="B167" s="5"/>
    </row>
    <row r="168" spans="2:2">
      <c r="B168" s="5"/>
    </row>
    <row r="169" spans="2:2">
      <c r="B169" s="5"/>
    </row>
    <row r="170" spans="2:2">
      <c r="B170" s="5"/>
    </row>
    <row r="171" spans="2:2">
      <c r="B171" s="5"/>
    </row>
    <row r="172" spans="2:2">
      <c r="B172" s="5"/>
    </row>
    <row r="173" spans="2:2">
      <c r="B173" s="5"/>
    </row>
    <row r="174" spans="2:2">
      <c r="B174" s="5"/>
    </row>
    <row r="175" spans="2:2">
      <c r="B175" s="5"/>
    </row>
    <row r="176" spans="2:2">
      <c r="B176" s="5"/>
    </row>
    <row r="177" spans="2:2">
      <c r="B177" s="5"/>
    </row>
    <row r="178" spans="2:2">
      <c r="B178" s="5"/>
    </row>
    <row r="179" spans="2:2">
      <c r="B179" s="5"/>
    </row>
    <row r="180" spans="2:2">
      <c r="B180" s="5"/>
    </row>
    <row r="181" spans="2:2">
      <c r="B181" s="5"/>
    </row>
    <row r="182" spans="2:2">
      <c r="B182" s="5"/>
    </row>
    <row r="183" spans="2:2">
      <c r="B183" s="5"/>
    </row>
    <row r="184" spans="2:2">
      <c r="B184" s="5"/>
    </row>
    <row r="185" spans="2:2">
      <c r="B185" s="5"/>
    </row>
    <row r="186" spans="2:2">
      <c r="B186" s="5"/>
    </row>
    <row r="187" spans="2:2">
      <c r="B187" s="5"/>
    </row>
    <row r="188" spans="2:2">
      <c r="B188" s="5"/>
    </row>
    <row r="189" spans="2:2">
      <c r="B189" s="5"/>
    </row>
    <row r="190" spans="2:2">
      <c r="B190" s="5"/>
    </row>
    <row r="191" spans="2:2">
      <c r="B191" s="5"/>
    </row>
    <row r="192" spans="2:2">
      <c r="B192" s="5"/>
    </row>
    <row r="193" spans="2:2">
      <c r="B193" s="5"/>
    </row>
    <row r="194" spans="2:2">
      <c r="B194" s="5"/>
    </row>
    <row r="195" spans="2:2">
      <c r="B195" s="5"/>
    </row>
    <row r="196" spans="2:2">
      <c r="B196" s="5"/>
    </row>
    <row r="197" spans="2:2">
      <c r="B197" s="5"/>
    </row>
    <row r="198" spans="2:2">
      <c r="B198" s="5"/>
    </row>
    <row r="199" spans="2:2">
      <c r="B199" s="5"/>
    </row>
    <row r="200" spans="2:2">
      <c r="B200" s="5"/>
    </row>
    <row r="201" spans="2:2">
      <c r="B201" s="5"/>
    </row>
    <row r="202" spans="2:2">
      <c r="B202" s="5"/>
    </row>
    <row r="203" spans="2:2">
      <c r="B203" s="5"/>
    </row>
    <row r="204" spans="2:2">
      <c r="B204" s="5"/>
    </row>
    <row r="205" spans="2:2">
      <c r="B205" s="5"/>
    </row>
    <row r="206" spans="2:2">
      <c r="B206" s="5"/>
    </row>
    <row r="207" spans="2:2">
      <c r="B207" s="5"/>
    </row>
    <row r="208" spans="2:2">
      <c r="B208" s="5"/>
    </row>
    <row r="209" spans="2:2">
      <c r="B209" s="5"/>
    </row>
    <row r="210" spans="2:2">
      <c r="B210" s="5"/>
    </row>
    <row r="211" spans="2:2">
      <c r="B211" s="5"/>
    </row>
    <row r="212" spans="2:2">
      <c r="B212" s="5"/>
    </row>
    <row r="213" spans="2:2">
      <c r="B213" s="5"/>
    </row>
    <row r="214" spans="2:2">
      <c r="B214" s="5"/>
    </row>
    <row r="215" spans="2:2">
      <c r="B215" s="5"/>
    </row>
    <row r="216" spans="2:2">
      <c r="B216" s="5"/>
    </row>
    <row r="217" spans="2:2">
      <c r="B217" s="5"/>
    </row>
    <row r="218" spans="2:2">
      <c r="B218" s="5"/>
    </row>
    <row r="219" spans="2:2">
      <c r="B219" s="5"/>
    </row>
    <row r="220" spans="2:2">
      <c r="B220" s="5"/>
    </row>
    <row r="221" spans="2:2">
      <c r="B221" s="5"/>
    </row>
    <row r="222" spans="2:2">
      <c r="B222" s="5"/>
    </row>
    <row r="223" spans="2:2">
      <c r="B223" s="5"/>
    </row>
    <row r="224" spans="2:2">
      <c r="B224" s="5"/>
    </row>
    <row r="225" spans="2:2">
      <c r="B225" s="5"/>
    </row>
    <row r="226" spans="2:2">
      <c r="B226" s="5"/>
    </row>
    <row r="227" spans="2:2">
      <c r="B227" s="5"/>
    </row>
    <row r="228" spans="2:2">
      <c r="B228" s="5"/>
    </row>
    <row r="229" spans="2:2">
      <c r="B229" s="5"/>
    </row>
    <row r="230" spans="2:2">
      <c r="B230" s="5"/>
    </row>
    <row r="231" spans="2:2">
      <c r="B231" s="5"/>
    </row>
    <row r="232" spans="2:2">
      <c r="B232" s="5"/>
    </row>
    <row r="233" spans="2:2">
      <c r="B233" s="5"/>
    </row>
    <row r="234" spans="2:2">
      <c r="B234" s="5"/>
    </row>
    <row r="235" spans="2:2">
      <c r="B235" s="5"/>
    </row>
    <row r="236" spans="2:2">
      <c r="B236" s="5"/>
    </row>
  </sheetData>
  <mergeCells count="31">
    <mergeCell ref="A48:A49"/>
    <mergeCell ref="A52:A55"/>
    <mergeCell ref="A58:A63"/>
    <mergeCell ref="A66:A76"/>
    <mergeCell ref="A79:A82"/>
    <mergeCell ref="A51:AD51"/>
    <mergeCell ref="A57:AD57"/>
    <mergeCell ref="A65:AD65"/>
    <mergeCell ref="A43:AD43"/>
    <mergeCell ref="A47:AD47"/>
    <mergeCell ref="A10:A21"/>
    <mergeCell ref="A23:A28"/>
    <mergeCell ref="A32:A33"/>
    <mergeCell ref="A39:A41"/>
    <mergeCell ref="A44:A45"/>
    <mergeCell ref="A2:B2"/>
    <mergeCell ref="A1:B1"/>
    <mergeCell ref="A143:AD143"/>
    <mergeCell ref="A154:C154"/>
    <mergeCell ref="A78:AD78"/>
    <mergeCell ref="A88:AD88"/>
    <mergeCell ref="A122:AD122"/>
    <mergeCell ref="A134:AD134"/>
    <mergeCell ref="A144:A151"/>
    <mergeCell ref="A89:A105"/>
    <mergeCell ref="A107:A120"/>
    <mergeCell ref="A123:A132"/>
    <mergeCell ref="A135:A141"/>
    <mergeCell ref="A4:AD4"/>
    <mergeCell ref="A6:AD6"/>
    <mergeCell ref="A9:AD9"/>
  </mergeCells>
  <pageMargins left="0.7" right="0.7" top="0.75" bottom="0.75" header="0.3" footer="0.3"/>
  <pageSetup paperSize="9" scale="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8F7C-47ED-4E38-AF6D-CDEAA23581ED}">
  <dimension ref="A1:F39"/>
  <sheetViews>
    <sheetView view="pageBreakPreview" zoomScaleNormal="100" zoomScaleSheetLayoutView="100" workbookViewId="0">
      <selection activeCell="F11" sqref="F11"/>
    </sheetView>
  </sheetViews>
  <sheetFormatPr defaultColWidth="8.7265625" defaultRowHeight="12"/>
  <cols>
    <col min="1" max="1" width="13.1796875" style="1" customWidth="1"/>
    <col min="2" max="2" width="40.453125" style="1" customWidth="1"/>
    <col min="3" max="3" width="18" style="1" bestFit="1" customWidth="1"/>
    <col min="4" max="4" width="13.81640625" style="1" bestFit="1" customWidth="1"/>
    <col min="5" max="16384" width="8.7265625" style="1"/>
  </cols>
  <sheetData>
    <row r="1" spans="1:4" ht="15.5">
      <c r="A1" s="27" t="s">
        <v>216</v>
      </c>
      <c r="B1" s="28"/>
      <c r="C1" s="28"/>
      <c r="D1" s="28"/>
    </row>
    <row r="2" spans="1:4">
      <c r="A2" s="28" t="s">
        <v>333</v>
      </c>
      <c r="B2" s="28"/>
      <c r="C2" s="28"/>
      <c r="D2" s="28"/>
    </row>
    <row r="3" spans="1:4">
      <c r="A3" s="28"/>
      <c r="B3" s="28"/>
      <c r="C3" s="28"/>
      <c r="D3" s="28"/>
    </row>
    <row r="4" spans="1:4">
      <c r="A4" s="69" t="s">
        <v>217</v>
      </c>
      <c r="B4" s="69"/>
      <c r="C4" s="69"/>
      <c r="D4" s="69"/>
    </row>
    <row r="5" spans="1:4">
      <c r="A5" s="22" t="s">
        <v>218</v>
      </c>
      <c r="B5" s="22" t="s">
        <v>219</v>
      </c>
      <c r="C5" s="22" t="s">
        <v>220</v>
      </c>
      <c r="D5" s="22" t="s">
        <v>221</v>
      </c>
    </row>
    <row r="6" spans="1:4">
      <c r="A6" s="23" t="s">
        <v>222</v>
      </c>
      <c r="B6" s="23" t="s">
        <v>223</v>
      </c>
      <c r="C6" s="23" t="s">
        <v>326</v>
      </c>
      <c r="D6" s="26">
        <v>1101</v>
      </c>
    </row>
    <row r="7" spans="1:4">
      <c r="A7" s="23" t="s">
        <v>224</v>
      </c>
      <c r="B7" s="23" t="s">
        <v>329</v>
      </c>
      <c r="C7" s="23" t="s">
        <v>327</v>
      </c>
      <c r="D7" s="26">
        <v>52</v>
      </c>
    </row>
    <row r="8" spans="1:4">
      <c r="A8" s="23" t="s">
        <v>225</v>
      </c>
      <c r="B8" s="23" t="s">
        <v>330</v>
      </c>
      <c r="C8" s="23" t="s">
        <v>328</v>
      </c>
      <c r="D8" s="26">
        <v>260</v>
      </c>
    </row>
    <row r="9" spans="1:4">
      <c r="A9" s="23" t="s">
        <v>226</v>
      </c>
      <c r="B9" s="23" t="s">
        <v>331</v>
      </c>
      <c r="C9" s="23" t="s">
        <v>327</v>
      </c>
      <c r="D9" s="26">
        <v>210</v>
      </c>
    </row>
    <row r="10" spans="1:4">
      <c r="A10" s="69" t="s">
        <v>227</v>
      </c>
      <c r="B10" s="69"/>
      <c r="C10" s="69"/>
      <c r="D10" s="69"/>
    </row>
    <row r="11" spans="1:4">
      <c r="A11" s="22" t="s">
        <v>218</v>
      </c>
      <c r="B11" s="22" t="s">
        <v>219</v>
      </c>
      <c r="C11" s="22" t="s">
        <v>220</v>
      </c>
      <c r="D11" s="22" t="s">
        <v>221</v>
      </c>
    </row>
    <row r="12" spans="1:4">
      <c r="A12" s="23" t="s">
        <v>222</v>
      </c>
      <c r="B12" s="23" t="s">
        <v>228</v>
      </c>
      <c r="C12" s="23" t="s">
        <v>229</v>
      </c>
      <c r="D12" s="23">
        <v>45</v>
      </c>
    </row>
    <row r="13" spans="1:4">
      <c r="A13" s="67" t="s">
        <v>224</v>
      </c>
      <c r="B13" s="23" t="s">
        <v>230</v>
      </c>
      <c r="C13" s="24" t="s">
        <v>231</v>
      </c>
      <c r="D13" s="23">
        <v>361</v>
      </c>
    </row>
    <row r="14" spans="1:4">
      <c r="A14" s="70"/>
      <c r="B14" s="23" t="s">
        <v>232</v>
      </c>
      <c r="C14" s="24" t="s">
        <v>233</v>
      </c>
      <c r="D14" s="23">
        <v>52</v>
      </c>
    </row>
    <row r="15" spans="1:4">
      <c r="A15" s="68"/>
      <c r="B15" s="23" t="s">
        <v>232</v>
      </c>
      <c r="C15" s="24" t="s">
        <v>234</v>
      </c>
      <c r="D15" s="23">
        <v>18</v>
      </c>
    </row>
    <row r="16" spans="1:4">
      <c r="A16" s="23" t="s">
        <v>225</v>
      </c>
      <c r="B16" s="23" t="s">
        <v>235</v>
      </c>
      <c r="C16" s="24" t="s">
        <v>332</v>
      </c>
      <c r="D16" s="23">
        <v>39</v>
      </c>
    </row>
    <row r="17" spans="1:6">
      <c r="A17" s="67" t="s">
        <v>236</v>
      </c>
      <c r="B17" s="23" t="s">
        <v>237</v>
      </c>
      <c r="C17" s="25">
        <v>100</v>
      </c>
      <c r="D17" s="23">
        <v>620</v>
      </c>
    </row>
    <row r="18" spans="1:6">
      <c r="A18" s="70"/>
      <c r="B18" s="23" t="s">
        <v>238</v>
      </c>
      <c r="C18" s="25">
        <v>100</v>
      </c>
      <c r="D18" s="23">
        <v>344</v>
      </c>
    </row>
    <row r="19" spans="1:6">
      <c r="A19" s="70"/>
      <c r="B19" s="23" t="s">
        <v>239</v>
      </c>
      <c r="C19" s="25">
        <v>100</v>
      </c>
      <c r="D19" s="23">
        <v>688</v>
      </c>
    </row>
    <row r="20" spans="1:6">
      <c r="A20" s="70"/>
      <c r="B20" s="23" t="s">
        <v>240</v>
      </c>
      <c r="C20" s="25">
        <v>100</v>
      </c>
      <c r="D20" s="23">
        <v>395</v>
      </c>
      <c r="F20" s="1" t="s">
        <v>54</v>
      </c>
    </row>
    <row r="21" spans="1:6">
      <c r="A21" s="70"/>
      <c r="B21" s="23" t="s">
        <v>241</v>
      </c>
      <c r="C21" s="25">
        <v>100</v>
      </c>
      <c r="D21" s="23">
        <v>333</v>
      </c>
    </row>
    <row r="22" spans="1:6">
      <c r="A22" s="70"/>
      <c r="B22" s="23" t="s">
        <v>242</v>
      </c>
      <c r="C22" s="25">
        <v>100</v>
      </c>
      <c r="D22" s="23">
        <v>277</v>
      </c>
    </row>
    <row r="23" spans="1:6">
      <c r="A23" s="70"/>
      <c r="B23" s="23" t="s">
        <v>243</v>
      </c>
      <c r="C23" s="25">
        <v>100</v>
      </c>
      <c r="D23" s="23">
        <v>554</v>
      </c>
    </row>
    <row r="24" spans="1:6">
      <c r="A24" s="68"/>
      <c r="B24" s="23" t="s">
        <v>244</v>
      </c>
      <c r="C24" s="25">
        <v>100</v>
      </c>
      <c r="D24" s="23">
        <v>338</v>
      </c>
    </row>
    <row r="25" spans="1:6">
      <c r="A25" s="67" t="s">
        <v>245</v>
      </c>
      <c r="B25" s="23" t="s">
        <v>246</v>
      </c>
      <c r="C25" s="24" t="s">
        <v>247</v>
      </c>
      <c r="D25" s="23">
        <v>610</v>
      </c>
    </row>
    <row r="26" spans="1:6">
      <c r="A26" s="70"/>
      <c r="B26" s="23" t="s">
        <v>248</v>
      </c>
      <c r="C26" s="24" t="s">
        <v>247</v>
      </c>
      <c r="D26" s="23">
        <v>585</v>
      </c>
    </row>
    <row r="27" spans="1:6">
      <c r="A27" s="68"/>
      <c r="B27" s="23" t="s">
        <v>249</v>
      </c>
      <c r="C27" s="24" t="s">
        <v>247</v>
      </c>
      <c r="D27" s="23">
        <v>220</v>
      </c>
    </row>
    <row r="28" spans="1:6">
      <c r="A28" s="67" t="s">
        <v>250</v>
      </c>
      <c r="B28" s="23" t="s">
        <v>251</v>
      </c>
      <c r="C28" s="24" t="s">
        <v>252</v>
      </c>
      <c r="D28" s="23">
        <v>566</v>
      </c>
    </row>
    <row r="29" spans="1:6">
      <c r="A29" s="68"/>
      <c r="B29" s="23" t="s">
        <v>253</v>
      </c>
      <c r="C29" s="23" t="s">
        <v>254</v>
      </c>
      <c r="D29" s="23">
        <v>213</v>
      </c>
    </row>
    <row r="30" spans="1:6">
      <c r="C30" s="1" t="s">
        <v>54</v>
      </c>
    </row>
    <row r="39" spans="4:4">
      <c r="D39" s="1" t="s">
        <v>54</v>
      </c>
    </row>
  </sheetData>
  <mergeCells count="6">
    <mergeCell ref="A28:A29"/>
    <mergeCell ref="A4:D4"/>
    <mergeCell ref="A10:D10"/>
    <mergeCell ref="A13:A15"/>
    <mergeCell ref="A17:A24"/>
    <mergeCell ref="A25:A27"/>
  </mergeCells>
  <phoneticPr fontId="1" type="noConversion"/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D5DBBDCD92DD94DB1DCD1EAC47693BA" ma:contentTypeVersion="13" ma:contentTypeDescription=" " ma:contentTypeScope="" ma:versionID="d100655093af45385248f5442f0d1cb7">
  <xsd:schema xmlns:xsd="http://www.w3.org/2001/XMLSchema" xmlns:xs="http://www.w3.org/2001/XMLSchema" xmlns:p="http://schemas.microsoft.com/office/2006/metadata/properties" xmlns:ns2="6437cc01-85ef-4cea-b2b0-51f006c1e254" xmlns:ns3="2f6a910d-138e-42c1-8e8a-320c1b7cf3f7" xmlns:ns5="7c08a573-dc2e-422c-846f-d8dcc01c27bd" targetNamespace="http://schemas.microsoft.com/office/2006/metadata/properties" ma:root="true" ma:fieldsID="1d4e54b285689785ca3720be059c611a" ns2:_="" ns3:_="" ns5:_="">
    <xsd:import namespace="6437cc01-85ef-4cea-b2b0-51f006c1e254"/>
    <xsd:import namespace="2f6a910d-138e-42c1-8e8a-320c1b7cf3f7"/>
    <xsd:import namespace="7c08a573-dc2e-422c-846f-d8dcc01c27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7cc01-85ef-4cea-b2b0-51f006c1e25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3450810-2e87-4afa-9020-1832bf793676}" ma:internalName="TaxCatchAll" ma:showField="CatchAllData" ma:web="6437cc01-85ef-4cea-b2b0-51f006c1e2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3450810-2e87-4afa-9020-1832bf793676}" ma:internalName="TaxCatchAllLabel" ma:readOnly="true" ma:showField="CatchAllDataLabel" ma:web="6437cc01-85ef-4cea-b2b0-51f006c1e2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. koffie en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536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a573-dc2e-422c-846f-d8dcc01c2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08a573-dc2e-422c-846f-d8dcc01c27bd">
      <Terms xmlns="http://schemas.microsoft.com/office/infopath/2007/PartnerControls"/>
    </lcf76f155ced4ddcb4097134ff3c332f>
    <TaxCatchAll xmlns="6437cc01-85ef-4cea-b2b0-51f006c1e254">
      <Value>5</Value>
      <Value>3</Value>
    </TaxCatchAll>
    <TNOC_ClusterName xmlns="2f6a910d-138e-42c1-8e8a-320c1b7cf3f7">Aanbest. koffie en catering</TNOC_ClusterName>
    <TNOC_ClusterId xmlns="2f6a910d-138e-42c1-8e8a-320c1b7cf3f7">91536</TNOC_ClusterId>
    <h15fbb78f4cb41d290e72f301ea2865f xmlns="6437cc01-85ef-4cea-b2b0-51f006c1e2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cf581d8792c646118aad2c2c4ecdfa8c xmlns="6437cc01-85ef-4cea-b2b0-51f006c1e254">
      <Terms xmlns="http://schemas.microsoft.com/office/infopath/2007/PartnerControls"/>
    </cf581d8792c646118aad2c2c4ecdfa8c>
    <lca20d149a844688b6abf34073d5c21d xmlns="6437cc01-85ef-4cea-b2b0-51f006c1e254">
      <Terms xmlns="http://schemas.microsoft.com/office/infopath/2007/PartnerControls"/>
    </lca20d149a844688b6abf34073d5c21d>
    <n2a7a23bcc2241cb9261f9a914c7c1bb xmlns="6437cc01-85ef-4cea-b2b0-51f006c1e2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6437cc01-85ef-4cea-b2b0-51f006c1e254">
      <Terms xmlns="http://schemas.microsoft.com/office/infopath/2007/PartnerControls"/>
    </bac4ab11065f4f6c809c820c57e320e5>
    <_dlc_DocId xmlns="6437cc01-85ef-4cea-b2b0-51f006c1e254">DHS5KSC4732D-1912332294-490</_dlc_DocId>
    <_dlc_DocIdUrl xmlns="6437cc01-85ef-4cea-b2b0-51f006c1e254">
      <Url>https://365tno.sharepoint.com/teams/T91536/_layouts/15/DocIdRedir.aspx?ID=DHS5KSC4732D-1912332294-490</Url>
      <Description>DHS5KSC4732D-1912332294-490</Description>
    </_dlc_DocIdUrl>
  </documentManagement>
</p:properties>
</file>

<file path=customXml/itemProps1.xml><?xml version="1.0" encoding="utf-8"?>
<ds:datastoreItem xmlns:ds="http://schemas.openxmlformats.org/officeDocument/2006/customXml" ds:itemID="{DA099262-6938-4A38-86AE-7C79D33A2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7cc01-85ef-4cea-b2b0-51f006c1e254"/>
    <ds:schemaRef ds:uri="2f6a910d-138e-42c1-8e8a-320c1b7cf3f7"/>
    <ds:schemaRef ds:uri="7c08a573-dc2e-422c-846f-d8dcc01c2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0DDCC-CAAB-4F77-A64B-6C50146403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722538-FAD5-4FF1-840B-3A59572212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8B6314-5655-4501-B5E0-10A5F965BC10}">
  <ds:schemaRefs>
    <ds:schemaRef ds:uri="http://schemas.microsoft.com/office/infopath/2007/PartnerControls"/>
    <ds:schemaRef ds:uri="7c08a573-dc2e-422c-846f-d8dcc01c27b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f6a910d-138e-42c1-8e8a-320c1b7cf3f7"/>
    <ds:schemaRef ds:uri="http://purl.org/dc/elements/1.1/"/>
    <ds:schemaRef ds:uri="6437cc01-85ef-4cea-b2b0-51f006c1e25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Locatieoverzicht</vt:lpstr>
      <vt:lpstr>Overzicht consumpties</vt:lpstr>
      <vt:lpstr>Afname ingrediënten</vt:lpstr>
      <vt:lpstr>'Afname ingrediënten'!Afdrukbereik</vt:lpstr>
      <vt:lpstr>Locatieoverzicht!Afdrukbereik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Jansen</dc:creator>
  <cp:keywords/>
  <dc:description/>
  <cp:lastModifiedBy>Demi.vanAchthoven@partners.tno.nl</cp:lastModifiedBy>
  <cp:revision/>
  <dcterms:created xsi:type="dcterms:W3CDTF">2024-07-12T09:10:31Z</dcterms:created>
  <dcterms:modified xsi:type="dcterms:W3CDTF">2024-10-31T13:52:54Z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0x010100A35317DCC28344A7B82488658A034A5C0100CD5DBBDCD92DD94DB1DCD1EAC47693BA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26631f77-cbab-4a78-96cd-3cfecd8a6023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MediaServiceImageTags">
    <vt:lpwstr/>
  </property>
  <property fmtid="{D5CDD505-2E9C-101B-9397-08002B2CF9AE}" pid="7" name="TNOC_DocumentType">
    <vt:lpwstr/>
  </property>
  <property fmtid="{D5CDD505-2E9C-101B-9397-08002B2CF9AE}" pid="8" name="TNOC_DocumentCategory">
    <vt:lpwstr/>
  </property>
  <property fmtid="{D5CDD505-2E9C-101B-9397-08002B2CF9AE}" pid="9" name="TNOC_DocumentSetType">
    <vt:lpwstr/>
  </property>
</Properties>
</file>