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Meetdiensten/Shared Documents/General/EA 2024/8 NvI/NvI 1/"/>
    </mc:Choice>
  </mc:AlternateContent>
  <xr:revisionPtr revIDLastSave="29" documentId="13_ncr:1_{8F96D611-F124-4C79-B40B-A88575B95C11}" xr6:coauthVersionLast="47" xr6:coauthVersionMax="47" xr10:uidLastSave="{E187D618-E252-4540-BF73-E575B7982229}"/>
  <bookViews>
    <workbookView xWindow="-110" yWindow="-110" windowWidth="19420" windowHeight="10420" tabRatio="872" xr2:uid="{27ABA517-B3A8-4824-87D0-36250A1AE13D}"/>
  </bookViews>
  <sheets>
    <sheet name="TN443386 Aanbiedingsbegroting" sheetId="6" r:id="rId1"/>
  </sheets>
  <definedNames>
    <definedName name="_xlnm.Print_Area" localSheetId="0">'TN443386 Aanbiedingsbegroting'!$A$1:$M$75</definedName>
    <definedName name="_xlnm.Print_Titles" localSheetId="0">'TN443386 Aanbiedingsbegroting'!$9:$9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6" l="1"/>
  <c r="L41" i="6"/>
  <c r="L42" i="6"/>
  <c r="L43" i="6"/>
  <c r="L44" i="6"/>
  <c r="L45" i="6"/>
  <c r="L46" i="6"/>
  <c r="L39" i="6"/>
  <c r="L52" i="6"/>
  <c r="L35" i="6"/>
  <c r="L34" i="6"/>
  <c r="L32" i="6"/>
  <c r="L33" i="6"/>
  <c r="L31" i="6"/>
  <c r="L27" i="6"/>
  <c r="L26" i="6"/>
  <c r="L22" i="6"/>
  <c r="L21" i="6"/>
  <c r="L17" i="6"/>
  <c r="L16" i="6"/>
  <c r="L12" i="6"/>
  <c r="L11" i="6"/>
  <c r="L13" i="6" l="1"/>
  <c r="L47" i="6"/>
  <c r="L23" i="6"/>
  <c r="L28" i="6"/>
  <c r="L36" i="6"/>
  <c r="L18" i="6"/>
  <c r="L54" i="6" l="1"/>
</calcChain>
</file>

<file path=xl/sharedStrings.xml><?xml version="1.0" encoding="utf-8"?>
<sst xmlns="http://schemas.openxmlformats.org/spreadsheetml/2006/main" count="124" uniqueCount="90">
  <si>
    <t>Logo inschrijver</t>
  </si>
  <si>
    <t>Project:</t>
  </si>
  <si>
    <t>Raamovereenkomst betreffende Meetverantwoordelijkheid en leveren van meters</t>
  </si>
  <si>
    <t>TenderNed nr.:</t>
  </si>
  <si>
    <t>TN443386</t>
  </si>
  <si>
    <t>Inschrijver:</t>
  </si>
  <si>
    <t>Datum:</t>
  </si>
  <si>
    <t>Werkpakket 1</t>
  </si>
  <si>
    <t>Uitoefenen meetverantwoordelijkheid voor de tractie-aansluitingen (na invoering VLK: koppelpunten)</t>
  </si>
  <si>
    <t>Gemiddeld aantal</t>
  </si>
  <si>
    <t>Aantal maanden</t>
  </si>
  <si>
    <t>Bedrag per maand</t>
  </si>
  <si>
    <t>Vast bedrag</t>
  </si>
  <si>
    <t>Totaalbedrag regel</t>
  </si>
  <si>
    <t>Product/dienst 1</t>
  </si>
  <si>
    <t>Uitoefenen meetverantwoordelijkheid. Vaste vergoeding per meetinrichting per maand</t>
  </si>
  <si>
    <t>Product/dienst 2</t>
  </si>
  <si>
    <t>Uitvoeren switch. Initiële kosten, vast bedrag, eenmalig (alleen indien ON niet de huidige MV is)</t>
  </si>
  <si>
    <t>Totaal Werkpakket 1</t>
  </si>
  <si>
    <t>Werkpakket 2</t>
  </si>
  <si>
    <t>Beheer/uitlezen tussenmeters (na invoering VLK: meetverantwoordelijkheid aansluitingen eigen verbruik)</t>
  </si>
  <si>
    <t>Beheer tussenmeters/MV aansluitingen eigen verbruik. Vaste vergoeding per tussenmeter per maand</t>
  </si>
  <si>
    <t>Totaal Werkpakket 2</t>
  </si>
  <si>
    <t>Werkpakket 3</t>
  </si>
  <si>
    <t>Leveren van meetgegevens via een API</t>
  </si>
  <si>
    <t>Leveren van meetgegevens via een API. Vaste vergoeding per maand</t>
  </si>
  <si>
    <t>Inrichten API-service. Initiële kosten, vast bedrag, eenmalig (alleen indien ON niet de huidige MV is)</t>
  </si>
  <si>
    <t>Totaal Werkpakket 3</t>
  </si>
  <si>
    <t>Werkpakket 4</t>
  </si>
  <si>
    <t>Leveren van meetgegevens via een web portal</t>
  </si>
  <si>
    <t>Leveren van meetgegevens via een web portal. Vaste vergoeding per maand</t>
  </si>
  <si>
    <t>Inrichten web portal. Initiële kosten, vast bedrag, eenmalig (alleen indien ON niet de huidige MV is)</t>
  </si>
  <si>
    <t>Totaal Werkpakket 4</t>
  </si>
  <si>
    <t>Werkpakket 5</t>
  </si>
  <si>
    <t>Ondersteuning VLK</t>
  </si>
  <si>
    <t>Aantal uren regie</t>
  </si>
  <si>
    <t>Bedrag per uur</t>
  </si>
  <si>
    <t>Diensten genoemd bij WP5 - producteis 1</t>
  </si>
  <si>
    <t>Diensten genoemd bij WP5 - producteis 2</t>
  </si>
  <si>
    <t>Product/dienst 3</t>
  </si>
  <si>
    <t>Diensten genoemd bij WP5 - producteis 3</t>
  </si>
  <si>
    <t>Product/dienst 4</t>
  </si>
  <si>
    <t>Diensten genoemd bij WP5 - producteis 4</t>
  </si>
  <si>
    <t>Product/dienst 5</t>
  </si>
  <si>
    <t>Diensten genoemd bij WP5 - producteis 5</t>
  </si>
  <si>
    <t>Totaal Werkpakket 5</t>
  </si>
  <si>
    <t>Werkpakket 6</t>
  </si>
  <si>
    <t>Leveren en plaatsen van meetinrichtingen/meters (excl toegangskosten)</t>
  </si>
  <si>
    <r>
      <t xml:space="preserve">Aantal stuks </t>
    </r>
    <r>
      <rPr>
        <b/>
        <vertAlign val="superscript"/>
        <sz val="10"/>
        <color theme="1"/>
        <rFont val="Calibri"/>
        <family val="2"/>
        <scheme val="minor"/>
      </rPr>
      <t>1)</t>
    </r>
  </si>
  <si>
    <t>Prijs per stuk</t>
  </si>
  <si>
    <t>Leveren en plaatsen volledige meetinrichting 2-5 MW</t>
  </si>
  <si>
    <t>Leveren en plaatsen volledige meetinrichting 5-30 MW</t>
  </si>
  <si>
    <t>Leveren en plaatsen enkelvoudige meter 2-5 MW (alleen vervangen hoofd- of controlemeter)</t>
  </si>
  <si>
    <t>Leveren en plaatsen enkelvoudige meter 5-30 MW (alleen vervangen hoofd- of controlemeter)</t>
  </si>
  <si>
    <t>Leveren en plaatsen tussenmeter LS-niveau</t>
  </si>
  <si>
    <t>Product/dienst 6</t>
  </si>
  <si>
    <t>Leveren en plaatsen tussenmeter &lt; 1 MW</t>
  </si>
  <si>
    <t>Product/dienst 7</t>
  </si>
  <si>
    <r>
      <t xml:space="preserve">Alleen plaatsen volledige meetinrichting (in geval van hergebruik meetinrichting) </t>
    </r>
    <r>
      <rPr>
        <vertAlign val="superscript"/>
        <sz val="11"/>
        <color theme="1"/>
        <rFont val="Calibri"/>
        <family val="2"/>
        <scheme val="minor"/>
      </rPr>
      <t>2)</t>
    </r>
  </si>
  <si>
    <t>Product/dienst 8</t>
  </si>
  <si>
    <r>
      <t xml:space="preserve">Alleen plaatsen enkelvoudige meter of tussenmeter (in geval van hergebruik meter) </t>
    </r>
    <r>
      <rPr>
        <vertAlign val="superscript"/>
        <sz val="11"/>
        <color theme="1"/>
        <rFont val="Calibri"/>
        <family val="2"/>
        <scheme val="minor"/>
      </rPr>
      <t>2)</t>
    </r>
  </si>
  <si>
    <t>Totaal Werkpakket 6</t>
  </si>
  <si>
    <t>Stelposten</t>
  </si>
  <si>
    <t>Omschrijving</t>
  </si>
  <si>
    <t>Stelpost 1</t>
  </si>
  <si>
    <r>
      <t xml:space="preserve">Vergoeding voor kosten van toegang tot locaties van netbeheerders </t>
    </r>
    <r>
      <rPr>
        <vertAlign val="superscript"/>
        <sz val="11"/>
        <color theme="1"/>
        <rFont val="Calibri"/>
        <family val="2"/>
        <scheme val="minor"/>
      </rPr>
      <t>3)</t>
    </r>
  </si>
  <si>
    <t>Stelpost 2</t>
  </si>
  <si>
    <t>Ad-hoc werkzaamheden</t>
  </si>
  <si>
    <t>Totaal Stelposten</t>
  </si>
  <si>
    <t>Totaal inschrijfsom</t>
  </si>
  <si>
    <t>Toelichting en Invulinstructie Aanbiedingsbegroting</t>
  </si>
  <si>
    <t>Genoemde werkpakketten/producten/diensten verwijzen naar Annex 2, onderdeel "Te leveren product/dienst (output)" bij elk werkpakket en de daarbij behorende toelichtingen.</t>
  </si>
  <si>
    <t>1) Door ProRail geschat aantal te leveren meetinrichtingen/meters gedurende de looptijd van de overeenkomst. Hieraan kunnen geen rechten worden ontleend.</t>
  </si>
  <si>
    <t xml:space="preserve">2) Zie Annex 2, WP6 - proceseis 6. </t>
  </si>
  <si>
    <t>3) Zie Annex 2, WP1 - proceseis 4 en WP6 - proceseis 7</t>
  </si>
  <si>
    <r>
      <t>Gegadigde is verplicht om de tarieven en kosten per gevraagde product/dienst op te geven. Dit betreft de</t>
    </r>
    <r>
      <rPr>
        <b/>
        <u/>
        <sz val="11"/>
        <color theme="1"/>
        <rFont val="Calibri"/>
        <family val="2"/>
        <scheme val="minor"/>
      </rPr>
      <t xml:space="preserve"> gele cellen.</t>
    </r>
  </si>
  <si>
    <r>
      <rPr>
        <b/>
        <u/>
        <sz val="11"/>
        <color theme="1"/>
        <rFont val="Calibri"/>
        <family val="2"/>
        <scheme val="minor"/>
      </rPr>
      <t>Alle door de gegadigde ingevulde tarieven en bedragen dienen all-in te zijn</t>
    </r>
    <r>
      <rPr>
        <sz val="11"/>
        <color theme="1"/>
        <rFont val="Calibri"/>
        <family val="2"/>
        <scheme val="minor"/>
      </rPr>
      <t>. Dat wil zeggen: alle indirecte en bijkomende kosten om de overeengekomen opdracht uit te voeren zijn begrepen;</t>
    </r>
  </si>
  <si>
    <t>De ingevulde tarieven en kosten (de gele cellen) zullen worden opgenomen in de Overeenkomst en zullen worden gebruikt voor verrekening</t>
  </si>
  <si>
    <t>van facturatie en /of meer-/minderwerk c.q. additionele inzetten.</t>
  </si>
  <si>
    <t>De fictieve aantallen en uren van de jaarlijke variabele kosten zijn gebaseerd op historische data en hier kunnen geen rechten aan ontleend worden.</t>
  </si>
  <si>
    <t xml:space="preserve">De verrekening vindt plaats op daadwerkelijk gemaakte uren. </t>
  </si>
  <si>
    <t xml:space="preserve">Op werkpakket 1 t/m 5 is de loonkostenindex van toepassing en op WP6 is de materiaalkostenindex van toepassing. </t>
  </si>
  <si>
    <t>Naam gegadigde</t>
  </si>
  <si>
    <t>Datum</t>
  </si>
  <si>
    <t>Rechtsgeldige ondertekening</t>
  </si>
  <si>
    <t>Dit bedrag overnemen op Annex 5 Inschijvingsformulier Meetdiensten</t>
  </si>
  <si>
    <t>Annex 6 Aanbiedingsbegroting Meetdiensten</t>
  </si>
  <si>
    <t>versie 1.3</t>
  </si>
  <si>
    <r>
      <t xml:space="preserve">
</t>
    </r>
    <r>
      <rPr>
        <b/>
        <sz val="14"/>
        <color rgb="FF0000FF"/>
        <rFont val="Calibri"/>
        <family val="2"/>
        <scheme val="minor"/>
      </rPr>
      <t>De aan te bieden prijs voor WP 5 mag maximaal 6% van de totale inschrijvingsprijs zijn. Indien uw aangeboden prijs hoger is dan 6% van de inschrijvingsprijs dan wordt uw inschrijving als ongeldig ter zijde gelegd.</t>
    </r>
    <r>
      <rPr>
        <b/>
        <sz val="11"/>
        <color rgb="FF0000FF"/>
        <rFont val="Calibri"/>
        <family val="2"/>
        <scheme val="minor"/>
      </rPr>
      <t xml:space="preserve">
 </t>
    </r>
  </si>
  <si>
    <t>Handelingsfee facturatie netbeheerders tijdens switching is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</si>
</sst>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44" fontId="1" fillId="5" borderId="4" xfId="1" applyFont="1" applyFill="1" applyBorder="1" applyAlignment="1">
      <alignment horizontal="center" vertical="center"/>
    </xf>
    <xf numFmtId="0" fontId="0" fillId="6" borderId="0" xfId="0" applyFill="1"/>
    <xf numFmtId="0" fontId="0" fillId="2" borderId="9" xfId="0" applyFill="1" applyBorder="1"/>
    <xf numFmtId="0" fontId="0" fillId="2" borderId="0" xfId="0" applyFill="1"/>
    <xf numFmtId="0" fontId="4" fillId="2" borderId="0" xfId="0" applyFont="1" applyFill="1" applyAlignment="1">
      <alignment horizontal="right" vertical="center"/>
    </xf>
    <xf numFmtId="44" fontId="2" fillId="3" borderId="4" xfId="2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10" xfId="0" applyFill="1" applyBorder="1"/>
    <xf numFmtId="0" fontId="7" fillId="2" borderId="0" xfId="0" applyFont="1" applyFill="1" applyAlignment="1">
      <alignment horizontal="right"/>
    </xf>
    <xf numFmtId="0" fontId="9" fillId="3" borderId="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49" fontId="10" fillId="2" borderId="0" xfId="0" applyNumberFormat="1" applyFont="1" applyFill="1"/>
    <xf numFmtId="49" fontId="0" fillId="2" borderId="0" xfId="0" applyNumberFormat="1" applyFill="1"/>
    <xf numFmtId="0" fontId="0" fillId="2" borderId="6" xfId="0" applyFill="1" applyBorder="1" applyAlignment="1">
      <alignment horizontal="left"/>
    </xf>
    <xf numFmtId="0" fontId="0" fillId="2" borderId="7" xfId="0" applyFill="1" applyBorder="1"/>
    <xf numFmtId="0" fontId="0" fillId="2" borderId="9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/>
    <xf numFmtId="0" fontId="0" fillId="2" borderId="13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44" fontId="8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4" xfId="0" applyFont="1" applyFill="1" applyBorder="1"/>
    <xf numFmtId="0" fontId="0" fillId="2" borderId="6" xfId="0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16" fillId="2" borderId="0" xfId="0" applyFont="1" applyFill="1" applyAlignment="1">
      <alignment vertical="top" wrapText="1"/>
    </xf>
    <xf numFmtId="0" fontId="17" fillId="2" borderId="15" xfId="0" applyFont="1" applyFill="1" applyBorder="1" applyAlignment="1">
      <alignment horizontal="left" vertical="top" wrapText="1"/>
    </xf>
    <xf numFmtId="0" fontId="17" fillId="0" borderId="15" xfId="0" applyFont="1" applyBorder="1"/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9" fontId="2" fillId="3" borderId="2" xfId="2" applyFont="1" applyFill="1" applyBorder="1" applyAlignment="1">
      <alignment horizontal="center" vertical="center" wrapText="1"/>
    </xf>
    <xf numFmtId="9" fontId="2" fillId="3" borderId="3" xfId="2" applyFont="1" applyFill="1" applyBorder="1" applyAlignment="1">
      <alignment horizontal="center" vertical="center" wrapText="1"/>
    </xf>
    <xf numFmtId="9" fontId="2" fillId="3" borderId="5" xfId="2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9" fillId="2" borderId="0" xfId="0" applyFont="1" applyFill="1"/>
    <xf numFmtId="0" fontId="17" fillId="2" borderId="0" xfId="0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1</xdr:row>
      <xdr:rowOff>101600</xdr:rowOff>
    </xdr:from>
    <xdr:to>
      <xdr:col>2</xdr:col>
      <xdr:colOff>1003300</xdr:colOff>
      <xdr:row>6</xdr:row>
      <xdr:rowOff>171451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516DF9D7-7698-4266-AA02-31612BE7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65100"/>
          <a:ext cx="1974850" cy="1117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949E-6FA4-4011-B9E2-79E1818C3964}">
  <dimension ref="A1:BLI654"/>
  <sheetViews>
    <sheetView tabSelected="1" topLeftCell="A46" zoomScale="90" zoomScaleNormal="90" zoomScaleSheetLayoutView="100" workbookViewId="0">
      <selection activeCell="B14" sqref="B14"/>
    </sheetView>
  </sheetViews>
  <sheetFormatPr defaultRowHeight="14.5" x14ac:dyDescent="0.35"/>
  <cols>
    <col min="1" max="1" width="2.7265625" customWidth="1"/>
    <col min="2" max="3" width="15.7265625" customWidth="1"/>
    <col min="4" max="7" width="17.7265625" customWidth="1"/>
    <col min="8" max="12" width="15.7265625" customWidth="1"/>
    <col min="13" max="13" width="2.7265625" style="2" customWidth="1"/>
    <col min="14" max="1673" width="8.7265625" style="2"/>
  </cols>
  <sheetData>
    <row r="1" spans="1:1671" ht="4.9000000000000004" customHeight="1" thickBot="1" x14ac:dyDescent="0.4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671" ht="31" x14ac:dyDescent="0.7">
      <c r="A2" s="3"/>
      <c r="B2" s="36"/>
      <c r="C2" s="9"/>
      <c r="D2" s="4"/>
      <c r="E2" s="10" t="s">
        <v>86</v>
      </c>
      <c r="F2" s="10"/>
      <c r="G2" s="10"/>
      <c r="H2" s="10"/>
      <c r="I2" s="4"/>
      <c r="J2" s="4"/>
      <c r="K2" s="51" t="s">
        <v>0</v>
      </c>
      <c r="L2" s="52"/>
      <c r="M2" s="12"/>
    </row>
    <row r="3" spans="1:1671" ht="4.9000000000000004" customHeight="1" x14ac:dyDescent="0.35">
      <c r="A3" s="3"/>
      <c r="B3" s="3"/>
      <c r="C3" s="12"/>
      <c r="D3" s="4"/>
      <c r="E3" s="4"/>
      <c r="F3" s="4"/>
      <c r="G3" s="4"/>
      <c r="H3" s="4"/>
      <c r="I3" s="4"/>
      <c r="J3" s="4"/>
      <c r="K3" s="53"/>
      <c r="L3" s="54"/>
      <c r="M3" s="12"/>
    </row>
    <row r="4" spans="1:1671" ht="15.5" x14ac:dyDescent="0.35">
      <c r="A4" s="3"/>
      <c r="B4" s="37"/>
      <c r="C4" s="38"/>
      <c r="D4" s="13" t="s">
        <v>1</v>
      </c>
      <c r="E4" s="34" t="s">
        <v>2</v>
      </c>
      <c r="F4" s="34"/>
      <c r="G4" s="34"/>
      <c r="H4" s="34"/>
      <c r="I4" s="34"/>
      <c r="J4" s="4"/>
      <c r="K4" s="53"/>
      <c r="L4" s="54"/>
      <c r="M4" s="12"/>
    </row>
    <row r="5" spans="1:1671" ht="15.5" x14ac:dyDescent="0.35">
      <c r="A5" s="3"/>
      <c r="B5" s="37"/>
      <c r="C5" s="38"/>
      <c r="D5" s="13" t="s">
        <v>3</v>
      </c>
      <c r="E5" s="34" t="s">
        <v>4</v>
      </c>
      <c r="F5" s="34"/>
      <c r="G5" s="34"/>
      <c r="H5" s="34"/>
      <c r="I5" s="34"/>
      <c r="J5" s="4"/>
      <c r="K5" s="53"/>
      <c r="L5" s="54"/>
      <c r="M5" s="12"/>
    </row>
    <row r="6" spans="1:1671" ht="15.5" x14ac:dyDescent="0.35">
      <c r="A6" s="3"/>
      <c r="B6" s="37"/>
      <c r="C6" s="38"/>
      <c r="D6" s="13" t="s">
        <v>5</v>
      </c>
      <c r="E6" s="35"/>
      <c r="F6" s="35"/>
      <c r="G6" s="35"/>
      <c r="H6" s="35"/>
      <c r="I6" s="35"/>
      <c r="J6" s="4"/>
      <c r="K6" s="53"/>
      <c r="L6" s="54"/>
      <c r="M6" s="12"/>
    </row>
    <row r="7" spans="1:1671" ht="15.5" x14ac:dyDescent="0.35">
      <c r="A7" s="3"/>
      <c r="B7" s="37"/>
      <c r="C7" s="38"/>
      <c r="D7" s="13" t="s">
        <v>6</v>
      </c>
      <c r="E7" s="35"/>
      <c r="F7" s="35"/>
      <c r="G7" s="35"/>
      <c r="H7" s="35"/>
      <c r="I7" s="35"/>
      <c r="J7" s="4"/>
      <c r="K7" s="53"/>
      <c r="L7" s="54"/>
      <c r="M7" s="12"/>
    </row>
    <row r="8" spans="1:1671" ht="4.9000000000000004" customHeight="1" thickBot="1" x14ac:dyDescent="0.4">
      <c r="A8" s="3"/>
      <c r="B8" s="24"/>
      <c r="C8" s="23"/>
      <c r="D8" s="4"/>
      <c r="E8" s="4"/>
      <c r="F8" s="4"/>
      <c r="G8" s="4"/>
      <c r="H8" s="4"/>
      <c r="I8" s="4"/>
      <c r="J8" s="4"/>
      <c r="K8" s="55"/>
      <c r="L8" s="56"/>
      <c r="M8" s="12"/>
    </row>
    <row r="9" spans="1:1671" x14ac:dyDescent="0.35">
      <c r="A9" s="3"/>
      <c r="B9" s="4"/>
      <c r="C9" s="4"/>
      <c r="D9" s="4"/>
      <c r="E9" s="4"/>
      <c r="F9" s="4"/>
      <c r="G9" s="4"/>
      <c r="H9" s="4"/>
      <c r="I9" s="4"/>
      <c r="J9" s="4"/>
      <c r="K9" s="11"/>
      <c r="L9" s="5" t="s">
        <v>87</v>
      </c>
      <c r="M9" s="12"/>
    </row>
    <row r="10" spans="1:1671" ht="30" customHeight="1" x14ac:dyDescent="0.35">
      <c r="A10" s="3"/>
      <c r="B10" s="14" t="s">
        <v>7</v>
      </c>
      <c r="C10" s="42" t="s">
        <v>8</v>
      </c>
      <c r="D10" s="43"/>
      <c r="E10" s="43"/>
      <c r="F10" s="43"/>
      <c r="G10" s="44"/>
      <c r="H10" s="14" t="s">
        <v>9</v>
      </c>
      <c r="I10" s="14" t="s">
        <v>10</v>
      </c>
      <c r="J10" s="14" t="s">
        <v>11</v>
      </c>
      <c r="K10" s="14" t="s">
        <v>12</v>
      </c>
      <c r="L10" s="14" t="s">
        <v>13</v>
      </c>
      <c r="M10" s="12"/>
    </row>
    <row r="11" spans="1:1671" x14ac:dyDescent="0.35">
      <c r="A11" s="3"/>
      <c r="B11" s="27" t="s">
        <v>14</v>
      </c>
      <c r="C11" s="48" t="s">
        <v>15</v>
      </c>
      <c r="D11" s="49"/>
      <c r="E11" s="49"/>
      <c r="F11" s="49"/>
      <c r="G11" s="50"/>
      <c r="H11" s="27">
        <v>460</v>
      </c>
      <c r="I11" s="27">
        <v>96</v>
      </c>
      <c r="J11" s="1"/>
      <c r="K11" s="27"/>
      <c r="L11" s="31">
        <f>H11*I11*J11</f>
        <v>0</v>
      </c>
      <c r="M11" s="12"/>
    </row>
    <row r="12" spans="1:1671" x14ac:dyDescent="0.35">
      <c r="A12" s="3"/>
      <c r="B12" s="27" t="s">
        <v>16</v>
      </c>
      <c r="C12" s="48" t="s">
        <v>17</v>
      </c>
      <c r="D12" s="49"/>
      <c r="E12" s="49"/>
      <c r="F12" s="49"/>
      <c r="G12" s="50"/>
      <c r="H12" s="30"/>
      <c r="I12" s="30"/>
      <c r="J12" s="30"/>
      <c r="K12" s="31">
        <v>57000</v>
      </c>
      <c r="L12" s="31">
        <f>K12</f>
        <v>57000</v>
      </c>
      <c r="M12" s="12"/>
    </row>
    <row r="13" spans="1:1671" customFormat="1" ht="14.65" customHeight="1" x14ac:dyDescent="0.35">
      <c r="A13" s="3"/>
      <c r="B13" s="4"/>
      <c r="C13" s="4"/>
      <c r="D13" s="4"/>
      <c r="E13" s="4"/>
      <c r="F13" s="4"/>
      <c r="G13" s="4"/>
      <c r="H13" s="45" t="s">
        <v>18</v>
      </c>
      <c r="I13" s="46"/>
      <c r="J13" s="46"/>
      <c r="K13" s="47"/>
      <c r="L13" s="6">
        <f>SUM(L11:L12)</f>
        <v>57000</v>
      </c>
      <c r="M13" s="1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</row>
    <row r="14" spans="1:1671" x14ac:dyDescent="0.35">
      <c r="A14" s="3"/>
      <c r="B14" s="61" t="s">
        <v>89</v>
      </c>
      <c r="C14" s="60"/>
      <c r="D14" s="60"/>
      <c r="E14" s="60"/>
      <c r="F14" s="4"/>
      <c r="G14" s="4"/>
      <c r="H14" s="4"/>
      <c r="I14" s="4"/>
      <c r="J14" s="4"/>
      <c r="K14" s="11"/>
      <c r="L14" s="4"/>
      <c r="M14" s="12"/>
    </row>
    <row r="15" spans="1:1671" ht="30" customHeight="1" x14ac:dyDescent="0.35">
      <c r="A15" s="3"/>
      <c r="B15" s="14" t="s">
        <v>19</v>
      </c>
      <c r="C15" s="42" t="s">
        <v>20</v>
      </c>
      <c r="D15" s="43"/>
      <c r="E15" s="43"/>
      <c r="F15" s="43"/>
      <c r="G15" s="44"/>
      <c r="H15" s="14" t="s">
        <v>9</v>
      </c>
      <c r="I15" s="14" t="s">
        <v>10</v>
      </c>
      <c r="J15" s="14" t="s">
        <v>11</v>
      </c>
      <c r="K15" s="14" t="s">
        <v>12</v>
      </c>
      <c r="L15" s="14" t="s">
        <v>13</v>
      </c>
      <c r="M15" s="12"/>
    </row>
    <row r="16" spans="1:1671" x14ac:dyDescent="0.35">
      <c r="A16" s="3"/>
      <c r="B16" s="27" t="s">
        <v>14</v>
      </c>
      <c r="C16" s="48" t="s">
        <v>21</v>
      </c>
      <c r="D16" s="49"/>
      <c r="E16" s="49"/>
      <c r="F16" s="49"/>
      <c r="G16" s="50"/>
      <c r="H16" s="27">
        <v>210</v>
      </c>
      <c r="I16" s="27">
        <v>96</v>
      </c>
      <c r="J16" s="1"/>
      <c r="K16" s="27"/>
      <c r="L16" s="31">
        <f>H16*I16*J16</f>
        <v>0</v>
      </c>
      <c r="M16" s="12"/>
    </row>
    <row r="17" spans="1:1671" x14ac:dyDescent="0.35">
      <c r="A17" s="3"/>
      <c r="B17" s="27" t="s">
        <v>16</v>
      </c>
      <c r="C17" s="48" t="s">
        <v>17</v>
      </c>
      <c r="D17" s="49"/>
      <c r="E17" s="49"/>
      <c r="F17" s="49"/>
      <c r="G17" s="50"/>
      <c r="H17" s="30"/>
      <c r="I17" s="30"/>
      <c r="J17" s="30"/>
      <c r="K17" s="31">
        <v>56000</v>
      </c>
      <c r="L17" s="31">
        <f>K17</f>
        <v>56000</v>
      </c>
      <c r="M17" s="12"/>
    </row>
    <row r="18" spans="1:1671" customFormat="1" ht="14.65" customHeight="1" x14ac:dyDescent="0.35">
      <c r="A18" s="3"/>
      <c r="B18" s="4"/>
      <c r="C18" s="4"/>
      <c r="D18" s="4"/>
      <c r="E18" s="4"/>
      <c r="F18" s="4"/>
      <c r="G18" s="4"/>
      <c r="H18" s="45" t="s">
        <v>22</v>
      </c>
      <c r="I18" s="46"/>
      <c r="J18" s="46"/>
      <c r="K18" s="47"/>
      <c r="L18" s="6">
        <f>SUM(L16:L17)</f>
        <v>56000</v>
      </c>
      <c r="M18" s="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</row>
    <row r="19" spans="1:1671" x14ac:dyDescent="0.35">
      <c r="A19" s="3"/>
      <c r="B19" s="4"/>
      <c r="C19" s="4"/>
      <c r="D19" s="4"/>
      <c r="E19" s="4"/>
      <c r="F19" s="4"/>
      <c r="G19" s="4"/>
      <c r="H19" s="4"/>
      <c r="I19" s="4"/>
      <c r="J19" s="4"/>
      <c r="K19" s="11"/>
      <c r="L19" s="4"/>
      <c r="M19" s="12"/>
    </row>
    <row r="20" spans="1:1671" ht="30" customHeight="1" x14ac:dyDescent="0.35">
      <c r="A20" s="3"/>
      <c r="B20" s="14" t="s">
        <v>23</v>
      </c>
      <c r="C20" s="42" t="s">
        <v>24</v>
      </c>
      <c r="D20" s="43"/>
      <c r="E20" s="43"/>
      <c r="F20" s="43"/>
      <c r="G20" s="44"/>
      <c r="H20" s="14" t="s">
        <v>9</v>
      </c>
      <c r="I20" s="14" t="s">
        <v>10</v>
      </c>
      <c r="J20" s="14" t="s">
        <v>11</v>
      </c>
      <c r="K20" s="14" t="s">
        <v>12</v>
      </c>
      <c r="L20" s="14" t="s">
        <v>13</v>
      </c>
      <c r="M20" s="12"/>
    </row>
    <row r="21" spans="1:1671" x14ac:dyDescent="0.35">
      <c r="A21" s="3"/>
      <c r="B21" s="27" t="s">
        <v>14</v>
      </c>
      <c r="C21" s="48" t="s">
        <v>25</v>
      </c>
      <c r="D21" s="49"/>
      <c r="E21" s="49"/>
      <c r="F21" s="49"/>
      <c r="G21" s="50"/>
      <c r="H21" s="27">
        <v>1</v>
      </c>
      <c r="I21" s="27">
        <v>96</v>
      </c>
      <c r="J21" s="1"/>
      <c r="K21" s="27"/>
      <c r="L21" s="31">
        <f>H21*I21*J21</f>
        <v>0</v>
      </c>
      <c r="M21" s="12"/>
    </row>
    <row r="22" spans="1:1671" x14ac:dyDescent="0.35">
      <c r="A22" s="3"/>
      <c r="B22" s="27" t="s">
        <v>16</v>
      </c>
      <c r="C22" s="48" t="s">
        <v>26</v>
      </c>
      <c r="D22" s="49"/>
      <c r="E22" s="49"/>
      <c r="F22" s="49"/>
      <c r="G22" s="50"/>
      <c r="H22" s="30"/>
      <c r="I22" s="30"/>
      <c r="J22" s="30"/>
      <c r="K22" s="31">
        <v>6000</v>
      </c>
      <c r="L22" s="31">
        <f>K22</f>
        <v>6000</v>
      </c>
      <c r="M22" s="12"/>
    </row>
    <row r="23" spans="1:1671" customFormat="1" ht="14.65" customHeight="1" x14ac:dyDescent="0.35">
      <c r="A23" s="3"/>
      <c r="B23" s="4"/>
      <c r="C23" s="4"/>
      <c r="D23" s="4"/>
      <c r="E23" s="4"/>
      <c r="F23" s="4"/>
      <c r="G23" s="4"/>
      <c r="H23" s="45" t="s">
        <v>27</v>
      </c>
      <c r="I23" s="46"/>
      <c r="J23" s="46"/>
      <c r="K23" s="47"/>
      <c r="L23" s="6">
        <f>SUM(L21:L22)</f>
        <v>6000</v>
      </c>
      <c r="M23" s="1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</row>
    <row r="24" spans="1:1671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11"/>
      <c r="L24" s="4"/>
      <c r="M24" s="12"/>
    </row>
    <row r="25" spans="1:1671" ht="30" customHeight="1" x14ac:dyDescent="0.35">
      <c r="A25" s="3"/>
      <c r="B25" s="14" t="s">
        <v>28</v>
      </c>
      <c r="C25" s="42" t="s">
        <v>29</v>
      </c>
      <c r="D25" s="43"/>
      <c r="E25" s="43"/>
      <c r="F25" s="43"/>
      <c r="G25" s="44"/>
      <c r="H25" s="14" t="s">
        <v>9</v>
      </c>
      <c r="I25" s="14" t="s">
        <v>10</v>
      </c>
      <c r="J25" s="14" t="s">
        <v>11</v>
      </c>
      <c r="K25" s="14" t="s">
        <v>12</v>
      </c>
      <c r="L25" s="14" t="s">
        <v>13</v>
      </c>
      <c r="M25" s="12"/>
    </row>
    <row r="26" spans="1:1671" x14ac:dyDescent="0.35">
      <c r="A26" s="3"/>
      <c r="B26" s="27" t="s">
        <v>14</v>
      </c>
      <c r="C26" s="48" t="s">
        <v>30</v>
      </c>
      <c r="D26" s="49"/>
      <c r="E26" s="49"/>
      <c r="F26" s="49"/>
      <c r="G26" s="50"/>
      <c r="H26" s="27">
        <v>1</v>
      </c>
      <c r="I26" s="27">
        <v>60</v>
      </c>
      <c r="J26" s="1"/>
      <c r="K26" s="27"/>
      <c r="L26" s="31">
        <f>H26*I26*J26</f>
        <v>0</v>
      </c>
      <c r="M26" s="12"/>
    </row>
    <row r="27" spans="1:1671" x14ac:dyDescent="0.35">
      <c r="A27" s="3"/>
      <c r="B27" s="27" t="s">
        <v>16</v>
      </c>
      <c r="C27" s="48" t="s">
        <v>31</v>
      </c>
      <c r="D27" s="49"/>
      <c r="E27" s="49"/>
      <c r="F27" s="49"/>
      <c r="G27" s="50"/>
      <c r="H27" s="30"/>
      <c r="I27" s="30"/>
      <c r="J27" s="30"/>
      <c r="K27" s="31">
        <v>6000</v>
      </c>
      <c r="L27" s="31">
        <f>K27</f>
        <v>6000</v>
      </c>
      <c r="M27" s="12"/>
    </row>
    <row r="28" spans="1:1671" customFormat="1" ht="14.65" customHeight="1" x14ac:dyDescent="0.35">
      <c r="A28" s="3"/>
      <c r="B28" s="4"/>
      <c r="C28" s="4"/>
      <c r="D28" s="4"/>
      <c r="E28" s="4"/>
      <c r="F28" s="4"/>
      <c r="G28" s="4"/>
      <c r="H28" s="45" t="s">
        <v>32</v>
      </c>
      <c r="I28" s="46"/>
      <c r="J28" s="46"/>
      <c r="K28" s="47"/>
      <c r="L28" s="6">
        <f>SUM(L26:L27)</f>
        <v>6000</v>
      </c>
      <c r="M28" s="1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</row>
    <row r="29" spans="1:1671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11"/>
      <c r="L29" s="4"/>
      <c r="M29" s="12"/>
    </row>
    <row r="30" spans="1:1671" ht="30" customHeight="1" x14ac:dyDescent="0.35">
      <c r="A30" s="3"/>
      <c r="B30" s="14" t="s">
        <v>33</v>
      </c>
      <c r="C30" s="42" t="s">
        <v>34</v>
      </c>
      <c r="D30" s="43"/>
      <c r="E30" s="43"/>
      <c r="F30" s="43"/>
      <c r="G30" s="43"/>
      <c r="H30" s="29"/>
      <c r="I30" s="14" t="s">
        <v>35</v>
      </c>
      <c r="J30" s="14" t="s">
        <v>36</v>
      </c>
      <c r="K30" s="14" t="s">
        <v>12</v>
      </c>
      <c r="L30" s="14" t="s">
        <v>13</v>
      </c>
      <c r="M30" s="12"/>
    </row>
    <row r="31" spans="1:1671" x14ac:dyDescent="0.35">
      <c r="A31" s="3"/>
      <c r="B31" s="27" t="s">
        <v>14</v>
      </c>
      <c r="C31" s="48" t="s">
        <v>37</v>
      </c>
      <c r="D31" s="49"/>
      <c r="E31" s="49"/>
      <c r="F31" s="49"/>
      <c r="G31" s="49"/>
      <c r="H31" s="50"/>
      <c r="I31" s="27"/>
      <c r="J31" s="27"/>
      <c r="K31" s="1"/>
      <c r="L31" s="31">
        <f>K31</f>
        <v>0</v>
      </c>
      <c r="M31" s="12"/>
    </row>
    <row r="32" spans="1:1671" x14ac:dyDescent="0.35">
      <c r="A32" s="3"/>
      <c r="B32" s="27" t="s">
        <v>16</v>
      </c>
      <c r="C32" s="48" t="s">
        <v>38</v>
      </c>
      <c r="D32" s="49"/>
      <c r="E32" s="49"/>
      <c r="F32" s="49"/>
      <c r="G32" s="49"/>
      <c r="H32" s="50"/>
      <c r="I32" s="27">
        <v>200</v>
      </c>
      <c r="J32" s="1"/>
      <c r="K32" s="27"/>
      <c r="L32" s="31">
        <f>I32*J32</f>
        <v>0</v>
      </c>
      <c r="M32" s="12"/>
    </row>
    <row r="33" spans="1:1671" x14ac:dyDescent="0.35">
      <c r="A33" s="3"/>
      <c r="B33" s="27" t="s">
        <v>39</v>
      </c>
      <c r="C33" s="48" t="s">
        <v>40</v>
      </c>
      <c r="D33" s="49"/>
      <c r="E33" s="49"/>
      <c r="F33" s="49"/>
      <c r="G33" s="49"/>
      <c r="H33" s="50"/>
      <c r="I33" s="27"/>
      <c r="J33" s="27"/>
      <c r="K33" s="1"/>
      <c r="L33" s="31">
        <f t="shared" ref="L33" si="0">K33</f>
        <v>0</v>
      </c>
      <c r="M33" s="12"/>
    </row>
    <row r="34" spans="1:1671" x14ac:dyDescent="0.35">
      <c r="A34" s="3"/>
      <c r="B34" s="27" t="s">
        <v>41</v>
      </c>
      <c r="C34" s="48" t="s">
        <v>42</v>
      </c>
      <c r="D34" s="49"/>
      <c r="E34" s="49"/>
      <c r="F34" s="49"/>
      <c r="G34" s="49"/>
      <c r="H34" s="50"/>
      <c r="I34" s="27">
        <v>250</v>
      </c>
      <c r="J34" s="1"/>
      <c r="K34" s="27"/>
      <c r="L34" s="31">
        <f>I34*J34</f>
        <v>0</v>
      </c>
      <c r="M34" s="12"/>
    </row>
    <row r="35" spans="1:1671" x14ac:dyDescent="0.35">
      <c r="A35" s="3"/>
      <c r="B35" s="27" t="s">
        <v>43</v>
      </c>
      <c r="C35" s="48" t="s">
        <v>44</v>
      </c>
      <c r="D35" s="49"/>
      <c r="E35" s="49"/>
      <c r="F35" s="49"/>
      <c r="G35" s="49"/>
      <c r="H35" s="50"/>
      <c r="I35" s="30">
        <v>300</v>
      </c>
      <c r="J35" s="1"/>
      <c r="K35" s="27"/>
      <c r="L35" s="31">
        <f>I35*J35</f>
        <v>0</v>
      </c>
      <c r="M35" s="12"/>
    </row>
    <row r="36" spans="1:1671" customFormat="1" ht="14.65" customHeight="1" x14ac:dyDescent="0.35">
      <c r="A36" s="3"/>
      <c r="B36" s="4"/>
      <c r="C36" s="4"/>
      <c r="D36" s="4"/>
      <c r="E36" s="4"/>
      <c r="F36" s="4"/>
      <c r="G36" s="4"/>
      <c r="H36" s="45" t="s">
        <v>45</v>
      </c>
      <c r="I36" s="46"/>
      <c r="J36" s="46"/>
      <c r="K36" s="47"/>
      <c r="L36" s="6">
        <f>SUM(L31:L35)</f>
        <v>0</v>
      </c>
      <c r="M36" s="1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</row>
    <row r="37" spans="1:1671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11"/>
      <c r="L37" s="4"/>
      <c r="M37" s="12"/>
    </row>
    <row r="38" spans="1:1671" ht="30" customHeight="1" x14ac:dyDescent="0.35">
      <c r="A38" s="3"/>
      <c r="B38" s="14" t="s">
        <v>46</v>
      </c>
      <c r="C38" s="42" t="s">
        <v>47</v>
      </c>
      <c r="D38" s="43"/>
      <c r="E38" s="43"/>
      <c r="F38" s="43"/>
      <c r="G38" s="43"/>
      <c r="H38" s="44"/>
      <c r="I38" s="14" t="s">
        <v>48</v>
      </c>
      <c r="J38" s="14" t="s">
        <v>49</v>
      </c>
      <c r="K38" s="14" t="s">
        <v>12</v>
      </c>
      <c r="L38" s="14" t="s">
        <v>13</v>
      </c>
      <c r="M38" s="12"/>
    </row>
    <row r="39" spans="1:1671" ht="14.65" customHeight="1" x14ac:dyDescent="0.35">
      <c r="A39" s="3"/>
      <c r="B39" s="27" t="s">
        <v>14</v>
      </c>
      <c r="C39" s="48" t="s">
        <v>50</v>
      </c>
      <c r="D39" s="49"/>
      <c r="E39" s="49"/>
      <c r="F39" s="49"/>
      <c r="G39" s="49"/>
      <c r="H39" s="50"/>
      <c r="I39" s="27">
        <v>180</v>
      </c>
      <c r="J39" s="1"/>
      <c r="K39" s="27"/>
      <c r="L39" s="31">
        <f>I39*J39</f>
        <v>0</v>
      </c>
      <c r="M39" s="12"/>
    </row>
    <row r="40" spans="1:1671" ht="14.65" customHeight="1" x14ac:dyDescent="0.35">
      <c r="A40" s="3"/>
      <c r="B40" s="27" t="s">
        <v>16</v>
      </c>
      <c r="C40" s="48" t="s">
        <v>51</v>
      </c>
      <c r="D40" s="49"/>
      <c r="E40" s="49"/>
      <c r="F40" s="49"/>
      <c r="G40" s="49"/>
      <c r="H40" s="50"/>
      <c r="I40" s="27">
        <v>160</v>
      </c>
      <c r="J40" s="1"/>
      <c r="K40" s="27"/>
      <c r="L40" s="31">
        <f t="shared" ref="L40:L46" si="1">I40*J40</f>
        <v>0</v>
      </c>
      <c r="M40" s="12"/>
    </row>
    <row r="41" spans="1:1671" ht="14.65" customHeight="1" x14ac:dyDescent="0.35">
      <c r="A41" s="3"/>
      <c r="B41" s="27" t="s">
        <v>39</v>
      </c>
      <c r="C41" s="48" t="s">
        <v>52</v>
      </c>
      <c r="D41" s="49"/>
      <c r="E41" s="49"/>
      <c r="F41" s="49"/>
      <c r="G41" s="49"/>
      <c r="H41" s="50"/>
      <c r="I41" s="27">
        <v>15</v>
      </c>
      <c r="J41" s="1"/>
      <c r="K41" s="27"/>
      <c r="L41" s="31">
        <f t="shared" si="1"/>
        <v>0</v>
      </c>
      <c r="M41" s="12"/>
    </row>
    <row r="42" spans="1:1671" ht="14.65" customHeight="1" x14ac:dyDescent="0.35">
      <c r="A42" s="3"/>
      <c r="B42" s="27" t="s">
        <v>41</v>
      </c>
      <c r="C42" s="48" t="s">
        <v>53</v>
      </c>
      <c r="D42" s="49"/>
      <c r="E42" s="49"/>
      <c r="F42" s="49"/>
      <c r="G42" s="49"/>
      <c r="H42" s="50"/>
      <c r="I42" s="27">
        <v>15</v>
      </c>
      <c r="J42" s="1"/>
      <c r="K42" s="27"/>
      <c r="L42" s="31">
        <f t="shared" si="1"/>
        <v>0</v>
      </c>
      <c r="M42" s="12"/>
    </row>
    <row r="43" spans="1:1671" ht="14.65" customHeight="1" x14ac:dyDescent="0.35">
      <c r="A43" s="3"/>
      <c r="B43" s="27" t="s">
        <v>43</v>
      </c>
      <c r="C43" s="48" t="s">
        <v>54</v>
      </c>
      <c r="D43" s="49"/>
      <c r="E43" s="49"/>
      <c r="F43" s="49"/>
      <c r="G43" s="49"/>
      <c r="H43" s="50"/>
      <c r="I43" s="27">
        <v>40</v>
      </c>
      <c r="J43" s="1"/>
      <c r="K43" s="27"/>
      <c r="L43" s="31">
        <f t="shared" si="1"/>
        <v>0</v>
      </c>
      <c r="M43" s="12"/>
    </row>
    <row r="44" spans="1:1671" ht="14.65" customHeight="1" x14ac:dyDescent="0.35">
      <c r="A44" s="3"/>
      <c r="B44" s="27" t="s">
        <v>55</v>
      </c>
      <c r="C44" s="48" t="s">
        <v>56</v>
      </c>
      <c r="D44" s="49"/>
      <c r="E44" s="49"/>
      <c r="F44" s="49"/>
      <c r="G44" s="49"/>
      <c r="H44" s="50"/>
      <c r="I44" s="27">
        <v>40</v>
      </c>
      <c r="J44" s="1"/>
      <c r="K44" s="27"/>
      <c r="L44" s="31">
        <f t="shared" si="1"/>
        <v>0</v>
      </c>
      <c r="M44" s="12"/>
    </row>
    <row r="45" spans="1:1671" ht="14.65" customHeight="1" x14ac:dyDescent="0.35">
      <c r="A45" s="3"/>
      <c r="B45" s="27" t="s">
        <v>57</v>
      </c>
      <c r="C45" s="48" t="s">
        <v>58</v>
      </c>
      <c r="D45" s="49"/>
      <c r="E45" s="49"/>
      <c r="F45" s="49"/>
      <c r="G45" s="49"/>
      <c r="H45" s="50"/>
      <c r="I45" s="27">
        <v>10</v>
      </c>
      <c r="J45" s="1"/>
      <c r="K45" s="27"/>
      <c r="L45" s="31">
        <f t="shared" si="1"/>
        <v>0</v>
      </c>
      <c r="M45" s="12"/>
    </row>
    <row r="46" spans="1:1671" ht="14.65" customHeight="1" x14ac:dyDescent="0.35">
      <c r="A46" s="3"/>
      <c r="B46" s="27" t="s">
        <v>59</v>
      </c>
      <c r="C46" s="48" t="s">
        <v>60</v>
      </c>
      <c r="D46" s="49"/>
      <c r="E46" s="49"/>
      <c r="F46" s="49"/>
      <c r="G46" s="49"/>
      <c r="H46" s="50"/>
      <c r="I46" s="30">
        <v>10</v>
      </c>
      <c r="J46" s="1"/>
      <c r="K46" s="27"/>
      <c r="L46" s="31">
        <f t="shared" si="1"/>
        <v>0</v>
      </c>
      <c r="M46" s="12"/>
    </row>
    <row r="47" spans="1:1671" customFormat="1" ht="14.65" customHeight="1" x14ac:dyDescent="0.35">
      <c r="A47" s="3"/>
      <c r="B47" s="4"/>
      <c r="C47" s="4"/>
      <c r="D47" s="4"/>
      <c r="E47" s="4"/>
      <c r="F47" s="4"/>
      <c r="G47" s="4"/>
      <c r="H47" s="45" t="s">
        <v>61</v>
      </c>
      <c r="I47" s="46"/>
      <c r="J47" s="46"/>
      <c r="K47" s="47"/>
      <c r="L47" s="6">
        <f>SUM(L39:L46)</f>
        <v>0</v>
      </c>
      <c r="M47" s="1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</row>
    <row r="48" spans="1:1671" x14ac:dyDescent="0.35">
      <c r="A48" s="3"/>
      <c r="B48" s="4"/>
      <c r="C48" s="4"/>
      <c r="D48" s="4"/>
      <c r="E48" s="4"/>
      <c r="F48" s="4"/>
      <c r="G48" s="4"/>
      <c r="H48" s="4"/>
      <c r="I48" s="4"/>
      <c r="J48" s="4"/>
      <c r="K48" s="11"/>
      <c r="L48" s="4"/>
      <c r="M48" s="12"/>
    </row>
    <row r="49" spans="1:1671" ht="30" customHeight="1" x14ac:dyDescent="0.35">
      <c r="A49" s="3"/>
      <c r="B49" s="14" t="s">
        <v>62</v>
      </c>
      <c r="C49" s="43" t="s">
        <v>63</v>
      </c>
      <c r="D49" s="43"/>
      <c r="E49" s="43"/>
      <c r="F49" s="43"/>
      <c r="G49" s="43"/>
      <c r="H49" s="28"/>
      <c r="I49" s="28"/>
      <c r="J49" s="28"/>
      <c r="K49" s="29"/>
      <c r="L49" s="14" t="s">
        <v>13</v>
      </c>
      <c r="M49" s="12"/>
    </row>
    <row r="50" spans="1:1671" ht="16.5" x14ac:dyDescent="0.35">
      <c r="A50" s="3"/>
      <c r="B50" s="27" t="s">
        <v>64</v>
      </c>
      <c r="C50" s="15" t="s">
        <v>65</v>
      </c>
      <c r="D50" s="15"/>
      <c r="E50" s="15"/>
      <c r="F50" s="15"/>
      <c r="G50" s="15"/>
      <c r="H50" s="33"/>
      <c r="I50" s="33"/>
      <c r="J50" s="33"/>
      <c r="K50" s="33"/>
      <c r="L50" s="31">
        <v>303875</v>
      </c>
      <c r="M50" s="12"/>
    </row>
    <row r="51" spans="1:1671" x14ac:dyDescent="0.35">
      <c r="A51" s="3"/>
      <c r="B51" s="27" t="s">
        <v>66</v>
      </c>
      <c r="C51" s="49" t="s">
        <v>67</v>
      </c>
      <c r="D51" s="49"/>
      <c r="E51" s="49"/>
      <c r="F51" s="49"/>
      <c r="G51" s="49"/>
      <c r="H51" s="32"/>
      <c r="I51" s="32"/>
      <c r="J51" s="33"/>
      <c r="K51" s="33"/>
      <c r="L51" s="31">
        <v>450000</v>
      </c>
      <c r="M51" s="12"/>
    </row>
    <row r="52" spans="1:1671" customFormat="1" ht="14.65" customHeight="1" x14ac:dyDescent="0.35">
      <c r="A52" s="3"/>
      <c r="B52" s="4"/>
      <c r="C52" s="4"/>
      <c r="D52" s="4"/>
      <c r="E52" s="4"/>
      <c r="F52" s="4"/>
      <c r="G52" s="4"/>
      <c r="H52" s="45" t="s">
        <v>68</v>
      </c>
      <c r="I52" s="46"/>
      <c r="J52" s="46"/>
      <c r="K52" s="47"/>
      <c r="L52" s="6">
        <f>SUM(L50:L51)</f>
        <v>753875</v>
      </c>
      <c r="M52" s="1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</row>
    <row r="53" spans="1:1671" x14ac:dyDescent="0.35">
      <c r="A53" s="3"/>
      <c r="B53" s="4"/>
      <c r="C53" s="4"/>
      <c r="D53" s="4"/>
      <c r="E53" s="4"/>
      <c r="F53" s="4"/>
      <c r="G53" s="4"/>
      <c r="H53" s="4"/>
      <c r="I53" s="4"/>
      <c r="J53" s="4"/>
      <c r="K53" s="11"/>
      <c r="L53" s="4"/>
      <c r="M53" s="12"/>
    </row>
    <row r="54" spans="1:1671" customFormat="1" x14ac:dyDescent="0.35">
      <c r="A54" s="3"/>
      <c r="B54" s="57" t="s">
        <v>69</v>
      </c>
      <c r="C54" s="58"/>
      <c r="D54" s="58"/>
      <c r="E54" s="58"/>
      <c r="F54" s="58"/>
      <c r="G54" s="58"/>
      <c r="H54" s="58"/>
      <c r="I54" s="58"/>
      <c r="J54" s="58"/>
      <c r="K54" s="59"/>
      <c r="L54" s="6">
        <f>L13+L18+L23+L28+L36+L47+L52</f>
        <v>878875</v>
      </c>
      <c r="M54" s="1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</row>
    <row r="55" spans="1:1671" ht="87" x14ac:dyDescent="0.35">
      <c r="A55" s="3"/>
      <c r="B55" s="40" t="s">
        <v>88</v>
      </c>
      <c r="C55" s="41"/>
      <c r="D55" s="41"/>
      <c r="E55" s="41"/>
      <c r="F55" s="41"/>
      <c r="G55" s="41"/>
      <c r="H55" s="41"/>
      <c r="I55" s="41"/>
      <c r="J55" s="41"/>
      <c r="K55" s="11"/>
      <c r="L55" s="39" t="s">
        <v>85</v>
      </c>
      <c r="M55" s="12"/>
    </row>
    <row r="56" spans="1:1671" x14ac:dyDescent="0.35">
      <c r="A56" s="3"/>
      <c r="B56" s="16" t="s">
        <v>70</v>
      </c>
      <c r="C56" s="4"/>
      <c r="D56" s="4"/>
      <c r="E56" s="4"/>
      <c r="F56" s="4"/>
      <c r="G56" s="4"/>
      <c r="H56" s="4"/>
      <c r="I56" s="4"/>
      <c r="J56" s="4"/>
      <c r="K56" s="11"/>
      <c r="L56" s="4"/>
      <c r="M56" s="12"/>
    </row>
    <row r="57" spans="1:1671" x14ac:dyDescent="0.35">
      <c r="A57" s="3"/>
      <c r="B57" s="4" t="s">
        <v>71</v>
      </c>
      <c r="C57" s="4"/>
      <c r="D57" s="4"/>
      <c r="E57" s="4"/>
      <c r="F57" s="4"/>
      <c r="G57" s="4"/>
      <c r="H57" s="4"/>
      <c r="I57" s="4"/>
      <c r="J57" s="4"/>
      <c r="K57" s="11"/>
      <c r="L57" s="4"/>
      <c r="M57" s="12"/>
    </row>
    <row r="58" spans="1:1671" x14ac:dyDescent="0.35">
      <c r="A58" s="3"/>
      <c r="B58" s="4" t="s">
        <v>72</v>
      </c>
      <c r="C58" s="4"/>
      <c r="D58" s="4"/>
      <c r="E58" s="4"/>
      <c r="F58" s="4"/>
      <c r="G58" s="4"/>
      <c r="H58" s="4"/>
      <c r="I58" s="4"/>
      <c r="J58" s="4"/>
      <c r="K58" s="11"/>
      <c r="L58" s="4"/>
      <c r="M58" s="12"/>
    </row>
    <row r="59" spans="1:1671" x14ac:dyDescent="0.35">
      <c r="A59" s="3"/>
      <c r="B59" s="4" t="s">
        <v>73</v>
      </c>
      <c r="C59" s="4"/>
      <c r="D59" s="4"/>
      <c r="E59" s="4"/>
      <c r="F59" s="4"/>
      <c r="G59" s="4"/>
      <c r="H59" s="4"/>
      <c r="I59" s="4"/>
      <c r="J59" s="4"/>
      <c r="K59" s="11"/>
      <c r="L59" s="4"/>
      <c r="M59" s="12"/>
    </row>
    <row r="60" spans="1:1671" x14ac:dyDescent="0.35">
      <c r="A60" s="3"/>
      <c r="B60" s="4" t="s">
        <v>74</v>
      </c>
      <c r="C60" s="4"/>
      <c r="D60" s="4"/>
      <c r="E60" s="4"/>
      <c r="F60" s="4"/>
      <c r="G60" s="4"/>
      <c r="H60" s="4"/>
      <c r="I60" s="4"/>
      <c r="J60" s="4"/>
      <c r="K60" s="11"/>
      <c r="L60" s="4"/>
      <c r="M60" s="12"/>
    </row>
    <row r="61" spans="1:1671" x14ac:dyDescent="0.35">
      <c r="A61" s="3"/>
      <c r="B61" s="4"/>
      <c r="C61" s="4"/>
      <c r="D61" s="4"/>
      <c r="E61" s="4"/>
      <c r="F61" s="4"/>
      <c r="G61" s="4"/>
      <c r="H61" s="4"/>
      <c r="I61" s="4"/>
      <c r="J61" s="4"/>
      <c r="K61" s="11"/>
      <c r="L61" s="4"/>
      <c r="M61" s="12"/>
    </row>
    <row r="62" spans="1:1671" x14ac:dyDescent="0.35">
      <c r="A62" s="3"/>
      <c r="B62" s="17" t="s">
        <v>75</v>
      </c>
      <c r="C62" s="4"/>
      <c r="D62" s="4"/>
      <c r="E62" s="4"/>
      <c r="F62" s="4"/>
      <c r="G62" s="4"/>
      <c r="H62" s="4"/>
      <c r="I62" s="4"/>
      <c r="J62" s="4"/>
      <c r="K62" s="11"/>
      <c r="L62" s="4"/>
      <c r="M62" s="12"/>
    </row>
    <row r="63" spans="1:1671" x14ac:dyDescent="0.35">
      <c r="A63" s="3"/>
      <c r="B63" s="17" t="s">
        <v>76</v>
      </c>
      <c r="C63" s="4"/>
      <c r="D63" s="4"/>
      <c r="E63" s="4"/>
      <c r="F63" s="4"/>
      <c r="G63" s="4"/>
      <c r="H63" s="4"/>
      <c r="I63" s="4"/>
      <c r="J63" s="4"/>
      <c r="K63" s="11"/>
      <c r="L63" s="4"/>
      <c r="M63" s="12"/>
    </row>
    <row r="64" spans="1:1671" x14ac:dyDescent="0.35">
      <c r="A64" s="3"/>
      <c r="B64" s="17"/>
      <c r="C64" s="4"/>
      <c r="D64" s="4"/>
      <c r="E64" s="4"/>
      <c r="F64" s="4"/>
      <c r="G64" s="4"/>
      <c r="H64" s="4"/>
      <c r="I64" s="4"/>
      <c r="J64" s="4"/>
      <c r="K64" s="11"/>
      <c r="L64" s="4"/>
      <c r="M64" s="12"/>
    </row>
    <row r="65" spans="1:13" x14ac:dyDescent="0.35">
      <c r="A65" s="3"/>
      <c r="B65" s="17" t="s">
        <v>77</v>
      </c>
      <c r="C65" s="4"/>
      <c r="D65" s="4"/>
      <c r="E65" s="4"/>
      <c r="F65" s="4"/>
      <c r="G65" s="4"/>
      <c r="H65" s="4"/>
      <c r="I65" s="4"/>
      <c r="J65" s="4"/>
      <c r="K65" s="11"/>
      <c r="L65" s="4"/>
      <c r="M65" s="12"/>
    </row>
    <row r="66" spans="1:13" x14ac:dyDescent="0.35">
      <c r="A66" s="3"/>
      <c r="B66" s="17" t="s">
        <v>78</v>
      </c>
      <c r="C66" s="4"/>
      <c r="D66" s="4"/>
      <c r="E66" s="4"/>
      <c r="F66" s="4"/>
      <c r="G66" s="4"/>
      <c r="H66" s="4"/>
      <c r="I66" s="4"/>
      <c r="J66" s="4"/>
      <c r="K66" s="11"/>
      <c r="L66" s="4"/>
      <c r="M66" s="12"/>
    </row>
    <row r="67" spans="1:13" x14ac:dyDescent="0.35">
      <c r="A67" s="3"/>
      <c r="B67" s="17" t="s">
        <v>79</v>
      </c>
      <c r="C67" s="4"/>
      <c r="D67" s="4"/>
      <c r="E67" s="4"/>
      <c r="F67" s="4"/>
      <c r="G67" s="4"/>
      <c r="H67" s="4"/>
      <c r="I67" s="4"/>
      <c r="J67" s="4"/>
      <c r="K67" s="11"/>
      <c r="L67" s="4"/>
      <c r="M67" s="12"/>
    </row>
    <row r="68" spans="1:13" x14ac:dyDescent="0.35">
      <c r="A68" s="3"/>
      <c r="B68" s="4" t="s">
        <v>80</v>
      </c>
      <c r="C68" s="4"/>
      <c r="D68" s="4"/>
      <c r="E68" s="4"/>
      <c r="F68" s="4"/>
      <c r="G68" s="4"/>
      <c r="H68" s="4"/>
      <c r="I68" s="4"/>
      <c r="J68" s="4"/>
      <c r="K68" s="11"/>
      <c r="L68" s="4"/>
      <c r="M68" s="12"/>
    </row>
    <row r="69" spans="1:13" ht="15" thickBot="1" x14ac:dyDescent="0.4">
      <c r="A69" s="3"/>
      <c r="B69" s="4" t="s">
        <v>81</v>
      </c>
      <c r="C69" s="4"/>
      <c r="D69" s="4"/>
      <c r="E69" s="4"/>
      <c r="F69" s="4"/>
      <c r="G69" s="4"/>
      <c r="H69" s="4"/>
      <c r="I69" s="4"/>
      <c r="J69" s="4"/>
      <c r="K69" s="11"/>
      <c r="L69" s="4"/>
      <c r="M69" s="12"/>
    </row>
    <row r="70" spans="1:13" x14ac:dyDescent="0.35">
      <c r="A70" s="3"/>
      <c r="B70" s="4"/>
      <c r="C70" s="4"/>
      <c r="D70" s="4"/>
      <c r="E70" s="4"/>
      <c r="F70" s="4"/>
      <c r="G70" s="4"/>
      <c r="H70" s="4"/>
      <c r="I70" s="4"/>
      <c r="J70" s="18" t="s">
        <v>82</v>
      </c>
      <c r="K70" s="19"/>
      <c r="L70" s="9"/>
      <c r="M70" s="12"/>
    </row>
    <row r="71" spans="1:13" x14ac:dyDescent="0.35">
      <c r="A71" s="3"/>
      <c r="B71" s="4"/>
      <c r="C71" s="4"/>
      <c r="D71" s="4"/>
      <c r="E71" s="4"/>
      <c r="F71" s="4"/>
      <c r="G71" s="4"/>
      <c r="H71" s="4"/>
      <c r="I71" s="4"/>
      <c r="J71" s="20"/>
      <c r="K71" s="4"/>
      <c r="L71" s="12"/>
      <c r="M71" s="12"/>
    </row>
    <row r="72" spans="1:13" x14ac:dyDescent="0.35">
      <c r="A72" s="3"/>
      <c r="B72" s="4"/>
      <c r="C72" s="4"/>
      <c r="D72" s="4"/>
      <c r="E72" s="4"/>
      <c r="F72" s="4"/>
      <c r="G72" s="4"/>
      <c r="H72" s="4"/>
      <c r="I72" s="4"/>
      <c r="J72" s="20" t="s">
        <v>83</v>
      </c>
      <c r="K72" s="4"/>
      <c r="L72" s="12"/>
      <c r="M72" s="12"/>
    </row>
    <row r="73" spans="1:13" x14ac:dyDescent="0.35">
      <c r="A73" s="3"/>
      <c r="B73" s="4"/>
      <c r="C73" s="4"/>
      <c r="D73" s="4"/>
      <c r="E73" s="4"/>
      <c r="F73" s="4"/>
      <c r="G73" s="4"/>
      <c r="H73" s="4"/>
      <c r="I73" s="4"/>
      <c r="J73" s="20"/>
      <c r="K73" s="4"/>
      <c r="L73" s="12"/>
      <c r="M73" s="12"/>
    </row>
    <row r="74" spans="1:13" ht="15" thickBot="1" x14ac:dyDescent="0.4">
      <c r="A74" s="3"/>
      <c r="B74" s="4"/>
      <c r="C74" s="4"/>
      <c r="D74" s="4"/>
      <c r="E74" s="4"/>
      <c r="F74" s="4"/>
      <c r="G74" s="4"/>
      <c r="H74" s="4"/>
      <c r="I74" s="4"/>
      <c r="J74" s="21" t="s">
        <v>84</v>
      </c>
      <c r="K74" s="22"/>
      <c r="L74" s="23"/>
      <c r="M74" s="12"/>
    </row>
    <row r="75" spans="1:13" ht="15" thickBot="1" x14ac:dyDescent="0.4">
      <c r="A75" s="24"/>
      <c r="B75" s="22"/>
      <c r="C75" s="22"/>
      <c r="D75" s="22"/>
      <c r="E75" s="22"/>
      <c r="F75" s="22"/>
      <c r="G75" s="22"/>
      <c r="H75" s="22"/>
      <c r="I75" s="22"/>
      <c r="J75" s="22"/>
      <c r="K75" s="25"/>
      <c r="L75" s="22"/>
      <c r="M75" s="23"/>
    </row>
    <row r="76" spans="1:13" s="2" customFormat="1" x14ac:dyDescent="0.35">
      <c r="K76" s="26"/>
    </row>
    <row r="77" spans="1:13" s="2" customFormat="1" x14ac:dyDescent="0.35"/>
    <row r="78" spans="1:13" s="2" customFormat="1" x14ac:dyDescent="0.35"/>
    <row r="79" spans="1:13" s="2" customFormat="1" x14ac:dyDescent="0.35"/>
    <row r="80" spans="1:13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  <row r="213" s="2" customFormat="1" x14ac:dyDescent="0.35"/>
    <row r="214" s="2" customFormat="1" x14ac:dyDescent="0.35"/>
    <row r="215" s="2" customFormat="1" x14ac:dyDescent="0.35"/>
    <row r="216" s="2" customFormat="1" x14ac:dyDescent="0.35"/>
    <row r="217" s="2" customFormat="1" x14ac:dyDescent="0.35"/>
    <row r="218" s="2" customFormat="1" x14ac:dyDescent="0.35"/>
    <row r="219" s="2" customFormat="1" x14ac:dyDescent="0.35"/>
    <row r="220" s="2" customFormat="1" x14ac:dyDescent="0.35"/>
    <row r="221" s="2" customFormat="1" x14ac:dyDescent="0.35"/>
    <row r="222" s="2" customFormat="1" x14ac:dyDescent="0.35"/>
    <row r="223" s="2" customFormat="1" x14ac:dyDescent="0.35"/>
    <row r="224" s="2" customFormat="1" x14ac:dyDescent="0.35"/>
    <row r="225" s="2" customFormat="1" x14ac:dyDescent="0.35"/>
    <row r="226" s="2" customFormat="1" x14ac:dyDescent="0.35"/>
    <row r="227" s="2" customFormat="1" x14ac:dyDescent="0.35"/>
    <row r="228" s="2" customFormat="1" x14ac:dyDescent="0.35"/>
    <row r="229" s="2" customFormat="1" x14ac:dyDescent="0.35"/>
    <row r="230" s="2" customFormat="1" x14ac:dyDescent="0.35"/>
    <row r="231" s="2" customFormat="1" x14ac:dyDescent="0.35"/>
    <row r="232" s="2" customFormat="1" x14ac:dyDescent="0.35"/>
    <row r="233" s="2" customFormat="1" x14ac:dyDescent="0.35"/>
    <row r="234" s="2" customFormat="1" x14ac:dyDescent="0.35"/>
    <row r="235" s="2" customFormat="1" x14ac:dyDescent="0.35"/>
    <row r="236" s="2" customFormat="1" x14ac:dyDescent="0.35"/>
    <row r="237" s="2" customFormat="1" x14ac:dyDescent="0.35"/>
    <row r="238" s="2" customFormat="1" x14ac:dyDescent="0.35"/>
    <row r="239" s="2" customFormat="1" x14ac:dyDescent="0.35"/>
    <row r="240" s="2" customFormat="1" x14ac:dyDescent="0.35"/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  <row r="254" s="2" customFormat="1" x14ac:dyDescent="0.35"/>
    <row r="255" s="2" customFormat="1" x14ac:dyDescent="0.35"/>
    <row r="256" s="2" customFormat="1" x14ac:dyDescent="0.35"/>
    <row r="257" s="2" customFormat="1" x14ac:dyDescent="0.35"/>
    <row r="258" s="2" customFormat="1" x14ac:dyDescent="0.35"/>
    <row r="259" s="2" customFormat="1" x14ac:dyDescent="0.35"/>
    <row r="260" s="2" customFormat="1" x14ac:dyDescent="0.35"/>
    <row r="261" s="2" customFormat="1" x14ac:dyDescent="0.35"/>
    <row r="262" s="2" customFormat="1" x14ac:dyDescent="0.35"/>
    <row r="263" s="2" customFormat="1" x14ac:dyDescent="0.35"/>
    <row r="264" s="2" customFormat="1" x14ac:dyDescent="0.35"/>
    <row r="265" s="2" customFormat="1" x14ac:dyDescent="0.35"/>
    <row r="266" s="2" customFormat="1" x14ac:dyDescent="0.35"/>
    <row r="267" s="2" customFormat="1" x14ac:dyDescent="0.35"/>
    <row r="268" s="2" customFormat="1" x14ac:dyDescent="0.35"/>
    <row r="269" s="2" customFormat="1" x14ac:dyDescent="0.35"/>
    <row r="270" s="2" customFormat="1" x14ac:dyDescent="0.35"/>
    <row r="271" s="2" customFormat="1" x14ac:dyDescent="0.35"/>
    <row r="272" s="2" customFormat="1" x14ac:dyDescent="0.35"/>
    <row r="273" s="2" customFormat="1" x14ac:dyDescent="0.35"/>
    <row r="274" s="2" customFormat="1" x14ac:dyDescent="0.35"/>
    <row r="275" s="2" customFormat="1" x14ac:dyDescent="0.35"/>
    <row r="276" s="2" customFormat="1" x14ac:dyDescent="0.35"/>
    <row r="277" s="2" customFormat="1" x14ac:dyDescent="0.35"/>
    <row r="278" s="2" customFormat="1" x14ac:dyDescent="0.35"/>
    <row r="279" s="2" customFormat="1" x14ac:dyDescent="0.35"/>
    <row r="280" s="2" customFormat="1" x14ac:dyDescent="0.35"/>
    <row r="281" s="2" customFormat="1" x14ac:dyDescent="0.35"/>
    <row r="282" s="2" customFormat="1" x14ac:dyDescent="0.35"/>
    <row r="283" s="2" customFormat="1" x14ac:dyDescent="0.35"/>
    <row r="284" s="2" customFormat="1" x14ac:dyDescent="0.35"/>
    <row r="285" s="2" customFormat="1" x14ac:dyDescent="0.35"/>
    <row r="286" s="2" customFormat="1" x14ac:dyDescent="0.35"/>
    <row r="287" s="2" customFormat="1" x14ac:dyDescent="0.35"/>
    <row r="288" s="2" customFormat="1" x14ac:dyDescent="0.35"/>
    <row r="289" s="2" customFormat="1" x14ac:dyDescent="0.35"/>
    <row r="290" s="2" customFormat="1" x14ac:dyDescent="0.35"/>
    <row r="291" s="2" customFormat="1" x14ac:dyDescent="0.35"/>
    <row r="292" s="2" customFormat="1" x14ac:dyDescent="0.35"/>
    <row r="293" s="2" customFormat="1" x14ac:dyDescent="0.35"/>
    <row r="294" s="2" customFormat="1" x14ac:dyDescent="0.35"/>
    <row r="295" s="2" customFormat="1" x14ac:dyDescent="0.35"/>
    <row r="296" s="2" customFormat="1" x14ac:dyDescent="0.35"/>
    <row r="297" s="2" customFormat="1" x14ac:dyDescent="0.35"/>
    <row r="298" s="2" customFormat="1" x14ac:dyDescent="0.35"/>
    <row r="299" s="2" customFormat="1" x14ac:dyDescent="0.35"/>
    <row r="300" s="2" customFormat="1" x14ac:dyDescent="0.35"/>
    <row r="301" s="2" customFormat="1" x14ac:dyDescent="0.35"/>
    <row r="302" s="2" customFormat="1" x14ac:dyDescent="0.35"/>
    <row r="303" s="2" customFormat="1" x14ac:dyDescent="0.35"/>
    <row r="304" s="2" customFormat="1" x14ac:dyDescent="0.35"/>
    <row r="305" s="2" customFormat="1" x14ac:dyDescent="0.35"/>
    <row r="306" s="2" customFormat="1" x14ac:dyDescent="0.35"/>
    <row r="307" s="2" customFormat="1" x14ac:dyDescent="0.35"/>
    <row r="308" s="2" customFormat="1" x14ac:dyDescent="0.35"/>
    <row r="309" s="2" customFormat="1" x14ac:dyDescent="0.35"/>
    <row r="310" s="2" customFormat="1" x14ac:dyDescent="0.35"/>
    <row r="311" s="2" customFormat="1" x14ac:dyDescent="0.35"/>
    <row r="312" s="2" customFormat="1" x14ac:dyDescent="0.35"/>
    <row r="313" s="2" customFormat="1" x14ac:dyDescent="0.35"/>
    <row r="314" s="2" customFormat="1" x14ac:dyDescent="0.35"/>
    <row r="315" s="2" customFormat="1" x14ac:dyDescent="0.35"/>
    <row r="316" s="2" customFormat="1" x14ac:dyDescent="0.35"/>
    <row r="317" s="2" customFormat="1" x14ac:dyDescent="0.35"/>
    <row r="318" s="2" customFormat="1" x14ac:dyDescent="0.35"/>
    <row r="319" s="2" customFormat="1" x14ac:dyDescent="0.35"/>
    <row r="320" s="2" customFormat="1" x14ac:dyDescent="0.35"/>
    <row r="321" s="2" customFormat="1" x14ac:dyDescent="0.35"/>
    <row r="322" s="2" customFormat="1" x14ac:dyDescent="0.35"/>
    <row r="323" s="2" customFormat="1" x14ac:dyDescent="0.35"/>
    <row r="324" s="2" customFormat="1" x14ac:dyDescent="0.35"/>
    <row r="325" s="2" customFormat="1" x14ac:dyDescent="0.35"/>
    <row r="326" s="2" customFormat="1" x14ac:dyDescent="0.35"/>
    <row r="327" s="2" customFormat="1" x14ac:dyDescent="0.35"/>
    <row r="328" s="2" customFormat="1" x14ac:dyDescent="0.35"/>
    <row r="329" s="2" customFormat="1" x14ac:dyDescent="0.35"/>
    <row r="330" s="2" customFormat="1" x14ac:dyDescent="0.35"/>
    <row r="331" s="2" customFormat="1" x14ac:dyDescent="0.35"/>
    <row r="332" s="2" customFormat="1" x14ac:dyDescent="0.35"/>
    <row r="333" s="2" customFormat="1" x14ac:dyDescent="0.35"/>
    <row r="334" s="2" customFormat="1" x14ac:dyDescent="0.35"/>
    <row r="335" s="2" customFormat="1" x14ac:dyDescent="0.35"/>
    <row r="336" s="2" customFormat="1" x14ac:dyDescent="0.35"/>
    <row r="337" s="2" customFormat="1" x14ac:dyDescent="0.35"/>
    <row r="338" s="2" customFormat="1" x14ac:dyDescent="0.35"/>
    <row r="339" s="2" customFormat="1" x14ac:dyDescent="0.35"/>
    <row r="340" s="2" customFormat="1" x14ac:dyDescent="0.35"/>
    <row r="341" s="2" customFormat="1" x14ac:dyDescent="0.35"/>
    <row r="342" s="2" customFormat="1" x14ac:dyDescent="0.35"/>
    <row r="343" s="2" customFormat="1" x14ac:dyDescent="0.35"/>
    <row r="344" s="2" customFormat="1" x14ac:dyDescent="0.35"/>
    <row r="345" s="2" customFormat="1" x14ac:dyDescent="0.35"/>
    <row r="346" s="2" customFormat="1" x14ac:dyDescent="0.35"/>
    <row r="347" s="2" customFormat="1" x14ac:dyDescent="0.35"/>
    <row r="348" s="2" customFormat="1" x14ac:dyDescent="0.35"/>
    <row r="349" s="2" customFormat="1" x14ac:dyDescent="0.35"/>
    <row r="350" s="2" customFormat="1" x14ac:dyDescent="0.35"/>
    <row r="351" s="2" customFormat="1" x14ac:dyDescent="0.35"/>
    <row r="352" s="2" customFormat="1" x14ac:dyDescent="0.35"/>
    <row r="353" s="2" customFormat="1" x14ac:dyDescent="0.35"/>
    <row r="354" s="2" customFormat="1" x14ac:dyDescent="0.35"/>
    <row r="355" s="2" customFormat="1" x14ac:dyDescent="0.35"/>
    <row r="356" s="2" customFormat="1" x14ac:dyDescent="0.35"/>
    <row r="357" s="2" customFormat="1" x14ac:dyDescent="0.35"/>
    <row r="358" s="2" customFormat="1" x14ac:dyDescent="0.35"/>
    <row r="359" s="2" customFormat="1" x14ac:dyDescent="0.35"/>
    <row r="360" s="2" customFormat="1" x14ac:dyDescent="0.35"/>
    <row r="361" s="2" customFormat="1" x14ac:dyDescent="0.35"/>
    <row r="362" s="2" customFormat="1" x14ac:dyDescent="0.35"/>
    <row r="363" s="2" customFormat="1" x14ac:dyDescent="0.35"/>
    <row r="364" s="2" customFormat="1" x14ac:dyDescent="0.35"/>
    <row r="365" s="2" customFormat="1" x14ac:dyDescent="0.35"/>
    <row r="366" s="2" customFormat="1" x14ac:dyDescent="0.35"/>
    <row r="367" s="2" customFormat="1" x14ac:dyDescent="0.35"/>
    <row r="368" s="2" customFormat="1" x14ac:dyDescent="0.35"/>
    <row r="369" s="2" customFormat="1" x14ac:dyDescent="0.35"/>
    <row r="370" s="2" customFormat="1" x14ac:dyDescent="0.35"/>
    <row r="371" s="2" customFormat="1" x14ac:dyDescent="0.35"/>
    <row r="372" s="2" customFormat="1" x14ac:dyDescent="0.35"/>
    <row r="373" s="2" customFormat="1" x14ac:dyDescent="0.35"/>
    <row r="374" s="2" customFormat="1" x14ac:dyDescent="0.35"/>
    <row r="375" s="2" customFormat="1" x14ac:dyDescent="0.35"/>
    <row r="376" s="2" customFormat="1" x14ac:dyDescent="0.35"/>
    <row r="377" s="2" customFormat="1" x14ac:dyDescent="0.35"/>
    <row r="378" s="2" customFormat="1" x14ac:dyDescent="0.35"/>
    <row r="379" s="2" customFormat="1" x14ac:dyDescent="0.35"/>
    <row r="380" s="2" customFormat="1" x14ac:dyDescent="0.35"/>
    <row r="381" s="2" customFormat="1" x14ac:dyDescent="0.35"/>
    <row r="382" s="2" customFormat="1" x14ac:dyDescent="0.35"/>
    <row r="383" s="2" customFormat="1" x14ac:dyDescent="0.35"/>
    <row r="384" s="2" customFormat="1" x14ac:dyDescent="0.35"/>
    <row r="385" s="2" customFormat="1" x14ac:dyDescent="0.35"/>
    <row r="386" s="2" customFormat="1" x14ac:dyDescent="0.35"/>
    <row r="387" s="2" customFormat="1" x14ac:dyDescent="0.35"/>
    <row r="388" s="2" customFormat="1" x14ac:dyDescent="0.35"/>
    <row r="389" s="2" customFormat="1" x14ac:dyDescent="0.35"/>
    <row r="390" s="2" customFormat="1" x14ac:dyDescent="0.35"/>
    <row r="391" s="2" customFormat="1" x14ac:dyDescent="0.35"/>
    <row r="392" s="2" customFormat="1" x14ac:dyDescent="0.35"/>
    <row r="393" s="2" customFormat="1" x14ac:dyDescent="0.35"/>
    <row r="394" s="2" customFormat="1" x14ac:dyDescent="0.35"/>
    <row r="395" s="2" customFormat="1" x14ac:dyDescent="0.35"/>
    <row r="396" s="2" customFormat="1" x14ac:dyDescent="0.35"/>
    <row r="397" s="2" customFormat="1" x14ac:dyDescent="0.35"/>
    <row r="398" s="2" customFormat="1" x14ac:dyDescent="0.35"/>
    <row r="399" s="2" customFormat="1" x14ac:dyDescent="0.35"/>
    <row r="400" s="2" customFormat="1" x14ac:dyDescent="0.35"/>
    <row r="401" s="2" customFormat="1" x14ac:dyDescent="0.35"/>
    <row r="402" s="2" customFormat="1" x14ac:dyDescent="0.35"/>
    <row r="403" s="2" customFormat="1" x14ac:dyDescent="0.35"/>
    <row r="404" s="2" customFormat="1" x14ac:dyDescent="0.35"/>
    <row r="405" s="2" customFormat="1" x14ac:dyDescent="0.35"/>
    <row r="406" s="2" customFormat="1" x14ac:dyDescent="0.35"/>
    <row r="407" s="2" customFormat="1" x14ac:dyDescent="0.35"/>
    <row r="408" s="2" customFormat="1" x14ac:dyDescent="0.35"/>
    <row r="409" s="2" customFormat="1" x14ac:dyDescent="0.35"/>
    <row r="410" s="2" customFormat="1" x14ac:dyDescent="0.35"/>
    <row r="411" s="2" customFormat="1" x14ac:dyDescent="0.35"/>
    <row r="412" s="2" customFormat="1" x14ac:dyDescent="0.35"/>
    <row r="413" s="2" customFormat="1" x14ac:dyDescent="0.35"/>
    <row r="414" s="2" customFormat="1" x14ac:dyDescent="0.35"/>
    <row r="415" s="2" customFormat="1" x14ac:dyDescent="0.35"/>
    <row r="416" s="2" customFormat="1" x14ac:dyDescent="0.35"/>
    <row r="417" s="2" customFormat="1" x14ac:dyDescent="0.35"/>
    <row r="418" s="2" customFormat="1" x14ac:dyDescent="0.35"/>
    <row r="419" s="2" customFormat="1" x14ac:dyDescent="0.35"/>
    <row r="420" s="2" customFormat="1" x14ac:dyDescent="0.35"/>
    <row r="421" s="2" customFormat="1" x14ac:dyDescent="0.35"/>
    <row r="422" s="2" customFormat="1" x14ac:dyDescent="0.35"/>
    <row r="423" s="2" customFormat="1" x14ac:dyDescent="0.35"/>
    <row r="424" s="2" customFormat="1" x14ac:dyDescent="0.35"/>
    <row r="425" s="2" customFormat="1" x14ac:dyDescent="0.35"/>
    <row r="426" s="2" customFormat="1" x14ac:dyDescent="0.35"/>
    <row r="427" s="2" customFormat="1" x14ac:dyDescent="0.35"/>
    <row r="428" s="2" customFormat="1" x14ac:dyDescent="0.35"/>
    <row r="429" s="2" customFormat="1" x14ac:dyDescent="0.35"/>
    <row r="430" s="2" customFormat="1" x14ac:dyDescent="0.35"/>
    <row r="431" s="2" customFormat="1" x14ac:dyDescent="0.35"/>
    <row r="432" s="2" customFormat="1" x14ac:dyDescent="0.35"/>
    <row r="433" s="2" customFormat="1" x14ac:dyDescent="0.35"/>
    <row r="434" s="2" customFormat="1" x14ac:dyDescent="0.35"/>
    <row r="435" s="2" customFormat="1" x14ac:dyDescent="0.35"/>
    <row r="436" s="2" customFormat="1" x14ac:dyDescent="0.35"/>
    <row r="437" s="2" customFormat="1" x14ac:dyDescent="0.35"/>
    <row r="438" s="2" customFormat="1" x14ac:dyDescent="0.35"/>
    <row r="439" s="2" customFormat="1" x14ac:dyDescent="0.35"/>
    <row r="440" s="2" customFormat="1" x14ac:dyDescent="0.35"/>
    <row r="441" s="2" customFormat="1" x14ac:dyDescent="0.35"/>
    <row r="442" s="2" customFormat="1" x14ac:dyDescent="0.35"/>
    <row r="443" s="2" customFormat="1" x14ac:dyDescent="0.35"/>
    <row r="444" s="2" customFormat="1" x14ac:dyDescent="0.35"/>
    <row r="445" s="2" customFormat="1" x14ac:dyDescent="0.35"/>
    <row r="446" s="2" customFormat="1" x14ac:dyDescent="0.35"/>
    <row r="447" s="2" customFormat="1" x14ac:dyDescent="0.35"/>
    <row r="448" s="2" customFormat="1" x14ac:dyDescent="0.35"/>
    <row r="449" s="2" customFormat="1" x14ac:dyDescent="0.35"/>
    <row r="450" s="2" customFormat="1" x14ac:dyDescent="0.35"/>
    <row r="451" s="2" customFormat="1" x14ac:dyDescent="0.35"/>
    <row r="452" s="2" customFormat="1" x14ac:dyDescent="0.35"/>
    <row r="453" s="2" customFormat="1" x14ac:dyDescent="0.35"/>
    <row r="454" s="2" customFormat="1" x14ac:dyDescent="0.35"/>
    <row r="455" s="2" customFormat="1" x14ac:dyDescent="0.35"/>
    <row r="456" s="2" customFormat="1" x14ac:dyDescent="0.35"/>
    <row r="457" s="2" customFormat="1" x14ac:dyDescent="0.35"/>
    <row r="458" s="2" customFormat="1" x14ac:dyDescent="0.35"/>
    <row r="459" s="2" customFormat="1" x14ac:dyDescent="0.35"/>
    <row r="460" s="2" customFormat="1" x14ac:dyDescent="0.35"/>
    <row r="461" s="2" customFormat="1" x14ac:dyDescent="0.35"/>
    <row r="462" s="2" customFormat="1" x14ac:dyDescent="0.35"/>
    <row r="463" s="2" customFormat="1" x14ac:dyDescent="0.35"/>
    <row r="464" s="2" customFormat="1" x14ac:dyDescent="0.35"/>
    <row r="465" s="2" customFormat="1" x14ac:dyDescent="0.35"/>
    <row r="466" s="2" customFormat="1" x14ac:dyDescent="0.35"/>
    <row r="467" s="2" customFormat="1" x14ac:dyDescent="0.35"/>
    <row r="468" s="2" customFormat="1" x14ac:dyDescent="0.35"/>
    <row r="469" s="2" customFormat="1" x14ac:dyDescent="0.35"/>
    <row r="470" s="2" customFormat="1" x14ac:dyDescent="0.35"/>
    <row r="471" s="2" customFormat="1" x14ac:dyDescent="0.35"/>
    <row r="472" s="2" customFormat="1" x14ac:dyDescent="0.35"/>
    <row r="473" s="2" customFormat="1" x14ac:dyDescent="0.35"/>
    <row r="474" s="2" customFormat="1" x14ac:dyDescent="0.35"/>
    <row r="475" s="2" customFormat="1" x14ac:dyDescent="0.35"/>
    <row r="476" s="2" customFormat="1" x14ac:dyDescent="0.35"/>
    <row r="477" s="2" customFormat="1" x14ac:dyDescent="0.35"/>
    <row r="478" s="2" customFormat="1" x14ac:dyDescent="0.35"/>
    <row r="479" s="2" customFormat="1" x14ac:dyDescent="0.35"/>
    <row r="480" s="2" customFormat="1" x14ac:dyDescent="0.35"/>
    <row r="481" s="2" customFormat="1" x14ac:dyDescent="0.35"/>
    <row r="482" s="2" customFormat="1" x14ac:dyDescent="0.35"/>
    <row r="483" s="2" customFormat="1" x14ac:dyDescent="0.35"/>
    <row r="484" s="2" customFormat="1" x14ac:dyDescent="0.35"/>
    <row r="485" s="2" customFormat="1" x14ac:dyDescent="0.35"/>
    <row r="486" s="2" customFormat="1" x14ac:dyDescent="0.35"/>
    <row r="487" s="2" customFormat="1" x14ac:dyDescent="0.35"/>
    <row r="488" s="2" customFormat="1" x14ac:dyDescent="0.35"/>
    <row r="489" s="2" customFormat="1" x14ac:dyDescent="0.35"/>
    <row r="490" s="2" customFormat="1" x14ac:dyDescent="0.35"/>
    <row r="491" s="2" customFormat="1" x14ac:dyDescent="0.35"/>
    <row r="492" s="2" customFormat="1" x14ac:dyDescent="0.35"/>
    <row r="493" s="2" customFormat="1" x14ac:dyDescent="0.35"/>
    <row r="494" s="2" customFormat="1" x14ac:dyDescent="0.35"/>
    <row r="495" s="2" customFormat="1" x14ac:dyDescent="0.35"/>
    <row r="496" s="2" customFormat="1" x14ac:dyDescent="0.35"/>
    <row r="497" s="2" customFormat="1" x14ac:dyDescent="0.35"/>
    <row r="498" s="2" customFormat="1" x14ac:dyDescent="0.35"/>
    <row r="499" s="2" customFormat="1" x14ac:dyDescent="0.35"/>
    <row r="500" s="2" customFormat="1" x14ac:dyDescent="0.35"/>
    <row r="501" s="2" customFormat="1" x14ac:dyDescent="0.35"/>
    <row r="502" s="2" customFormat="1" x14ac:dyDescent="0.35"/>
    <row r="503" s="2" customFormat="1" x14ac:dyDescent="0.35"/>
    <row r="504" s="2" customFormat="1" x14ac:dyDescent="0.35"/>
    <row r="505" s="2" customFormat="1" x14ac:dyDescent="0.35"/>
    <row r="506" s="2" customFormat="1" x14ac:dyDescent="0.35"/>
    <row r="507" s="2" customFormat="1" x14ac:dyDescent="0.35"/>
    <row r="508" s="2" customFormat="1" x14ac:dyDescent="0.35"/>
    <row r="509" s="2" customFormat="1" x14ac:dyDescent="0.35"/>
    <row r="510" s="2" customFormat="1" x14ac:dyDescent="0.35"/>
    <row r="511" s="2" customFormat="1" x14ac:dyDescent="0.35"/>
    <row r="512" s="2" customFormat="1" x14ac:dyDescent="0.35"/>
    <row r="513" s="2" customFormat="1" x14ac:dyDescent="0.35"/>
    <row r="514" s="2" customFormat="1" x14ac:dyDescent="0.35"/>
    <row r="515" s="2" customFormat="1" x14ac:dyDescent="0.35"/>
    <row r="516" s="2" customFormat="1" x14ac:dyDescent="0.35"/>
    <row r="517" s="2" customFormat="1" x14ac:dyDescent="0.35"/>
    <row r="518" s="2" customFormat="1" x14ac:dyDescent="0.35"/>
    <row r="519" s="2" customFormat="1" x14ac:dyDescent="0.35"/>
    <row r="520" s="2" customFormat="1" x14ac:dyDescent="0.35"/>
    <row r="521" s="2" customFormat="1" x14ac:dyDescent="0.35"/>
    <row r="522" s="2" customFormat="1" x14ac:dyDescent="0.35"/>
    <row r="523" s="2" customFormat="1" x14ac:dyDescent="0.35"/>
    <row r="524" s="2" customFormat="1" x14ac:dyDescent="0.35"/>
    <row r="525" s="2" customFormat="1" x14ac:dyDescent="0.35"/>
    <row r="526" s="2" customFormat="1" x14ac:dyDescent="0.35"/>
    <row r="527" s="2" customFormat="1" x14ac:dyDescent="0.35"/>
    <row r="528" s="2" customFormat="1" x14ac:dyDescent="0.35"/>
    <row r="529" s="2" customFormat="1" x14ac:dyDescent="0.35"/>
    <row r="530" s="2" customFormat="1" x14ac:dyDescent="0.35"/>
    <row r="531" s="2" customFormat="1" x14ac:dyDescent="0.35"/>
    <row r="532" s="2" customFormat="1" x14ac:dyDescent="0.35"/>
    <row r="533" s="2" customFormat="1" x14ac:dyDescent="0.35"/>
    <row r="534" s="2" customFormat="1" x14ac:dyDescent="0.35"/>
    <row r="535" s="2" customFormat="1" x14ac:dyDescent="0.35"/>
    <row r="536" s="2" customFormat="1" x14ac:dyDescent="0.35"/>
    <row r="537" s="2" customFormat="1" x14ac:dyDescent="0.35"/>
    <row r="538" s="2" customFormat="1" x14ac:dyDescent="0.35"/>
    <row r="539" s="2" customFormat="1" x14ac:dyDescent="0.35"/>
    <row r="540" s="2" customFormat="1" x14ac:dyDescent="0.35"/>
    <row r="541" s="2" customFormat="1" x14ac:dyDescent="0.35"/>
    <row r="542" s="2" customFormat="1" x14ac:dyDescent="0.35"/>
    <row r="543" s="2" customFormat="1" x14ac:dyDescent="0.35"/>
    <row r="544" s="2" customFormat="1" x14ac:dyDescent="0.35"/>
    <row r="545" s="2" customFormat="1" x14ac:dyDescent="0.35"/>
    <row r="546" s="2" customFormat="1" x14ac:dyDescent="0.35"/>
    <row r="547" s="2" customFormat="1" x14ac:dyDescent="0.35"/>
    <row r="548" s="2" customFormat="1" x14ac:dyDescent="0.35"/>
    <row r="549" s="2" customFormat="1" x14ac:dyDescent="0.35"/>
    <row r="550" s="2" customFormat="1" x14ac:dyDescent="0.35"/>
    <row r="551" s="2" customFormat="1" x14ac:dyDescent="0.35"/>
    <row r="552" s="2" customFormat="1" x14ac:dyDescent="0.35"/>
    <row r="553" s="2" customFormat="1" x14ac:dyDescent="0.35"/>
    <row r="554" s="2" customFormat="1" x14ac:dyDescent="0.35"/>
    <row r="555" s="2" customFormat="1" x14ac:dyDescent="0.35"/>
    <row r="556" s="2" customFormat="1" x14ac:dyDescent="0.35"/>
    <row r="557" s="2" customFormat="1" x14ac:dyDescent="0.35"/>
    <row r="558" s="2" customFormat="1" x14ac:dyDescent="0.35"/>
    <row r="559" s="2" customFormat="1" x14ac:dyDescent="0.35"/>
    <row r="560" s="2" customFormat="1" x14ac:dyDescent="0.35"/>
    <row r="561" s="2" customFormat="1" x14ac:dyDescent="0.35"/>
    <row r="562" s="2" customFormat="1" x14ac:dyDescent="0.35"/>
    <row r="563" s="2" customFormat="1" x14ac:dyDescent="0.35"/>
    <row r="564" s="2" customFormat="1" x14ac:dyDescent="0.35"/>
    <row r="565" s="2" customFormat="1" x14ac:dyDescent="0.35"/>
    <row r="566" s="2" customFormat="1" x14ac:dyDescent="0.35"/>
    <row r="567" s="2" customFormat="1" x14ac:dyDescent="0.35"/>
    <row r="568" s="2" customFormat="1" x14ac:dyDescent="0.35"/>
    <row r="569" s="2" customFormat="1" x14ac:dyDescent="0.35"/>
    <row r="570" s="2" customFormat="1" x14ac:dyDescent="0.35"/>
    <row r="571" s="2" customFormat="1" x14ac:dyDescent="0.35"/>
    <row r="572" s="2" customFormat="1" x14ac:dyDescent="0.35"/>
    <row r="573" s="2" customFormat="1" x14ac:dyDescent="0.35"/>
    <row r="574" s="2" customFormat="1" x14ac:dyDescent="0.35"/>
    <row r="575" s="2" customFormat="1" x14ac:dyDescent="0.35"/>
    <row r="576" s="2" customFormat="1" x14ac:dyDescent="0.35"/>
    <row r="577" s="2" customFormat="1" x14ac:dyDescent="0.35"/>
    <row r="578" s="2" customFormat="1" x14ac:dyDescent="0.35"/>
    <row r="579" s="2" customFormat="1" x14ac:dyDescent="0.35"/>
    <row r="580" s="2" customFormat="1" x14ac:dyDescent="0.35"/>
    <row r="581" s="2" customFormat="1" x14ac:dyDescent="0.35"/>
    <row r="582" s="2" customFormat="1" x14ac:dyDescent="0.35"/>
    <row r="583" s="2" customFormat="1" x14ac:dyDescent="0.35"/>
    <row r="584" s="2" customFormat="1" x14ac:dyDescent="0.35"/>
    <row r="585" s="2" customFormat="1" x14ac:dyDescent="0.35"/>
    <row r="586" s="2" customFormat="1" x14ac:dyDescent="0.35"/>
    <row r="587" s="2" customFormat="1" x14ac:dyDescent="0.35"/>
    <row r="588" s="2" customFormat="1" x14ac:dyDescent="0.35"/>
    <row r="589" s="2" customFormat="1" x14ac:dyDescent="0.35"/>
    <row r="590" s="2" customFormat="1" x14ac:dyDescent="0.35"/>
    <row r="591" s="2" customFormat="1" x14ac:dyDescent="0.35"/>
    <row r="592" s="2" customFormat="1" x14ac:dyDescent="0.35"/>
    <row r="593" s="2" customFormat="1" x14ac:dyDescent="0.35"/>
    <row r="594" s="2" customFormat="1" x14ac:dyDescent="0.35"/>
    <row r="595" s="2" customFormat="1" x14ac:dyDescent="0.35"/>
    <row r="596" s="2" customFormat="1" x14ac:dyDescent="0.35"/>
    <row r="597" s="2" customFormat="1" x14ac:dyDescent="0.35"/>
    <row r="598" s="2" customFormat="1" x14ac:dyDescent="0.35"/>
    <row r="599" s="2" customFormat="1" x14ac:dyDescent="0.35"/>
    <row r="600" s="2" customFormat="1" x14ac:dyDescent="0.35"/>
    <row r="601" s="2" customFormat="1" x14ac:dyDescent="0.35"/>
    <row r="602" s="2" customFormat="1" x14ac:dyDescent="0.35"/>
    <row r="603" s="2" customFormat="1" x14ac:dyDescent="0.35"/>
    <row r="604" s="2" customFormat="1" x14ac:dyDescent="0.35"/>
    <row r="605" s="2" customFormat="1" x14ac:dyDescent="0.35"/>
    <row r="606" s="2" customFormat="1" x14ac:dyDescent="0.35"/>
    <row r="607" s="2" customFormat="1" x14ac:dyDescent="0.35"/>
    <row r="608" s="2" customFormat="1" x14ac:dyDescent="0.35"/>
    <row r="609" s="2" customFormat="1" x14ac:dyDescent="0.35"/>
    <row r="610" s="2" customFormat="1" x14ac:dyDescent="0.35"/>
    <row r="611" s="2" customFormat="1" x14ac:dyDescent="0.35"/>
    <row r="612" s="2" customFormat="1" x14ac:dyDescent="0.35"/>
    <row r="613" s="2" customFormat="1" x14ac:dyDescent="0.35"/>
    <row r="614" s="2" customFormat="1" x14ac:dyDescent="0.35"/>
    <row r="615" s="2" customFormat="1" x14ac:dyDescent="0.35"/>
    <row r="616" s="2" customFormat="1" x14ac:dyDescent="0.35"/>
    <row r="617" s="2" customFormat="1" x14ac:dyDescent="0.35"/>
    <row r="618" s="2" customFormat="1" x14ac:dyDescent="0.35"/>
    <row r="619" s="2" customFormat="1" x14ac:dyDescent="0.35"/>
    <row r="620" s="2" customFormat="1" x14ac:dyDescent="0.35"/>
    <row r="621" s="2" customFormat="1" x14ac:dyDescent="0.35"/>
    <row r="622" s="2" customFormat="1" x14ac:dyDescent="0.35"/>
    <row r="623" s="2" customFormat="1" x14ac:dyDescent="0.35"/>
    <row r="624" s="2" customFormat="1" x14ac:dyDescent="0.35"/>
    <row r="625" s="2" customFormat="1" x14ac:dyDescent="0.35"/>
    <row r="626" s="2" customFormat="1" x14ac:dyDescent="0.35"/>
    <row r="627" s="2" customFormat="1" x14ac:dyDescent="0.35"/>
    <row r="628" s="2" customFormat="1" x14ac:dyDescent="0.35"/>
    <row r="629" s="2" customFormat="1" x14ac:dyDescent="0.35"/>
    <row r="630" s="2" customFormat="1" x14ac:dyDescent="0.35"/>
    <row r="631" s="2" customFormat="1" x14ac:dyDescent="0.35"/>
    <row r="632" s="2" customFormat="1" x14ac:dyDescent="0.35"/>
    <row r="633" s="2" customFormat="1" x14ac:dyDescent="0.35"/>
    <row r="634" s="2" customFormat="1" x14ac:dyDescent="0.35"/>
    <row r="635" s="2" customFormat="1" x14ac:dyDescent="0.35"/>
    <row r="636" s="2" customFormat="1" x14ac:dyDescent="0.35"/>
    <row r="637" s="2" customFormat="1" x14ac:dyDescent="0.35"/>
    <row r="638" s="2" customFormat="1" x14ac:dyDescent="0.35"/>
    <row r="639" s="2" customFormat="1" x14ac:dyDescent="0.35"/>
    <row r="640" s="2" customFormat="1" x14ac:dyDescent="0.35"/>
    <row r="641" s="2" customFormat="1" x14ac:dyDescent="0.35"/>
    <row r="642" s="2" customFormat="1" x14ac:dyDescent="0.35"/>
    <row r="643" s="2" customFormat="1" x14ac:dyDescent="0.35"/>
    <row r="644" s="2" customFormat="1" x14ac:dyDescent="0.35"/>
    <row r="645" s="2" customFormat="1" x14ac:dyDescent="0.35"/>
    <row r="646" s="2" customFormat="1" x14ac:dyDescent="0.35"/>
    <row r="647" s="2" customFormat="1" x14ac:dyDescent="0.35"/>
    <row r="648" s="2" customFormat="1" x14ac:dyDescent="0.35"/>
    <row r="649" s="2" customFormat="1" x14ac:dyDescent="0.35"/>
    <row r="650" s="2" customFormat="1" x14ac:dyDescent="0.35"/>
    <row r="651" s="2" customFormat="1" x14ac:dyDescent="0.35"/>
    <row r="652" s="2" customFormat="1" x14ac:dyDescent="0.35"/>
    <row r="653" s="2" customFormat="1" x14ac:dyDescent="0.35"/>
    <row r="654" s="2" customFormat="1" x14ac:dyDescent="0.35"/>
  </sheetData>
  <mergeCells count="39">
    <mergeCell ref="C41:H41"/>
    <mergeCell ref="C42:H42"/>
    <mergeCell ref="C43:H43"/>
    <mergeCell ref="C26:G26"/>
    <mergeCell ref="C35:H35"/>
    <mergeCell ref="C27:G27"/>
    <mergeCell ref="C51:G51"/>
    <mergeCell ref="H52:K52"/>
    <mergeCell ref="B54:K54"/>
    <mergeCell ref="C44:H44"/>
    <mergeCell ref="C49:G49"/>
    <mergeCell ref="C34:H34"/>
    <mergeCell ref="K2:L8"/>
    <mergeCell ref="H13:K13"/>
    <mergeCell ref="C10:G10"/>
    <mergeCell ref="H18:K18"/>
    <mergeCell ref="C15:G15"/>
    <mergeCell ref="C16:G16"/>
    <mergeCell ref="C17:G17"/>
    <mergeCell ref="C11:G11"/>
    <mergeCell ref="C12:G12"/>
    <mergeCell ref="C21:G21"/>
    <mergeCell ref="C22:G22"/>
    <mergeCell ref="B55:J55"/>
    <mergeCell ref="C20:G20"/>
    <mergeCell ref="H23:K23"/>
    <mergeCell ref="C39:H39"/>
    <mergeCell ref="H47:K47"/>
    <mergeCell ref="C45:H45"/>
    <mergeCell ref="C46:H46"/>
    <mergeCell ref="C40:H40"/>
    <mergeCell ref="H28:K28"/>
    <mergeCell ref="C25:G25"/>
    <mergeCell ref="C30:G30"/>
    <mergeCell ref="H36:K36"/>
    <mergeCell ref="C38:H38"/>
    <mergeCell ref="C31:H31"/>
    <mergeCell ref="C32:H32"/>
    <mergeCell ref="C33:H33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80" orientation="portrait" verticalDpi="1200" r:id="rId1"/>
  <ignoredErrors>
    <ignoredError sqref="L3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db4892b-5fed-4c60-8c36-a39405d68b55">TS0176CC906-1301067374-318</_dlc_DocId>
    <_dlc_DocIdUrl xmlns="ddb4892b-5fed-4c60-8c36-a39405d68b55">
      <Url>https://prorailbv.sharepoint.com/teams/Meetdiensten/_layouts/15/DocIdRedir.aspx?ID=TS0176CC906-1301067374-318</Url>
      <Description>TS0176CC906-1301067374-318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B89E8EA04D140B6B2BDF59FDBE624" ma:contentTypeVersion="7" ma:contentTypeDescription="Create a new document." ma:contentTypeScope="" ma:versionID="7c846f2000e84f13a384d829229871d9">
  <xsd:schema xmlns:xsd="http://www.w3.org/2001/XMLSchema" xmlns:xs="http://www.w3.org/2001/XMLSchema" xmlns:p="http://schemas.microsoft.com/office/2006/metadata/properties" xmlns:ns2="ddb4892b-5fed-4c60-8c36-a39405d68b55" xmlns:ns3="406dfc43-2964-4332-934e-2c02dea4a268" targetNamespace="http://schemas.microsoft.com/office/2006/metadata/properties" ma:root="true" ma:fieldsID="b6caa833dd8054b987d3fe493bfe2122" ns2:_="" ns3:_="">
    <xsd:import namespace="ddb4892b-5fed-4c60-8c36-a39405d68b55"/>
    <xsd:import namespace="406dfc43-2964-4332-934e-2c02dea4a2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4892b-5fed-4c60-8c36-a39405d68b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dfc43-2964-4332-934e-2c02dea4a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426449-8FB0-45AF-BF17-F71FAD765FAD}">
  <ds:schemaRefs>
    <ds:schemaRef ds:uri="ddb4892b-5fed-4c60-8c36-a39405d68b55"/>
    <ds:schemaRef ds:uri="406dfc43-2964-4332-934e-2c02dea4a268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3EE8F34-A673-43D7-A888-B6A8768220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C39CB1-0673-48DE-B2B1-FFD1489B6A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9F1438A-CBEA-4E91-B6B7-AEA1483780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TN443386 Aanbiedingsbegroting</vt:lpstr>
      <vt:lpstr>'TN443386 Aanbiedingsbegroting'!Afdrukbereik</vt:lpstr>
      <vt:lpstr>'TN443386 Aanbiedingsbegroting'!Afdruktitels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Geradts, T (Talmai);viet.huynh@prorail.nl</dc:creator>
  <cp:keywords/>
  <dc:description/>
  <cp:lastModifiedBy>Beer, B.J.M. de (Bart-Jan)</cp:lastModifiedBy>
  <cp:revision/>
  <dcterms:created xsi:type="dcterms:W3CDTF">2022-05-23T09:11:21Z</dcterms:created>
  <dcterms:modified xsi:type="dcterms:W3CDTF">2024-10-14T11:25:26Z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2022-05-23T09:11:21Z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589bc845-93f6-460b-b8bf-00001b7505cc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0x010100535B89E8EA04D140B6B2BDF59FDBE624</vt:lpwstr>
  </property>
  <property fmtid="{D5CDD505-2E9C-101B-9397-08002B2CF9AE}" pid="10" name="_dlc_DocIdItemGuid">
    <vt:lpwstr>b6acbc7a-5916-464c-b2ef-550da66c1bfc</vt:lpwstr>
  </property>
  <property fmtid="{D5CDD505-2E9C-101B-9397-08002B2CF9AE}" pid="11" name="TaxKeyword">
    <vt:lpwstr/>
  </property>
  <property fmtid="{D5CDD505-2E9C-101B-9397-08002B2CF9AE}" pid="12" name="Soort document of categorie">
    <vt:lpwstr/>
  </property>
  <property fmtid="{D5CDD505-2E9C-101B-9397-08002B2CF9AE}" pid="13" name="MediaServiceImageTags">
    <vt:lpwstr/>
  </property>
</Properties>
</file>