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Het Rijnlands Lyceum/Inhuur personeel 2025/3. Leidraad/"/>
    </mc:Choice>
  </mc:AlternateContent>
  <xr:revisionPtr revIDLastSave="41" documentId="8_{7867BFD5-2C5B-4806-AF0F-C391833C639B}" xr6:coauthVersionLast="47" xr6:coauthVersionMax="47" xr10:uidLastSave="{1EC7FCED-0BCE-4DF0-9876-0DCFC8BC7722}"/>
  <bookViews>
    <workbookView xWindow="-108" yWindow="-108" windowWidth="23256" windowHeight="12456" xr2:uid="{64669403-B46F-44E6-8E5C-BF071E560D57}"/>
  </bookViews>
  <sheets>
    <sheet name="Prijzenblad - Perce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6" i="1" l="1"/>
  <c r="G12" i="1"/>
  <c r="G11" i="1"/>
  <c r="G15" i="1"/>
  <c r="G13" i="1"/>
  <c r="G14" i="1"/>
  <c r="D8" i="1"/>
  <c r="G17" i="1" l="1"/>
  <c r="G22" i="1" s="1"/>
  <c r="D9" i="1"/>
  <c r="D12" i="1" s="1"/>
  <c r="G19" i="1" l="1"/>
  <c r="D16" i="1"/>
  <c r="D11" i="1"/>
  <c r="D15" i="1"/>
  <c r="D14" i="1"/>
  <c r="D13" i="1"/>
  <c r="D17" i="1" l="1"/>
  <c r="D22" i="1" s="1"/>
  <c r="G20" i="1"/>
  <c r="D19" i="1" l="1"/>
  <c r="D20" i="1" s="1"/>
  <c r="D23" i="1" s="1"/>
  <c r="G23" i="1"/>
  <c r="G36" i="1" s="1"/>
  <c r="D26" i="1" l="1"/>
  <c r="D36" i="1"/>
  <c r="G33" i="1"/>
  <c r="G26" i="1"/>
  <c r="D37" i="1"/>
  <c r="D30" i="1"/>
  <c r="G37" i="1"/>
  <c r="G32" i="1"/>
  <c r="G28" i="1"/>
  <c r="G30" i="1"/>
  <c r="G29" i="1"/>
  <c r="G35" i="1"/>
  <c r="G31" i="1"/>
  <c r="G27" i="1"/>
  <c r="G25" i="1"/>
  <c r="G34" i="1"/>
  <c r="D35" i="1"/>
  <c r="D32" i="1"/>
  <c r="D28" i="1"/>
  <c r="D34" i="1"/>
  <c r="D27" i="1"/>
  <c r="D33" i="1"/>
  <c r="D31" i="1"/>
  <c r="D29" i="1"/>
  <c r="D25" i="1"/>
  <c r="G38" i="1" l="1"/>
  <c r="G40" i="1" s="1"/>
  <c r="G42" i="1" s="1"/>
  <c r="D38" i="1"/>
  <c r="D40" i="1" s="1"/>
  <c r="D42" i="1" s="1"/>
  <c r="D45" i="1" l="1"/>
</calcChain>
</file>

<file path=xl/sharedStrings.xml><?xml version="1.0" encoding="utf-8"?>
<sst xmlns="http://schemas.openxmlformats.org/spreadsheetml/2006/main" count="72" uniqueCount="44">
  <si>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</si>
  <si>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</si>
  <si>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</si>
  <si>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</si>
  <si>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</si>
  <si>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</si>
  <si>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</si>
  <si>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</si>
  <si>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</si>
  <si>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</si>
  <si>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</si>
  <si>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</si>
  <si>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</si>
  <si>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</si>
  <si>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</si>
  <si>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</si>
  <si>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</si>
  <si>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</si>
  <si>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</si>
  <si>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</si>
  <si>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</si>
  <si>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</si>
  <si>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Subtotaal</t>
  </si>
  <si>
    <t xml:space="preserve">Vakantiedagen </t>
  </si>
  <si>
    <t>Overig</t>
  </si>
  <si>
    <t>Ondertekening:</t>
  </si>
  <si>
    <t>Naam Inschrijver:</t>
  </si>
  <si>
    <t>Naam ondertekenaar:</t>
  </si>
  <si>
    <t>Datum:</t>
  </si>
  <si>
    <t>Handtekening:</t>
  </si>
  <si>
    <t xml:space="preserve">Gemiddelde Omrekenfactor (inschrijfprijs):   </t>
  </si>
  <si>
    <t>Leegloopdagen</t>
  </si>
  <si>
    <t>Aanvulling ziektewet</t>
  </si>
  <si>
    <t>ABU FASE A  / NBBU FASE 1-2</t>
  </si>
  <si>
    <t>ABU FASE B of C / NBBU FASE 3-4</t>
  </si>
  <si>
    <t xml:space="preserve">Weging:   </t>
  </si>
  <si>
    <t>PAWW</t>
  </si>
  <si>
    <t>ZW Premie</t>
  </si>
  <si>
    <t xml:space="preserve">Marge:   </t>
  </si>
  <si>
    <t xml:space="preserve">Omrekenfactor (inclusief marge):   </t>
  </si>
  <si>
    <t xml:space="preserve">Omrekenfactor (exclusief marge):   </t>
  </si>
  <si>
    <t>Bijlage 4B - Prijzenblad Perceel 2</t>
  </si>
  <si>
    <t>Aanbesteding 'Inhuur Personeel' - Stichting Het Rijnlands Lyceum</t>
  </si>
  <si>
    <t>Basisloon (conform cao)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</si>
</sst>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Protection="1"/>
    <xf numFmtId="0" fontId="0" fillId="0" borderId="0" xfId="0" applyProtection="1"/>
    <xf numFmtId="10" fontId="2" fillId="6" borderId="0" xfId="0" applyNumberFormat="1" applyFont="1" applyFill="1" applyAlignment="1" applyProtection="1">
      <alignment horizontal="center" wrapText="1"/>
    </xf>
    <xf numFmtId="0" fontId="7" fillId="0" borderId="0" xfId="0" applyFont="1" applyProtection="1"/>
    <xf numFmtId="10" fontId="2" fillId="6" borderId="0" xfId="0" applyNumberFormat="1" applyFont="1" applyFill="1" applyAlignment="1" applyProtection="1">
      <alignment horizontal="center" wrapText="1"/>
    </xf>
    <xf numFmtId="0" fontId="2" fillId="7" borderId="1" xfId="0" applyFont="1" applyFill="1" applyBorder="1" applyAlignment="1" applyProtection="1">
      <alignment horizontal="center"/>
    </xf>
    <xf numFmtId="0" fontId="3" fillId="4" borderId="1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0" fontId="0" fillId="0" borderId="1" xfId="0" applyBorder="1" applyProtection="1"/>
    <xf numFmtId="10" fontId="0" fillId="0" borderId="1" xfId="0" applyNumberFormat="1" applyBorder="1" applyAlignment="1" applyProtection="1">
      <alignment horizontal="center"/>
    </xf>
    <xf numFmtId="2" fontId="0" fillId="0" borderId="1" xfId="1" applyNumberFormat="1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10" fontId="4" fillId="0" borderId="0" xfId="0" applyNumberFormat="1" applyFont="1" applyAlignment="1" applyProtection="1">
      <alignment horizontal="right"/>
    </xf>
    <xf numFmtId="2" fontId="0" fillId="0" borderId="0" xfId="0" applyNumberFormat="1" applyAlignment="1" applyProtection="1">
      <alignment horizontal="center"/>
    </xf>
    <xf numFmtId="2" fontId="2" fillId="4" borderId="1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10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2" fontId="6" fillId="5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right" vertical="center"/>
    </xf>
    <xf numFmtId="9" fontId="10" fillId="9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/>
    </xf>
    <xf numFmtId="2" fontId="9" fillId="8" borderId="3" xfId="0" applyNumberFormat="1" applyFont="1" applyFill="1" applyBorder="1" applyAlignment="1" applyProtection="1">
      <alignment horizontal="center" vertical="center"/>
    </xf>
    <xf numFmtId="2" fontId="9" fillId="8" borderId="4" xfId="0" applyNumberFormat="1" applyFont="1" applyFill="1" applyBorder="1" applyAlignment="1" applyProtection="1">
      <alignment horizontal="center" vertical="center"/>
    </xf>
    <xf numFmtId="2" fontId="9" fillId="8" borderId="5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/>
    </xf>
    <xf numFmtId="10" fontId="0" fillId="2" borderId="1" xfId="0" applyNumberForma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3</xdr:row>
      <xdr:rowOff>104775</xdr:rowOff>
    </xdr:from>
    <xdr:to>
      <xdr:col>12</xdr:col>
      <xdr:colOff>207010</xdr:colOff>
      <xdr:row>9</xdr:row>
      <xdr:rowOff>97155</xdr:rowOff>
    </xdr:to>
    <xdr:pic>
      <xdr:nvPicPr>
        <xdr:cNvPr id="2" name="Afbeelding 1" descr="Rijnlands Lyceum Foundation - Wikipedia">
          <a:extLst>
            <a:ext uri="{FF2B5EF4-FFF2-40B4-BE49-F238E27FC236}">
              <a16:creationId xmlns:a16="http://schemas.microsoft.com/office/drawing/2014/main" id="{0438A309-162F-4C62-A277-A8001B464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752475"/>
          <a:ext cx="2813050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M52"/>
  <sheetViews>
    <sheetView showGridLines="0" tabSelected="1" topLeftCell="A35" zoomScaleNormal="100" zoomScaleSheetLayoutView="130" workbookViewId="0">
      <selection activeCell="B48" sqref="B48"/>
    </sheetView>
  </sheetViews>
  <sheetFormatPr defaultRowHeight="14.4" x14ac:dyDescent="0.3"/>
  <cols>
    <col min="1" max="1" width="3.33203125" style="2" customWidth="1"/>
    <col min="2" max="2" width="49.88671875" style="2" customWidth="1"/>
    <col min="3" max="3" width="17.44140625" style="2" customWidth="1"/>
    <col min="4" max="4" width="26.33203125" style="32" customWidth="1"/>
    <col min="5" max="5" width="2.5546875" style="2" customWidth="1"/>
    <col min="6" max="6" width="17.44140625" style="2" customWidth="1"/>
    <col min="7" max="7" width="23.109375" style="32" customWidth="1"/>
    <col min="8" max="8" width="2.5546875" style="2" customWidth="1"/>
    <col min="9" max="9" width="20" style="2" customWidth="1"/>
    <col min="10" max="10" width="13" style="2" customWidth="1"/>
    <col min="11" max="12" width="3.5546875" style="2" customWidth="1"/>
    <col min="13" max="13" width="9.88671875" style="2" customWidth="1"/>
    <col min="14" max="16384" width="8.88671875" style="2"/>
  </cols>
  <sheetData>
    <row r="2" spans="2:7" ht="23.25" customHeight="1" x14ac:dyDescent="0.45">
      <c r="B2" s="1" t="s">
        <v>41</v>
      </c>
      <c r="D2" s="3"/>
      <c r="G2" s="2"/>
    </row>
    <row r="3" spans="2:7" x14ac:dyDescent="0.3">
      <c r="B3" s="4" t="s">
        <v>42</v>
      </c>
      <c r="D3" s="3"/>
      <c r="G3" s="2"/>
    </row>
    <row r="4" spans="2:7" ht="9" customHeight="1" x14ac:dyDescent="0.3">
      <c r="B4" s="4"/>
      <c r="D4" s="5"/>
      <c r="G4" s="2"/>
    </row>
    <row r="5" spans="2:7" x14ac:dyDescent="0.3">
      <c r="C5" s="6" t="s">
        <v>33</v>
      </c>
      <c r="D5" s="6"/>
      <c r="F5" s="6" t="s">
        <v>34</v>
      </c>
      <c r="G5" s="6"/>
    </row>
    <row r="6" spans="2:7" ht="15.6" x14ac:dyDescent="0.3">
      <c r="B6" s="7" t="s">
        <v>2</v>
      </c>
      <c r="C6" s="8" t="s">
        <v>0</v>
      </c>
      <c r="D6" s="8" t="s">
        <v>4</v>
      </c>
      <c r="F6" s="8" t="s">
        <v>0</v>
      </c>
      <c r="G6" s="8" t="s">
        <v>4</v>
      </c>
    </row>
    <row r="7" spans="2:7" x14ac:dyDescent="0.3">
      <c r="B7" s="9" t="s">
        <v>43</v>
      </c>
      <c r="C7" s="10">
        <v>1</v>
      </c>
      <c r="D7" s="11">
        <v>100</v>
      </c>
      <c r="F7" s="10">
        <v>1</v>
      </c>
      <c r="G7" s="11">
        <v>100</v>
      </c>
    </row>
    <row r="8" spans="2:7" x14ac:dyDescent="0.3">
      <c r="B8" s="9" t="s">
        <v>1</v>
      </c>
      <c r="C8" s="35">
        <v>0</v>
      </c>
      <c r="D8" s="12">
        <f>C8*D7</f>
        <v>0</v>
      </c>
      <c r="F8" s="35">
        <v>0</v>
      </c>
      <c r="G8" s="12">
        <f>F8*G7</f>
        <v>0</v>
      </c>
    </row>
    <row r="9" spans="2:7" x14ac:dyDescent="0.3">
      <c r="B9" s="13"/>
      <c r="C9" s="14" t="s">
        <v>22</v>
      </c>
      <c r="D9" s="15">
        <f>SUM(D7:D8)</f>
        <v>100</v>
      </c>
      <c r="F9" s="14" t="s">
        <v>22</v>
      </c>
      <c r="G9" s="15">
        <f>SUM(G7:G8)</f>
        <v>100</v>
      </c>
    </row>
    <row r="10" spans="2:7" ht="15.6" x14ac:dyDescent="0.3">
      <c r="B10" s="7" t="s">
        <v>3</v>
      </c>
      <c r="C10" s="8" t="s">
        <v>0</v>
      </c>
      <c r="D10" s="16" t="s">
        <v>4</v>
      </c>
      <c r="F10" s="8" t="s">
        <v>0</v>
      </c>
      <c r="G10" s="16" t="s">
        <v>4</v>
      </c>
    </row>
    <row r="11" spans="2:7" x14ac:dyDescent="0.3">
      <c r="B11" s="9" t="s">
        <v>23</v>
      </c>
      <c r="C11" s="35">
        <v>0</v>
      </c>
      <c r="D11" s="12">
        <f>C11*$D$9</f>
        <v>0</v>
      </c>
      <c r="F11" s="35">
        <v>0</v>
      </c>
      <c r="G11" s="12">
        <f>F11*$G$9</f>
        <v>0</v>
      </c>
    </row>
    <row r="12" spans="2:7" x14ac:dyDescent="0.3">
      <c r="B12" s="9" t="s">
        <v>5</v>
      </c>
      <c r="C12" s="35">
        <v>0</v>
      </c>
      <c r="D12" s="12">
        <f>C12*$D$9</f>
        <v>0</v>
      </c>
      <c r="F12" s="35">
        <v>0</v>
      </c>
      <c r="G12" s="12">
        <f t="shared" ref="G12:G16" si="0">F12*$G$9</f>
        <v>0</v>
      </c>
    </row>
    <row r="13" spans="2:7" x14ac:dyDescent="0.3">
      <c r="B13" s="9" t="s">
        <v>9</v>
      </c>
      <c r="C13" s="35">
        <v>0</v>
      </c>
      <c r="D13" s="12">
        <f t="shared" ref="D13:D15" si="1">C13*$D$9</f>
        <v>0</v>
      </c>
      <c r="F13" s="35">
        <v>0</v>
      </c>
      <c r="G13" s="12">
        <f t="shared" si="0"/>
        <v>0</v>
      </c>
    </row>
    <row r="14" spans="2:7" x14ac:dyDescent="0.3">
      <c r="B14" s="9" t="s">
        <v>6</v>
      </c>
      <c r="C14" s="35">
        <v>0</v>
      </c>
      <c r="D14" s="12">
        <f t="shared" si="1"/>
        <v>0</v>
      </c>
      <c r="F14" s="35">
        <v>0</v>
      </c>
      <c r="G14" s="12">
        <f t="shared" si="0"/>
        <v>0</v>
      </c>
    </row>
    <row r="15" spans="2:7" x14ac:dyDescent="0.3">
      <c r="B15" s="9" t="s">
        <v>8</v>
      </c>
      <c r="C15" s="35">
        <v>0</v>
      </c>
      <c r="D15" s="12">
        <f t="shared" si="1"/>
        <v>0</v>
      </c>
      <c r="F15" s="35">
        <v>0</v>
      </c>
      <c r="G15" s="12">
        <f t="shared" si="0"/>
        <v>0</v>
      </c>
    </row>
    <row r="16" spans="2:7" x14ac:dyDescent="0.3">
      <c r="B16" s="9" t="s">
        <v>31</v>
      </c>
      <c r="C16" s="35">
        <v>0</v>
      </c>
      <c r="D16" s="12">
        <f t="shared" ref="D16" si="2">C16*$D$9</f>
        <v>0</v>
      </c>
      <c r="F16" s="35">
        <v>0</v>
      </c>
      <c r="G16" s="12">
        <f t="shared" si="0"/>
        <v>0</v>
      </c>
    </row>
    <row r="17" spans="2:7" x14ac:dyDescent="0.3">
      <c r="B17" s="13"/>
      <c r="C17" s="14" t="s">
        <v>22</v>
      </c>
      <c r="D17" s="15">
        <f>SUM(D9,D11:D16)</f>
        <v>100</v>
      </c>
      <c r="F17" s="14" t="s">
        <v>22</v>
      </c>
      <c r="G17" s="15">
        <f>SUM(G9,G11:G16)</f>
        <v>100</v>
      </c>
    </row>
    <row r="18" spans="2:7" ht="15.6" x14ac:dyDescent="0.3">
      <c r="B18" s="7" t="s">
        <v>7</v>
      </c>
      <c r="C18" s="8" t="s">
        <v>0</v>
      </c>
      <c r="D18" s="16" t="s">
        <v>4</v>
      </c>
      <c r="F18" s="8" t="s">
        <v>0</v>
      </c>
      <c r="G18" s="16" t="s">
        <v>4</v>
      </c>
    </row>
    <row r="19" spans="2:7" x14ac:dyDescent="0.3">
      <c r="B19" s="9" t="s">
        <v>7</v>
      </c>
      <c r="C19" s="35">
        <v>0</v>
      </c>
      <c r="D19" s="12">
        <f>C19*D17</f>
        <v>0</v>
      </c>
      <c r="F19" s="35">
        <v>0</v>
      </c>
      <c r="G19" s="12">
        <f>F19*G17</f>
        <v>0</v>
      </c>
    </row>
    <row r="20" spans="2:7" x14ac:dyDescent="0.3">
      <c r="B20" s="17"/>
      <c r="C20" s="14" t="s">
        <v>22</v>
      </c>
      <c r="D20" s="15">
        <f>SUM(D17,D19)</f>
        <v>100</v>
      </c>
      <c r="F20" s="14" t="s">
        <v>22</v>
      </c>
      <c r="G20" s="15">
        <f>SUM(G17,G19)</f>
        <v>100</v>
      </c>
    </row>
    <row r="21" spans="2:7" ht="15.6" x14ac:dyDescent="0.3">
      <c r="B21" s="7" t="s">
        <v>24</v>
      </c>
      <c r="C21" s="8" t="s">
        <v>0</v>
      </c>
      <c r="D21" s="16" t="s">
        <v>4</v>
      </c>
      <c r="F21" s="8" t="s">
        <v>0</v>
      </c>
      <c r="G21" s="16" t="s">
        <v>4</v>
      </c>
    </row>
    <row r="22" spans="2:7" x14ac:dyDescent="0.3">
      <c r="B22" s="9" t="s">
        <v>10</v>
      </c>
      <c r="C22" s="35">
        <v>0</v>
      </c>
      <c r="D22" s="12">
        <f>D17*C22</f>
        <v>0</v>
      </c>
      <c r="F22" s="35">
        <v>0</v>
      </c>
      <c r="G22" s="12">
        <f>G17*F22</f>
        <v>0</v>
      </c>
    </row>
    <row r="23" spans="2:7" x14ac:dyDescent="0.3">
      <c r="B23" s="17"/>
      <c r="C23" s="14" t="s">
        <v>22</v>
      </c>
      <c r="D23" s="15">
        <f>SUM(D20,D22)</f>
        <v>100</v>
      </c>
      <c r="F23" s="14" t="s">
        <v>22</v>
      </c>
      <c r="G23" s="15">
        <f>SUM(G20,G22)</f>
        <v>100</v>
      </c>
    </row>
    <row r="24" spans="2:7" ht="15.6" x14ac:dyDescent="0.3">
      <c r="B24" s="7" t="s">
        <v>11</v>
      </c>
      <c r="C24" s="8" t="s">
        <v>0</v>
      </c>
      <c r="D24" s="16" t="s">
        <v>4</v>
      </c>
      <c r="F24" s="8" t="s">
        <v>0</v>
      </c>
      <c r="G24" s="16" t="s">
        <v>4</v>
      </c>
    </row>
    <row r="25" spans="2:7" x14ac:dyDescent="0.3">
      <c r="B25" s="9" t="s">
        <v>12</v>
      </c>
      <c r="C25" s="35">
        <v>0</v>
      </c>
      <c r="D25" s="12">
        <f>C25*$D$23</f>
        <v>0</v>
      </c>
      <c r="F25" s="35">
        <v>0</v>
      </c>
      <c r="G25" s="12">
        <f>F25*$G$23</f>
        <v>0</v>
      </c>
    </row>
    <row r="26" spans="2:7" x14ac:dyDescent="0.3">
      <c r="B26" s="9" t="s">
        <v>36</v>
      </c>
      <c r="C26" s="35">
        <v>0</v>
      </c>
      <c r="D26" s="12">
        <f t="shared" ref="D26" si="3">C26*$D$23</f>
        <v>0</v>
      </c>
      <c r="F26" s="35">
        <v>0</v>
      </c>
      <c r="G26" s="12">
        <f t="shared" ref="G26" si="4">F26*$G$23</f>
        <v>0</v>
      </c>
    </row>
    <row r="27" spans="2:7" x14ac:dyDescent="0.3">
      <c r="B27" s="9" t="s">
        <v>13</v>
      </c>
      <c r="C27" s="35">
        <v>0</v>
      </c>
      <c r="D27" s="12">
        <f t="shared" ref="D27:D35" si="5">C27*$D$23</f>
        <v>0</v>
      </c>
      <c r="F27" s="35">
        <v>0</v>
      </c>
      <c r="G27" s="12">
        <f t="shared" ref="G27:G37" si="6">F27*$G$23</f>
        <v>0</v>
      </c>
    </row>
    <row r="28" spans="2:7" x14ac:dyDescent="0.3">
      <c r="B28" s="9" t="s">
        <v>14</v>
      </c>
      <c r="C28" s="35">
        <v>0</v>
      </c>
      <c r="D28" s="12">
        <f t="shared" si="5"/>
        <v>0</v>
      </c>
      <c r="F28" s="35">
        <v>0</v>
      </c>
      <c r="G28" s="12">
        <f t="shared" si="6"/>
        <v>0</v>
      </c>
    </row>
    <row r="29" spans="2:7" x14ac:dyDescent="0.3">
      <c r="B29" s="9" t="s">
        <v>15</v>
      </c>
      <c r="C29" s="35">
        <v>0</v>
      </c>
      <c r="D29" s="12">
        <f t="shared" si="5"/>
        <v>0</v>
      </c>
      <c r="F29" s="35">
        <v>0</v>
      </c>
      <c r="G29" s="12">
        <f t="shared" si="6"/>
        <v>0</v>
      </c>
    </row>
    <row r="30" spans="2:7" x14ac:dyDescent="0.3">
      <c r="B30" s="9" t="s">
        <v>16</v>
      </c>
      <c r="C30" s="35">
        <v>0</v>
      </c>
      <c r="D30" s="12">
        <f>C30*$D$23</f>
        <v>0</v>
      </c>
      <c r="F30" s="35">
        <v>0</v>
      </c>
      <c r="G30" s="12">
        <f t="shared" si="6"/>
        <v>0</v>
      </c>
    </row>
    <row r="31" spans="2:7" x14ac:dyDescent="0.3">
      <c r="B31" s="9" t="s">
        <v>17</v>
      </c>
      <c r="C31" s="35">
        <v>0</v>
      </c>
      <c r="D31" s="12">
        <f t="shared" si="5"/>
        <v>0</v>
      </c>
      <c r="F31" s="35">
        <v>0</v>
      </c>
      <c r="G31" s="12">
        <f t="shared" si="6"/>
        <v>0</v>
      </c>
    </row>
    <row r="32" spans="2:7" x14ac:dyDescent="0.3">
      <c r="B32" s="9" t="s">
        <v>18</v>
      </c>
      <c r="C32" s="35">
        <v>0</v>
      </c>
      <c r="D32" s="12">
        <f t="shared" si="5"/>
        <v>0</v>
      </c>
      <c r="F32" s="35">
        <v>0</v>
      </c>
      <c r="G32" s="12">
        <f t="shared" si="6"/>
        <v>0</v>
      </c>
    </row>
    <row r="33" spans="2:13" x14ac:dyDescent="0.3">
      <c r="B33" s="9" t="s">
        <v>19</v>
      </c>
      <c r="C33" s="35">
        <v>0</v>
      </c>
      <c r="D33" s="12">
        <f t="shared" si="5"/>
        <v>0</v>
      </c>
      <c r="F33" s="35">
        <v>0</v>
      </c>
      <c r="G33" s="12">
        <f>F33*$G$23</f>
        <v>0</v>
      </c>
    </row>
    <row r="34" spans="2:13" x14ac:dyDescent="0.3">
      <c r="B34" s="9" t="s">
        <v>20</v>
      </c>
      <c r="C34" s="35">
        <v>0</v>
      </c>
      <c r="D34" s="12">
        <f t="shared" si="5"/>
        <v>0</v>
      </c>
      <c r="F34" s="35">
        <v>0</v>
      </c>
      <c r="G34" s="12">
        <f t="shared" si="6"/>
        <v>0</v>
      </c>
    </row>
    <row r="35" spans="2:13" x14ac:dyDescent="0.3">
      <c r="B35" s="9" t="s">
        <v>21</v>
      </c>
      <c r="C35" s="35">
        <v>0</v>
      </c>
      <c r="D35" s="12">
        <f t="shared" si="5"/>
        <v>0</v>
      </c>
      <c r="F35" s="35">
        <v>0</v>
      </c>
      <c r="G35" s="12">
        <f t="shared" si="6"/>
        <v>0</v>
      </c>
    </row>
    <row r="36" spans="2:13" x14ac:dyDescent="0.3">
      <c r="B36" s="9" t="s">
        <v>37</v>
      </c>
      <c r="C36" s="35">
        <v>0</v>
      </c>
      <c r="D36" s="12">
        <f t="shared" ref="D36" si="7">C36*$D$23</f>
        <v>0</v>
      </c>
      <c r="F36" s="35">
        <v>0</v>
      </c>
      <c r="G36" s="12">
        <f t="shared" ref="G36" si="8">F36*$G$23</f>
        <v>0</v>
      </c>
    </row>
    <row r="37" spans="2:13" x14ac:dyDescent="0.3">
      <c r="B37" s="9" t="s">
        <v>32</v>
      </c>
      <c r="C37" s="35">
        <v>0</v>
      </c>
      <c r="D37" s="12">
        <f>C37*$D$23</f>
        <v>0</v>
      </c>
      <c r="F37" s="35">
        <v>0</v>
      </c>
      <c r="G37" s="12">
        <f t="shared" si="6"/>
        <v>0</v>
      </c>
    </row>
    <row r="38" spans="2:13" x14ac:dyDescent="0.3">
      <c r="C38" s="14" t="s">
        <v>22</v>
      </c>
      <c r="D38" s="15">
        <f>SUM(D23,D25:D37)</f>
        <v>100</v>
      </c>
      <c r="F38" s="14" t="s">
        <v>22</v>
      </c>
      <c r="G38" s="15">
        <f>SUM(G23,G25:G37)</f>
        <v>100</v>
      </c>
      <c r="M38" s="18"/>
    </row>
    <row r="39" spans="2:13" s="19" customFormat="1" ht="15" thickBot="1" x14ac:dyDescent="0.35">
      <c r="D39" s="20"/>
      <c r="G39" s="20"/>
    </row>
    <row r="40" spans="2:13" ht="28.95" customHeight="1" thickBot="1" x14ac:dyDescent="0.5">
      <c r="B40" s="21" t="s">
        <v>40</v>
      </c>
      <c r="C40" s="21"/>
      <c r="D40" s="22">
        <f>D38/100</f>
        <v>1</v>
      </c>
      <c r="G40" s="22">
        <f>G38/100</f>
        <v>1</v>
      </c>
    </row>
    <row r="41" spans="2:13" ht="28.95" customHeight="1" thickBot="1" x14ac:dyDescent="0.4">
      <c r="B41" s="23" t="s">
        <v>38</v>
      </c>
      <c r="C41" s="23"/>
      <c r="D41" s="36">
        <v>0</v>
      </c>
      <c r="G41" s="36">
        <v>2.0000000000000001E-4</v>
      </c>
    </row>
    <row r="42" spans="2:13" ht="28.95" customHeight="1" thickBot="1" x14ac:dyDescent="0.5">
      <c r="B42" s="21" t="s">
        <v>39</v>
      </c>
      <c r="C42" s="21"/>
      <c r="D42" s="22">
        <f>D40+D41</f>
        <v>1</v>
      </c>
      <c r="G42" s="22">
        <f>G40+G41</f>
        <v>1.0002</v>
      </c>
    </row>
    <row r="43" spans="2:13" ht="18.75" customHeight="1" thickBot="1" x14ac:dyDescent="0.35">
      <c r="B43" s="24" t="s">
        <v>35</v>
      </c>
      <c r="C43" s="24"/>
      <c r="D43" s="25">
        <v>0.6</v>
      </c>
      <c r="E43" s="26"/>
      <c r="F43" s="26"/>
      <c r="G43" s="25">
        <v>0.4</v>
      </c>
      <c r="H43" s="26"/>
    </row>
    <row r="44" spans="2:13" ht="12" customHeight="1" thickBot="1" x14ac:dyDescent="0.5">
      <c r="B44" s="27"/>
      <c r="C44" s="27"/>
      <c r="D44" s="2"/>
      <c r="G44" s="2"/>
    </row>
    <row r="45" spans="2:13" ht="28.95" customHeight="1" thickBot="1" x14ac:dyDescent="0.5">
      <c r="B45" s="21" t="s">
        <v>30</v>
      </c>
      <c r="C45" s="21"/>
      <c r="D45" s="28">
        <f>(D42*D43)+(G42*G43)</f>
        <v>1.0000800000000001</v>
      </c>
      <c r="E45" s="29"/>
      <c r="F45" s="29"/>
      <c r="G45" s="30"/>
    </row>
    <row r="46" spans="2:13" ht="20.85" customHeight="1" x14ac:dyDescent="0.45">
      <c r="B46" s="27"/>
      <c r="C46" s="27"/>
      <c r="D46" s="2"/>
      <c r="G46" s="2"/>
    </row>
    <row r="47" spans="2:13" ht="20.25" customHeight="1" x14ac:dyDescent="0.35">
      <c r="B47" s="31" t="s">
        <v>25</v>
      </c>
    </row>
    <row r="48" spans="2:13" x14ac:dyDescent="0.3">
      <c r="B48" s="33" t="s">
        <v>26</v>
      </c>
      <c r="C48" s="37"/>
      <c r="D48" s="37"/>
      <c r="G48" s="2"/>
    </row>
    <row r="49" spans="2:7" x14ac:dyDescent="0.3">
      <c r="B49" s="33" t="s">
        <v>27</v>
      </c>
      <c r="C49" s="37"/>
      <c r="D49" s="37"/>
      <c r="G49" s="2"/>
    </row>
    <row r="50" spans="2:7" x14ac:dyDescent="0.3">
      <c r="B50" s="33" t="s">
        <v>28</v>
      </c>
      <c r="C50" s="37"/>
      <c r="D50" s="37"/>
      <c r="G50" s="2"/>
    </row>
    <row r="51" spans="2:7" x14ac:dyDescent="0.3">
      <c r="B51" s="34" t="s">
        <v>29</v>
      </c>
      <c r="C51" s="37"/>
      <c r="D51" s="37"/>
      <c r="G51" s="2"/>
    </row>
    <row r="52" spans="2:7" ht="37.5" customHeight="1" x14ac:dyDescent="0.3">
      <c r="B52" s="34"/>
      <c r="C52" s="37"/>
      <c r="D52" s="37"/>
      <c r="G52" s="2"/>
    </row>
  </sheetData>
  <sheetProtection algorithmName="SHA-512" hashValue="kJJhPqVMm13SHjMTZgj28U1BCsEj/mSUoB6qfdqUFqB4FccRkHhtPQvYeennQ1Jt+Lh1Jiph6uCV7/PRRmyLVg==" saltValue="6DmA9pWR5xDbWy5hHyYHKQ==" spinCount="100000" sheet="1" objects="1" scenarios="1"/>
  <mergeCells count="14">
    <mergeCell ref="D2:D3"/>
    <mergeCell ref="C5:D5"/>
    <mergeCell ref="B51:B52"/>
    <mergeCell ref="C48:D48"/>
    <mergeCell ref="C49:D49"/>
    <mergeCell ref="C50:D50"/>
    <mergeCell ref="C51:D52"/>
    <mergeCell ref="B45:C45"/>
    <mergeCell ref="D45:G45"/>
    <mergeCell ref="B43:C43"/>
    <mergeCell ref="F5:G5"/>
    <mergeCell ref="B40:C40"/>
    <mergeCell ref="B41:C41"/>
    <mergeCell ref="B42:C42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C390B8-B5E0-44AE-9310-795A5568E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- 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5C Calculatieblad Perceel 3.xlsx</dc:title>
  <dc:creator>Thijs Kruger</dc:creator>
  <cp:lastModifiedBy>Jeroen Bloemberg | Inkada Inkoop &amp; Advies</cp:lastModifiedBy>
  <dcterms:created xsi:type="dcterms:W3CDTF">2020-03-18T12:14:38Z</dcterms:created>
  <dcterms:modified xsi:type="dcterms:W3CDTF">2025-02-07T08:52:06Z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