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Aanbestedingen2025-ArcheologischeafgravingTussendeGasten/Gedeelde documenten/Nota van inlichtingen/NvI 2/"/>
    </mc:Choice>
  </mc:AlternateContent>
  <xr:revisionPtr revIDLastSave="442" documentId="8_{283A006C-9513-4074-982E-825DADFF71C6}" xr6:coauthVersionLast="47" xr6:coauthVersionMax="47" xr10:uidLastSave="{6233B856-10F3-459D-A19E-B083E631D202}"/>
  <workbookProtection workbookAlgorithmName="SHA-512" workbookHashValue="WGz2Dh2YPHRlPAZLZC+IpCnLSOiAIvBl9UBTow3r3bW5cEKFRNhiH9egnu7cNzO2eCwl/XLgZ2C5Hwj5CLmbpw==" workbookSaltValue="Svk5w9hNM8SFpL2lg9BXfQ==" workbookSpinCount="100000" lockStructure="1"/>
  <bookViews>
    <workbookView xWindow="28680" yWindow="-4185" windowWidth="29040" windowHeight="17520" xr2:uid="{00000000-000D-0000-FFFF-FFFF00000000}"/>
  </bookViews>
  <sheets>
    <sheet name="Blad1" sheetId="1" r:id="rId1"/>
  </sheets>
  <definedNames>
    <definedName name="_xlnm.Print_Area" localSheetId="0">Blad1!$A$102:$H$116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8" i="1"/>
  <c r="G21" i="1" l="1"/>
  <c r="G112" i="1"/>
  <c r="G24" i="1"/>
  <c r="G113" i="1"/>
  <c r="G111" i="1"/>
  <c r="G110" i="1"/>
  <c r="G109" i="1"/>
  <c r="G108" i="1"/>
  <c r="G107" i="1"/>
  <c r="G106" i="1"/>
  <c r="G105" i="1"/>
  <c r="G16" i="1" l="1"/>
  <c r="G23" i="1" l="1"/>
  <c r="G18" i="1"/>
  <c r="G14" i="1"/>
  <c r="G19" i="1"/>
  <c r="G104" i="1"/>
  <c r="H103" i="1" s="1"/>
  <c r="G101" i="1"/>
  <c r="G100" i="1"/>
  <c r="G99" i="1"/>
  <c r="G96" i="1"/>
  <c r="G95" i="1"/>
  <c r="G92" i="1"/>
  <c r="G91" i="1"/>
  <c r="G90" i="1"/>
  <c r="G89" i="1"/>
  <c r="G88" i="1"/>
  <c r="G83" i="1"/>
  <c r="G82" i="1"/>
  <c r="G79" i="1"/>
  <c r="H78" i="1" s="1"/>
  <c r="G76" i="1"/>
  <c r="G75" i="1"/>
  <c r="G72" i="1"/>
  <c r="G71" i="1"/>
  <c r="G70" i="1"/>
  <c r="G67" i="1"/>
  <c r="G66" i="1"/>
  <c r="G65" i="1"/>
  <c r="G62" i="1"/>
  <c r="G61" i="1"/>
  <c r="G60" i="1"/>
  <c r="G57" i="1"/>
  <c r="G56" i="1"/>
  <c r="G53" i="1"/>
  <c r="G52" i="1"/>
  <c r="G51" i="1"/>
  <c r="G48" i="1"/>
  <c r="G47" i="1"/>
  <c r="G44" i="1"/>
  <c r="G43" i="1"/>
  <c r="G40" i="1"/>
  <c r="G39" i="1"/>
  <c r="G38" i="1"/>
  <c r="G35" i="1"/>
  <c r="G34" i="1"/>
  <c r="G29" i="1"/>
  <c r="G28" i="1"/>
  <c r="G27" i="1"/>
  <c r="G22" i="1"/>
  <c r="G20" i="1"/>
  <c r="G17" i="1"/>
  <c r="G11" i="1"/>
  <c r="H10" i="1" s="1"/>
  <c r="G7" i="1"/>
  <c r="G6" i="1"/>
  <c r="H5" i="1" s="1"/>
  <c r="H13" i="1" l="1"/>
  <c r="H98" i="1"/>
  <c r="H26" i="1"/>
  <c r="H46" i="1"/>
  <c r="H74" i="1"/>
  <c r="H42" i="1"/>
  <c r="H55" i="1"/>
  <c r="H69" i="1"/>
  <c r="H87" i="1"/>
  <c r="H37" i="1"/>
  <c r="H81" i="1"/>
  <c r="H50" i="1"/>
  <c r="H33" i="1"/>
  <c r="H59" i="1"/>
  <c r="H64" i="1"/>
  <c r="H94" i="1"/>
  <c r="H115" i="1" l="1"/>
</calcChain>
</file>

<file path=xl/sharedStrings.xml><?xml version="1.0" encoding="utf-8"?>
<sst xmlns="http://schemas.openxmlformats.org/spreadsheetml/2006/main" count="316" uniqueCount="190">
  <si>
    <t>Postnr.</t>
  </si>
  <si>
    <t>Omschrijving</t>
  </si>
  <si>
    <t>Eenheid</t>
  </si>
  <si>
    <t>Hoeveelheid</t>
  </si>
  <si>
    <t>Verrekenbaar</t>
  </si>
  <si>
    <t>Eenheidsprijs</t>
  </si>
  <si>
    <t>Bedrag</t>
  </si>
  <si>
    <t>subtotalen</t>
  </si>
  <si>
    <t>Plan van Aanpak (PvA)</t>
  </si>
  <si>
    <t>1.1</t>
  </si>
  <si>
    <t>Plan van Aanpak (concept en definitief)</t>
  </si>
  <si>
    <t>stuk</t>
  </si>
  <si>
    <t>N</t>
  </si>
  <si>
    <t>1.2</t>
  </si>
  <si>
    <t>Onderzoekmelding art. 46 (inleveren als onderdeel PvA)</t>
  </si>
  <si>
    <t>Voorbereiding veldwerk</t>
  </si>
  <si>
    <t>2.1</t>
  </si>
  <si>
    <t>Coordinatie &amp; opstartoverleg (incl. geparafeerd verslag)</t>
  </si>
  <si>
    <t>Uitvoeren veldwerk: grondwerk en documentatie</t>
  </si>
  <si>
    <t>3.1</t>
  </si>
  <si>
    <t>V</t>
  </si>
  <si>
    <t>3.2</t>
  </si>
  <si>
    <t>m2</t>
  </si>
  <si>
    <t>3.3</t>
  </si>
  <si>
    <t>Evaluatierapport t.b.v. uitwerking/rapportage</t>
  </si>
  <si>
    <t>Sporen en structuren (inclusief periodeoverzichten en bodemopbouw)</t>
  </si>
  <si>
    <t>4.2</t>
  </si>
  <si>
    <t>4.3</t>
  </si>
  <si>
    <t>Evaluatierapport (concept en definitief, inlusief voorstel uitwerking/rapportage)</t>
  </si>
  <si>
    <t>6.1</t>
  </si>
  <si>
    <t>Aardewerk en Ceramisch bouwmateriaal</t>
  </si>
  <si>
    <t>6.1.1</t>
  </si>
  <si>
    <t>Determinatie, analyse en interpretatie aardewerk en ceramisch bouwmateriaal</t>
  </si>
  <si>
    <t>6.1.2</t>
  </si>
  <si>
    <t>6.2</t>
  </si>
  <si>
    <t>Metaal (ferro, nonferro, inclusief metaalslakken)</t>
  </si>
  <si>
    <t>6.2.1</t>
  </si>
  <si>
    <t>Analyse metaal, metaalslakken</t>
  </si>
  <si>
    <t>Röntgenonderzoek metaal</t>
  </si>
  <si>
    <t>6.3.1</t>
  </si>
  <si>
    <t>Analyse vuursteen</t>
  </si>
  <si>
    <t>6.3.2</t>
  </si>
  <si>
    <t>Analyse natuursteen</t>
  </si>
  <si>
    <t>Analyse glas</t>
  </si>
  <si>
    <t>Zoöarcheologie (ook verbrand bot)</t>
  </si>
  <si>
    <t>Analyse (bewerkt) botmateriaal</t>
  </si>
  <si>
    <t>Archeobotanie</t>
  </si>
  <si>
    <t>Waardering archeobotanische monsters (inclusief zeven en verslag)</t>
  </si>
  <si>
    <t>Analyse botanische macroresten</t>
  </si>
  <si>
    <t>Analyse handverzameld hout</t>
  </si>
  <si>
    <t>Deelverslag  specialist archeobotanie</t>
  </si>
  <si>
    <t>Palynologie</t>
  </si>
  <si>
    <t>Waardering preparaat op pollen (incl. monsterbehandeling en waarderingsverslag)</t>
  </si>
  <si>
    <t>Analyse preparaat op pollen</t>
  </si>
  <si>
    <t>Deelverslag specialist  palynologie</t>
  </si>
  <si>
    <t>Fysische geografie</t>
  </si>
  <si>
    <t xml:space="preserve">Interpretatie, analyse en verslaglegging </t>
  </si>
  <si>
    <t>Deelverslag fysische geografie</t>
  </si>
  <si>
    <t>Ouderdomsbepalingen</t>
  </si>
  <si>
    <t>C14- ouderdomsbepaling (AMS), incl. voorbereiding en rapportage</t>
  </si>
  <si>
    <t>Dendrochronologische analyse, incl. zagen en rapportage</t>
  </si>
  <si>
    <t>Analyse en Rapportage</t>
  </si>
  <si>
    <t>7.1</t>
  </si>
  <si>
    <t xml:space="preserve">Uitwerking en rapportage sporen en structuren, </t>
  </si>
  <si>
    <t>Uitwerking, analyse en deelverslag sporen en structuren</t>
  </si>
  <si>
    <t>Synthese met conclusies en aanbevelingen</t>
  </si>
  <si>
    <t>Objecttekeningen</t>
  </si>
  <si>
    <t>Objectfoto's</t>
  </si>
  <si>
    <t>Concept rapport, met afbeeldingen en catalogi (digitaal)</t>
  </si>
  <si>
    <t>Definitief standaard rapport</t>
  </si>
  <si>
    <t>Redactie divers</t>
  </si>
  <si>
    <t>Gedrukt definitief rapport</t>
  </si>
  <si>
    <t>Archivering en deponering vondsten en documentatie</t>
  </si>
  <si>
    <t>Deponeren van vondsten, documentatie en gegevens</t>
  </si>
  <si>
    <t xml:space="preserve">Invoer ARCHIS, ARCHIS-melding digitaal </t>
  </si>
  <si>
    <t>Digitale aanlevering opgravingsdocumentatie (alle bestanden)</t>
  </si>
  <si>
    <t>Stelposten en ter beschikking stellingen</t>
  </si>
  <si>
    <t>Conservering  metaal, hout, been, aardewerk</t>
  </si>
  <si>
    <t>stelpost</t>
  </si>
  <si>
    <t>Inschrijfprijs</t>
  </si>
  <si>
    <t>Naam Inschrijver :</t>
  </si>
  <si>
    <t>Naam tekenbevoegde :</t>
  </si>
  <si>
    <t>Handtekening tekenbevoegde :</t>
  </si>
  <si>
    <t xml:space="preserve">Referentienummer aanbestedende dienst: </t>
  </si>
  <si>
    <t xml:space="preserve">versie </t>
  </si>
  <si>
    <t>Bodem micromorfologisch onderzoek</t>
  </si>
  <si>
    <t>analyse micromorfologisch monster incl. rapportage</t>
  </si>
  <si>
    <t>Uitwerking, analyse &amp; rapportage</t>
  </si>
  <si>
    <t>Archeologisch onderzoek Tussen de Gasten - Zuidhorn</t>
  </si>
  <si>
    <t>Deelverslag aardewerk en ceramisch bouwmateriaal</t>
  </si>
  <si>
    <t>Deelverslag vuursteen</t>
  </si>
  <si>
    <t>Deelverslag metaal en metaalslakken</t>
  </si>
  <si>
    <t>Deelverslag zoöarcheologie</t>
  </si>
  <si>
    <t>Natuursteen  (incl. artefacten)</t>
  </si>
  <si>
    <t>Deelverslag natuursteen</t>
  </si>
  <si>
    <t>Deelverslag textiel en glas</t>
  </si>
  <si>
    <t>Deelverslag hout</t>
  </si>
  <si>
    <t>Hout en houtskool</t>
  </si>
  <si>
    <t>Waardering houtskool tbv 14C datering</t>
  </si>
  <si>
    <t>Textiel / leer en glas</t>
  </si>
  <si>
    <t>Analyse textiel en leer</t>
  </si>
  <si>
    <t>Vuursteen (incl. artefacten)</t>
  </si>
  <si>
    <t>3.4</t>
  </si>
  <si>
    <t>3.5</t>
  </si>
  <si>
    <t>3.6</t>
  </si>
  <si>
    <t>Opgraven onderzoeksgebied 1</t>
  </si>
  <si>
    <t>Opgraven onderzoeksgebied 2</t>
  </si>
  <si>
    <t>Opgraven onderzoeksgebied 3</t>
  </si>
  <si>
    <t>5.1</t>
  </si>
  <si>
    <t>5.1.1</t>
  </si>
  <si>
    <t>5.1.2</t>
  </si>
  <si>
    <t>5.2</t>
  </si>
  <si>
    <t>5.2.1</t>
  </si>
  <si>
    <t>5.2.3</t>
  </si>
  <si>
    <t>5.2.4</t>
  </si>
  <si>
    <t>5.3</t>
  </si>
  <si>
    <t>5.3.1</t>
  </si>
  <si>
    <t>5.3.2</t>
  </si>
  <si>
    <t>5.4</t>
  </si>
  <si>
    <t>5.4.1</t>
  </si>
  <si>
    <t>5.4.3</t>
  </si>
  <si>
    <t>5.5</t>
  </si>
  <si>
    <t>5.5.1</t>
  </si>
  <si>
    <t>5.5.2</t>
  </si>
  <si>
    <t>5.5.3</t>
  </si>
  <si>
    <t>5.6</t>
  </si>
  <si>
    <t>5.8</t>
  </si>
  <si>
    <t>5.8.1</t>
  </si>
  <si>
    <t>5.8.2</t>
  </si>
  <si>
    <t>5.8.3</t>
  </si>
  <si>
    <t>5.9</t>
  </si>
  <si>
    <t>5.9.1</t>
  </si>
  <si>
    <t>5.9.2</t>
  </si>
  <si>
    <t>5.9.3</t>
  </si>
  <si>
    <t>5.10</t>
  </si>
  <si>
    <t>5.10.1</t>
  </si>
  <si>
    <t>5.10.2</t>
  </si>
  <si>
    <t>5.10.3</t>
  </si>
  <si>
    <t>5.11</t>
  </si>
  <si>
    <t>5.11.1</t>
  </si>
  <si>
    <t>5.11.2</t>
  </si>
  <si>
    <t>5.12</t>
  </si>
  <si>
    <t>5.12.1</t>
  </si>
  <si>
    <t>5.13</t>
  </si>
  <si>
    <t>5.13.1</t>
  </si>
  <si>
    <t>5.13.2</t>
  </si>
  <si>
    <t>6.1.3</t>
  </si>
  <si>
    <t>6.1.4</t>
  </si>
  <si>
    <t>6.1.5</t>
  </si>
  <si>
    <t>6.2.2</t>
  </si>
  <si>
    <t>6.3.3</t>
  </si>
  <si>
    <t>Waardering vondstmateriaal (excl monsters 5.8 en 5.10)</t>
  </si>
  <si>
    <t>Aanvullen en verdichten werkputten</t>
  </si>
  <si>
    <t>3.7</t>
  </si>
  <si>
    <t>Cultuurtechnisch bewerken voor inzaaien</t>
  </si>
  <si>
    <t>3.8</t>
  </si>
  <si>
    <t xml:space="preserve">Inzaaien </t>
  </si>
  <si>
    <t>Inrichten werkterrein, aan-/afvoer kraan, keten, toilet, ect.</t>
  </si>
  <si>
    <t>Instandhouden werkterrein</t>
  </si>
  <si>
    <t>3.9</t>
  </si>
  <si>
    <t>Maaien en kapot frezen graszode</t>
  </si>
  <si>
    <t>Projectleider;</t>
  </si>
  <si>
    <t>Specialist prehistorisch aardewerk;</t>
  </si>
  <si>
    <t>Specialist archeozoölogie;</t>
  </si>
  <si>
    <t>Fysisch geograaf;</t>
  </si>
  <si>
    <t>Specialist conservering.</t>
  </si>
  <si>
    <t>Senior KNA-archeoloog (veldleiding);</t>
  </si>
  <si>
    <t>7.2</t>
  </si>
  <si>
    <t>7.3</t>
  </si>
  <si>
    <t>7.4</t>
  </si>
  <si>
    <t>7.8</t>
  </si>
  <si>
    <t>7.9</t>
  </si>
  <si>
    <t>7.10</t>
  </si>
  <si>
    <t>7.14</t>
  </si>
  <si>
    <t>7.16</t>
  </si>
  <si>
    <t>7.17</t>
  </si>
  <si>
    <t>T.B.S.</t>
  </si>
  <si>
    <t>uur</t>
  </si>
  <si>
    <t xml:space="preserve">Periodespecialist </t>
  </si>
  <si>
    <t>Specialist vuursteen</t>
  </si>
  <si>
    <t>Specialist aardewerk en bouwmateriaal;</t>
  </si>
  <si>
    <t>Bijlage 8</t>
  </si>
  <si>
    <t>1.3</t>
  </si>
  <si>
    <t>Publieksbereik en communicatie</t>
  </si>
  <si>
    <t>3.10</t>
  </si>
  <si>
    <t>Zeefvakken 50 x 50 x 5 cm</t>
  </si>
  <si>
    <t>5.6.1</t>
  </si>
  <si>
    <t>5.6.2</t>
  </si>
  <si>
    <t>3.11</t>
  </si>
  <si>
    <t>Afzetten werkterrein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</si>
</sst>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;[Red]&quot;€&quot;\ #,##0.00\-"/>
    <numFmt numFmtId="165" formatCode="&quot;€&quot;\ #,##0.00"/>
    <numFmt numFmtId="166" formatCode="_-&quot;€&quot;\ * #,##0.00_-;_-&quot;€&quot;\ * #,##0.00\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7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4" fillId="0" borderId="5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left" textRotation="60"/>
      <protection hidden="1"/>
    </xf>
    <xf numFmtId="0" fontId="6" fillId="0" borderId="8" xfId="0" applyFont="1" applyBorder="1" applyAlignment="1" applyProtection="1">
      <alignment horizontal="center" textRotation="60"/>
      <protection hidden="1"/>
    </xf>
    <xf numFmtId="0" fontId="6" fillId="0" borderId="0" xfId="0" applyFont="1" applyAlignment="1" applyProtection="1">
      <alignment horizontal="center" textRotation="60"/>
      <protection hidden="1"/>
    </xf>
    <xf numFmtId="0" fontId="8" fillId="0" borderId="9" xfId="0" applyFont="1" applyBorder="1" applyAlignment="1" applyProtection="1">
      <alignment horizontal="left"/>
      <protection hidden="1"/>
    </xf>
    <xf numFmtId="0" fontId="4" fillId="0" borderId="9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6" fillId="0" borderId="11" xfId="0" applyFont="1" applyBorder="1" applyProtection="1">
      <protection hidden="1"/>
    </xf>
    <xf numFmtId="164" fontId="4" fillId="0" borderId="9" xfId="0" applyNumberFormat="1" applyFont="1" applyBorder="1" applyProtection="1">
      <protection hidden="1"/>
    </xf>
    <xf numFmtId="0" fontId="1" fillId="0" borderId="9" xfId="0" applyFont="1" applyBorder="1" applyAlignment="1" applyProtection="1">
      <alignment horizontal="left"/>
      <protection hidden="1"/>
    </xf>
    <xf numFmtId="165" fontId="6" fillId="2" borderId="9" xfId="0" applyNumberFormat="1" applyFont="1" applyFill="1" applyBorder="1" applyProtection="1">
      <protection locked="0"/>
    </xf>
    <xf numFmtId="164" fontId="6" fillId="0" borderId="11" xfId="1" applyNumberFormat="1" applyFont="1" applyBorder="1" applyProtection="1">
      <protection hidden="1"/>
    </xf>
    <xf numFmtId="165" fontId="6" fillId="0" borderId="12" xfId="0" applyNumberFormat="1" applyFont="1" applyBorder="1" applyProtection="1">
      <protection hidden="1"/>
    </xf>
    <xf numFmtId="0" fontId="6" fillId="0" borderId="12" xfId="0" applyFont="1" applyBorder="1" applyProtection="1">
      <protection hidden="1"/>
    </xf>
    <xf numFmtId="0" fontId="6" fillId="0" borderId="10" xfId="0" applyFont="1" applyBorder="1" applyAlignment="1" applyProtection="1">
      <alignment horizontal="center"/>
      <protection hidden="1"/>
    </xf>
    <xf numFmtId="165" fontId="6" fillId="0" borderId="9" xfId="0" applyNumberFormat="1" applyFont="1" applyBorder="1" applyProtection="1">
      <protection hidden="1"/>
    </xf>
    <xf numFmtId="0" fontId="4" fillId="0" borderId="9" xfId="0" applyFont="1" applyBorder="1" applyAlignment="1" applyProtection="1">
      <alignment horizontal="left"/>
      <protection hidden="1"/>
    </xf>
    <xf numFmtId="164" fontId="4" fillId="0" borderId="11" xfId="1" applyNumberFormat="1" applyFont="1" applyBorder="1" applyProtection="1">
      <protection hidden="1"/>
    </xf>
    <xf numFmtId="0" fontId="6" fillId="0" borderId="9" xfId="0" applyFont="1" applyBorder="1" applyAlignment="1" applyProtection="1">
      <alignment horizontal="left"/>
      <protection hidden="1"/>
    </xf>
    <xf numFmtId="1" fontId="6" fillId="0" borderId="9" xfId="0" applyNumberFormat="1" applyFont="1" applyBorder="1" applyProtection="1">
      <protection hidden="1"/>
    </xf>
    <xf numFmtId="0" fontId="9" fillId="0" borderId="9" xfId="0" applyFont="1" applyBorder="1" applyAlignment="1" applyProtection="1">
      <alignment horizontal="left"/>
      <protection hidden="1"/>
    </xf>
    <xf numFmtId="0" fontId="10" fillId="0" borderId="9" xfId="0" applyFont="1" applyBorder="1" applyProtection="1">
      <protection hidden="1"/>
    </xf>
    <xf numFmtId="0" fontId="7" fillId="0" borderId="11" xfId="0" applyFont="1" applyBorder="1" applyProtection="1">
      <protection hidden="1"/>
    </xf>
    <xf numFmtId="164" fontId="4" fillId="0" borderId="9" xfId="1" applyNumberFormat="1" applyFont="1" applyBorder="1" applyProtection="1">
      <protection hidden="1"/>
    </xf>
    <xf numFmtId="0" fontId="10" fillId="3" borderId="9" xfId="0" applyFont="1" applyFill="1" applyBorder="1" applyProtection="1">
      <protection hidden="1"/>
    </xf>
    <xf numFmtId="0" fontId="6" fillId="3" borderId="9" xfId="0" applyFont="1" applyFill="1" applyBorder="1" applyAlignment="1" applyProtection="1">
      <alignment horizontal="left"/>
      <protection hidden="1"/>
    </xf>
    <xf numFmtId="0" fontId="6" fillId="3" borderId="9" xfId="0" applyFont="1" applyFill="1" applyBorder="1" applyProtection="1">
      <protection hidden="1"/>
    </xf>
    <xf numFmtId="0" fontId="6" fillId="3" borderId="10" xfId="0" applyFont="1" applyFill="1" applyBorder="1" applyAlignment="1" applyProtection="1">
      <alignment horizontal="center"/>
      <protection hidden="1"/>
    </xf>
    <xf numFmtId="165" fontId="6" fillId="3" borderId="9" xfId="0" applyNumberFormat="1" applyFont="1" applyFill="1" applyBorder="1" applyProtection="1">
      <protection hidden="1"/>
    </xf>
    <xf numFmtId="0" fontId="6" fillId="3" borderId="11" xfId="0" applyFont="1" applyFill="1" applyBorder="1" applyProtection="1">
      <protection hidden="1"/>
    </xf>
    <xf numFmtId="0" fontId="4" fillId="3" borderId="10" xfId="0" applyFont="1" applyFill="1" applyBorder="1" applyAlignment="1" applyProtection="1">
      <alignment horizontal="center"/>
      <protection hidden="1"/>
    </xf>
    <xf numFmtId="0" fontId="4" fillId="3" borderId="9" xfId="0" applyFont="1" applyFill="1" applyBorder="1" applyProtection="1">
      <protection hidden="1"/>
    </xf>
    <xf numFmtId="164" fontId="6" fillId="0" borderId="11" xfId="0" applyNumberFormat="1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9" xfId="0" applyFont="1" applyBorder="1" applyProtection="1">
      <protection hidden="1"/>
    </xf>
    <xf numFmtId="0" fontId="12" fillId="0" borderId="10" xfId="0" applyFont="1" applyBorder="1" applyAlignment="1" applyProtection="1">
      <alignment horizontal="center"/>
      <protection hidden="1"/>
    </xf>
    <xf numFmtId="164" fontId="11" fillId="0" borderId="11" xfId="1" applyNumberFormat="1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0" fillId="0" borderId="13" xfId="0" applyBorder="1" applyProtection="1">
      <protection hidden="1"/>
    </xf>
    <xf numFmtId="0" fontId="6" fillId="0" borderId="13" xfId="0" applyFont="1" applyBorder="1" applyProtection="1"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Protection="1">
      <protection hidden="1"/>
    </xf>
    <xf numFmtId="164" fontId="4" fillId="0" borderId="13" xfId="1" applyNumberFormat="1" applyFont="1" applyBorder="1" applyProtection="1">
      <protection hidden="1"/>
    </xf>
    <xf numFmtId="0" fontId="0" fillId="0" borderId="16" xfId="0" applyBorder="1" applyProtection="1">
      <protection hidden="1"/>
    </xf>
    <xf numFmtId="0" fontId="4" fillId="0" borderId="17" xfId="0" applyFont="1" applyBorder="1" applyProtection="1">
      <protection hidden="1"/>
    </xf>
    <xf numFmtId="0" fontId="6" fillId="0" borderId="17" xfId="0" applyFont="1" applyBorder="1" applyProtection="1"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6" fillId="0" borderId="20" xfId="0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6" fillId="0" borderId="22" xfId="0" applyFont="1" applyBorder="1" applyProtection="1">
      <protection hidden="1"/>
    </xf>
    <xf numFmtId="0" fontId="4" fillId="0" borderId="23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8" xfId="0" applyBorder="1" applyProtection="1">
      <protection hidden="1"/>
    </xf>
    <xf numFmtId="0" fontId="3" fillId="0" borderId="28" xfId="0" applyFont="1" applyBorder="1" applyProtection="1">
      <protection hidden="1"/>
    </xf>
    <xf numFmtId="0" fontId="6" fillId="0" borderId="13" xfId="0" applyFont="1" applyBorder="1" applyAlignment="1" applyProtection="1">
      <alignment horizontal="left"/>
      <protection hidden="1"/>
    </xf>
    <xf numFmtId="0" fontId="4" fillId="0" borderId="13" xfId="0" applyFont="1" applyBorder="1" applyProtection="1">
      <protection hidden="1"/>
    </xf>
    <xf numFmtId="49" fontId="13" fillId="0" borderId="0" xfId="0" applyNumberFormat="1" applyFont="1"/>
    <xf numFmtId="3" fontId="6" fillId="0" borderId="9" xfId="0" applyNumberFormat="1" applyFont="1" applyBorder="1" applyProtection="1">
      <protection hidden="1"/>
    </xf>
    <xf numFmtId="14" fontId="4" fillId="4" borderId="6" xfId="0" applyNumberFormat="1" applyFont="1" applyFill="1" applyBorder="1" applyProtection="1">
      <protection hidden="1"/>
    </xf>
    <xf numFmtId="0" fontId="4" fillId="4" borderId="5" xfId="0" applyFont="1" applyFill="1" applyBorder="1" applyProtection="1">
      <protection hidden="1"/>
    </xf>
    <xf numFmtId="0" fontId="4" fillId="0" borderId="9" xfId="0" applyFont="1" applyBorder="1" applyAlignment="1" applyProtection="1">
      <alignment horizontal="center"/>
      <protection hidden="1"/>
    </xf>
    <xf numFmtId="164" fontId="6" fillId="0" borderId="9" xfId="1" applyNumberFormat="1" applyFont="1" applyBorder="1" applyProtection="1">
      <protection hidden="1"/>
    </xf>
    <xf numFmtId="0" fontId="6" fillId="0" borderId="29" xfId="0" applyFont="1" applyBorder="1" applyAlignment="1" applyProtection="1">
      <alignment horizontal="center" textRotation="60"/>
      <protection hidden="1"/>
    </xf>
    <xf numFmtId="164" fontId="4" fillId="0" borderId="17" xfId="1" applyNumberFormat="1" applyFont="1" applyBorder="1" applyProtection="1">
      <protection hidden="1"/>
    </xf>
    <xf numFmtId="164" fontId="4" fillId="0" borderId="30" xfId="1" applyNumberFormat="1" applyFont="1" applyBorder="1" applyProtection="1">
      <protection hidden="1"/>
    </xf>
    <xf numFmtId="1" fontId="1" fillId="0" borderId="9" xfId="0" applyNumberFormat="1" applyFont="1" applyBorder="1" applyProtection="1">
      <protection locked="0"/>
    </xf>
    <xf numFmtId="1" fontId="1" fillId="0" borderId="9" xfId="0" applyNumberFormat="1" applyFont="1" applyBorder="1" applyProtection="1">
      <protection hidden="1"/>
    </xf>
    <xf numFmtId="165" fontId="1" fillId="2" borderId="13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left"/>
      <protection hidden="1"/>
    </xf>
    <xf numFmtId="165" fontId="6" fillId="2" borderId="1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left"/>
      <protection hidden="1"/>
    </xf>
    <xf numFmtId="0" fontId="15" fillId="3" borderId="9" xfId="0" applyFont="1" applyFill="1" applyBorder="1" applyProtection="1">
      <protection hidden="1"/>
    </xf>
    <xf numFmtId="1" fontId="1" fillId="3" borderId="9" xfId="0" applyNumberFormat="1" applyFont="1" applyFill="1" applyBorder="1" applyProtection="1">
      <protection hidden="1"/>
    </xf>
    <xf numFmtId="164" fontId="6" fillId="3" borderId="11" xfId="1" applyNumberFormat="1" applyFont="1" applyFill="1" applyBorder="1" applyProtection="1">
      <protection hidden="1"/>
    </xf>
    <xf numFmtId="0" fontId="0" fillId="3" borderId="0" xfId="0" applyFill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left"/>
      <protection hidden="1"/>
    </xf>
    <xf numFmtId="0" fontId="16" fillId="0" borderId="9" xfId="0" applyFont="1" applyBorder="1" applyAlignment="1" applyProtection="1">
      <alignment horizontal="left"/>
      <protection hidden="1"/>
    </xf>
  </cellXfs>
  <cellStyles count="2">
    <cellStyle name="Euro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workbookViewId="0">
      <selection activeCell="G11" sqref="G11"/>
    </sheetView>
  </sheetViews>
  <sheetFormatPr defaultColWidth="31.54296875" defaultRowHeight="14.5" x14ac:dyDescent="0.35"/>
  <cols>
    <col min="1" max="1" width="10" bestFit="1" customWidth="1"/>
    <col min="2" max="2" width="59.81640625" bestFit="1" customWidth="1"/>
    <col min="3" max="8" width="20.81640625" customWidth="1"/>
  </cols>
  <sheetData>
    <row r="1" spans="1:8" ht="15.5" x14ac:dyDescent="0.35">
      <c r="A1" s="84" t="s">
        <v>181</v>
      </c>
      <c r="B1" s="1" t="s">
        <v>88</v>
      </c>
      <c r="C1" s="2"/>
      <c r="D1" s="2"/>
      <c r="E1" s="3"/>
      <c r="F1" s="2"/>
      <c r="G1" s="2"/>
      <c r="H1" s="4"/>
    </row>
    <row r="2" spans="1:8" ht="16" thickBot="1" x14ac:dyDescent="0.4">
      <c r="A2" s="5"/>
      <c r="B2" s="6" t="s">
        <v>83</v>
      </c>
      <c r="C2" s="7"/>
      <c r="D2" s="7"/>
      <c r="E2" s="8"/>
      <c r="F2" s="7"/>
      <c r="G2" s="75" t="s">
        <v>84</v>
      </c>
      <c r="H2" s="74">
        <v>45728</v>
      </c>
    </row>
    <row r="3" spans="1:8" x14ac:dyDescent="0.35">
      <c r="A3" s="9"/>
      <c r="B3" s="68"/>
      <c r="C3" s="10"/>
      <c r="D3" s="68"/>
      <c r="E3" s="11"/>
      <c r="F3" s="12"/>
      <c r="G3" s="13"/>
      <c r="H3" s="69"/>
    </row>
    <row r="4" spans="1:8" ht="50" x14ac:dyDescent="0.35">
      <c r="A4" s="15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6" t="s">
        <v>6</v>
      </c>
      <c r="H4" s="78" t="s">
        <v>7</v>
      </c>
    </row>
    <row r="5" spans="1:8" x14ac:dyDescent="0.35">
      <c r="A5" s="18">
        <v>1</v>
      </c>
      <c r="B5" s="19" t="s">
        <v>8</v>
      </c>
      <c r="C5" s="20"/>
      <c r="D5" s="20"/>
      <c r="E5" s="21"/>
      <c r="F5" s="20"/>
      <c r="G5" s="22"/>
      <c r="H5" s="23">
        <f>SUM(G6:G8)</f>
        <v>0</v>
      </c>
    </row>
    <row r="6" spans="1:8" x14ac:dyDescent="0.35">
      <c r="A6" s="24" t="s">
        <v>9</v>
      </c>
      <c r="B6" s="20" t="s">
        <v>10</v>
      </c>
      <c r="C6" s="20" t="s">
        <v>11</v>
      </c>
      <c r="D6" s="20">
        <v>1</v>
      </c>
      <c r="E6" s="21" t="s">
        <v>12</v>
      </c>
      <c r="F6" s="25"/>
      <c r="G6" s="26">
        <f>D6*F6</f>
        <v>0</v>
      </c>
      <c r="H6" s="23"/>
    </row>
    <row r="7" spans="1:8" x14ac:dyDescent="0.35">
      <c r="A7" s="24" t="s">
        <v>13</v>
      </c>
      <c r="B7" s="20" t="s">
        <v>14</v>
      </c>
      <c r="C7" s="20" t="s">
        <v>11</v>
      </c>
      <c r="D7" s="20">
        <v>1</v>
      </c>
      <c r="E7" s="21" t="s">
        <v>12</v>
      </c>
      <c r="F7" s="25"/>
      <c r="G7" s="26">
        <f>D7*F7</f>
        <v>0</v>
      </c>
      <c r="H7" s="23"/>
    </row>
    <row r="8" spans="1:8" x14ac:dyDescent="0.35">
      <c r="A8" s="24" t="s">
        <v>182</v>
      </c>
      <c r="B8" s="20" t="s">
        <v>183</v>
      </c>
      <c r="C8" s="20" t="s">
        <v>11</v>
      </c>
      <c r="D8" s="20">
        <v>1</v>
      </c>
      <c r="E8" s="21" t="s">
        <v>12</v>
      </c>
      <c r="F8" s="85"/>
      <c r="G8" s="26">
        <f>D8*F8</f>
        <v>0</v>
      </c>
      <c r="H8" s="23"/>
    </row>
    <row r="9" spans="1:8" x14ac:dyDescent="0.35">
      <c r="A9" s="24"/>
      <c r="B9" s="20"/>
      <c r="C9" s="20"/>
      <c r="D9" s="20"/>
      <c r="E9" s="21"/>
      <c r="F9" s="27"/>
      <c r="G9" s="26"/>
      <c r="H9" s="23"/>
    </row>
    <row r="10" spans="1:8" x14ac:dyDescent="0.35">
      <c r="A10" s="18">
        <v>2</v>
      </c>
      <c r="B10" s="19" t="s">
        <v>15</v>
      </c>
      <c r="C10" s="20"/>
      <c r="D10" s="20"/>
      <c r="E10" s="21"/>
      <c r="F10" s="28"/>
      <c r="G10" s="22"/>
      <c r="H10" s="23">
        <f>SUM(G11)</f>
        <v>0</v>
      </c>
    </row>
    <row r="11" spans="1:8" x14ac:dyDescent="0.35">
      <c r="A11" s="24" t="s">
        <v>16</v>
      </c>
      <c r="B11" s="20" t="s">
        <v>17</v>
      </c>
      <c r="C11" s="20" t="s">
        <v>11</v>
      </c>
      <c r="D11" s="20">
        <v>1</v>
      </c>
      <c r="E11" s="21" t="s">
        <v>12</v>
      </c>
      <c r="F11" s="25"/>
      <c r="G11" s="26">
        <f>D11*F11</f>
        <v>0</v>
      </c>
      <c r="H11" s="19"/>
    </row>
    <row r="12" spans="1:8" x14ac:dyDescent="0.35">
      <c r="A12" s="24"/>
      <c r="B12" s="20"/>
      <c r="C12" s="20"/>
      <c r="D12" s="20"/>
      <c r="E12" s="29"/>
      <c r="F12" s="30"/>
      <c r="G12" s="22"/>
      <c r="H12" s="19"/>
    </row>
    <row r="13" spans="1:8" x14ac:dyDescent="0.35">
      <c r="A13" s="18">
        <v>3</v>
      </c>
      <c r="B13" s="19" t="s">
        <v>18</v>
      </c>
      <c r="C13" s="31"/>
      <c r="D13" s="19"/>
      <c r="E13" s="21"/>
      <c r="F13" s="30"/>
      <c r="G13" s="32"/>
      <c r="H13" s="23">
        <f>SUM(G14:G24)</f>
        <v>0</v>
      </c>
    </row>
    <row r="14" spans="1:8" x14ac:dyDescent="0.35">
      <c r="A14" s="24" t="s">
        <v>19</v>
      </c>
      <c r="B14" s="20" t="s">
        <v>157</v>
      </c>
      <c r="C14" s="33" t="s">
        <v>11</v>
      </c>
      <c r="D14" s="20">
        <v>1</v>
      </c>
      <c r="E14" s="21" t="s">
        <v>12</v>
      </c>
      <c r="F14" s="25"/>
      <c r="G14" s="26">
        <f>D14*F14</f>
        <v>0</v>
      </c>
      <c r="H14" s="23"/>
    </row>
    <row r="15" spans="1:8" x14ac:dyDescent="0.35">
      <c r="A15" s="24" t="s">
        <v>21</v>
      </c>
      <c r="B15" s="20" t="s">
        <v>189</v>
      </c>
      <c r="C15" s="33" t="s">
        <v>11</v>
      </c>
      <c r="D15" s="20">
        <v>1</v>
      </c>
      <c r="E15" s="21" t="s">
        <v>12</v>
      </c>
      <c r="F15" s="25"/>
      <c r="G15" s="26">
        <f>D15*F15</f>
        <v>0</v>
      </c>
      <c r="H15" s="23"/>
    </row>
    <row r="16" spans="1:8" x14ac:dyDescent="0.35">
      <c r="A16" s="24" t="s">
        <v>23</v>
      </c>
      <c r="B16" s="20" t="s">
        <v>158</v>
      </c>
      <c r="C16" s="33" t="s">
        <v>11</v>
      </c>
      <c r="D16" s="20">
        <v>1</v>
      </c>
      <c r="E16" s="21" t="s">
        <v>12</v>
      </c>
      <c r="F16" s="25"/>
      <c r="G16" s="26">
        <f>D16*F16</f>
        <v>0</v>
      </c>
      <c r="H16" s="23"/>
    </row>
    <row r="17" spans="1:11" x14ac:dyDescent="0.35">
      <c r="A17" s="24" t="s">
        <v>102</v>
      </c>
      <c r="B17" s="20" t="s">
        <v>160</v>
      </c>
      <c r="C17" s="33" t="s">
        <v>11</v>
      </c>
      <c r="D17" s="81">
        <v>1</v>
      </c>
      <c r="E17" s="21" t="s">
        <v>12</v>
      </c>
      <c r="F17" s="25"/>
      <c r="G17" s="26">
        <f t="shared" ref="G17:G23" si="0">D17*F17</f>
        <v>0</v>
      </c>
      <c r="H17" s="23"/>
    </row>
    <row r="18" spans="1:11" x14ac:dyDescent="0.35">
      <c r="A18" s="24" t="s">
        <v>103</v>
      </c>
      <c r="B18" s="20" t="s">
        <v>105</v>
      </c>
      <c r="C18" s="33" t="s">
        <v>22</v>
      </c>
      <c r="D18" s="81">
        <v>24850</v>
      </c>
      <c r="E18" s="21" t="s">
        <v>20</v>
      </c>
      <c r="F18" s="25"/>
      <c r="G18" s="26">
        <f>D18*F18</f>
        <v>0</v>
      </c>
      <c r="H18" s="23"/>
    </row>
    <row r="19" spans="1:11" x14ac:dyDescent="0.35">
      <c r="A19" s="24" t="s">
        <v>104</v>
      </c>
      <c r="B19" s="20" t="s">
        <v>106</v>
      </c>
      <c r="C19" s="33" t="s">
        <v>22</v>
      </c>
      <c r="D19" s="81">
        <v>3070</v>
      </c>
      <c r="E19" s="21" t="s">
        <v>20</v>
      </c>
      <c r="F19" s="25"/>
      <c r="G19" s="26">
        <f t="shared" ref="G19" si="1">D19*F19</f>
        <v>0</v>
      </c>
      <c r="H19" s="23"/>
    </row>
    <row r="20" spans="1:11" x14ac:dyDescent="0.35">
      <c r="A20" s="103" t="s">
        <v>153</v>
      </c>
      <c r="B20" s="20" t="s">
        <v>107</v>
      </c>
      <c r="C20" s="33" t="s">
        <v>22</v>
      </c>
      <c r="D20" s="82">
        <v>5480</v>
      </c>
      <c r="E20" s="21" t="s">
        <v>20</v>
      </c>
      <c r="F20" s="25"/>
      <c r="G20" s="26">
        <f t="shared" si="0"/>
        <v>0</v>
      </c>
      <c r="H20" s="19"/>
    </row>
    <row r="21" spans="1:11" s="90" customFormat="1" x14ac:dyDescent="0.35">
      <c r="A21" s="104" t="s">
        <v>155</v>
      </c>
      <c r="B21" s="87" t="s">
        <v>185</v>
      </c>
      <c r="C21" s="40" t="s">
        <v>11</v>
      </c>
      <c r="D21" s="88">
        <v>10</v>
      </c>
      <c r="E21" s="45" t="s">
        <v>20</v>
      </c>
      <c r="F21" s="25"/>
      <c r="G21" s="89">
        <f>D21*F21</f>
        <v>0</v>
      </c>
      <c r="H21" s="46"/>
    </row>
    <row r="22" spans="1:11" x14ac:dyDescent="0.35">
      <c r="A22" s="24" t="s">
        <v>159</v>
      </c>
      <c r="B22" s="20" t="s">
        <v>152</v>
      </c>
      <c r="C22" s="20" t="s">
        <v>11</v>
      </c>
      <c r="D22" s="34">
        <v>1</v>
      </c>
      <c r="E22" s="21" t="s">
        <v>12</v>
      </c>
      <c r="F22" s="25"/>
      <c r="G22" s="26">
        <f t="shared" si="0"/>
        <v>0</v>
      </c>
      <c r="H22" s="19"/>
    </row>
    <row r="23" spans="1:11" x14ac:dyDescent="0.35">
      <c r="A23" s="24" t="s">
        <v>184</v>
      </c>
      <c r="B23" s="20" t="s">
        <v>154</v>
      </c>
      <c r="C23" s="20" t="s">
        <v>11</v>
      </c>
      <c r="D23" s="34">
        <v>1</v>
      </c>
      <c r="E23" s="21" t="s">
        <v>12</v>
      </c>
      <c r="F23" s="25"/>
      <c r="G23" s="26">
        <f t="shared" si="0"/>
        <v>0</v>
      </c>
      <c r="H23" s="19"/>
    </row>
    <row r="24" spans="1:11" x14ac:dyDescent="0.35">
      <c r="A24" s="24" t="s">
        <v>188</v>
      </c>
      <c r="B24" s="20" t="s">
        <v>156</v>
      </c>
      <c r="C24" s="20" t="s">
        <v>11</v>
      </c>
      <c r="D24" s="34">
        <v>1</v>
      </c>
      <c r="E24" s="21" t="s">
        <v>12</v>
      </c>
      <c r="F24" s="25"/>
      <c r="G24" s="26">
        <f>D24*F24</f>
        <v>0</v>
      </c>
      <c r="H24" s="19"/>
    </row>
    <row r="25" spans="1:11" x14ac:dyDescent="0.35">
      <c r="A25" s="24"/>
      <c r="B25" s="20"/>
      <c r="C25" s="20"/>
      <c r="D25" s="20"/>
      <c r="E25" s="21"/>
      <c r="F25" s="30"/>
      <c r="G25" s="26"/>
      <c r="H25" s="19"/>
    </row>
    <row r="26" spans="1:11" x14ac:dyDescent="0.35">
      <c r="A26" s="18">
        <v>4</v>
      </c>
      <c r="B26" s="19" t="s">
        <v>24</v>
      </c>
      <c r="C26" s="20"/>
      <c r="D26" s="20"/>
      <c r="E26" s="21"/>
      <c r="F26" s="30"/>
      <c r="G26" s="26"/>
      <c r="H26" s="23">
        <f>SUM(G27:G29)</f>
        <v>0</v>
      </c>
    </row>
    <row r="27" spans="1:11" x14ac:dyDescent="0.35">
      <c r="A27" s="24">
        <v>4.0999999999999996</v>
      </c>
      <c r="B27" s="20" t="s">
        <v>25</v>
      </c>
      <c r="C27" s="20" t="s">
        <v>11</v>
      </c>
      <c r="D27" s="20">
        <v>1</v>
      </c>
      <c r="E27" s="21" t="s">
        <v>12</v>
      </c>
      <c r="F27" s="25"/>
      <c r="G27" s="26">
        <f t="shared" ref="G27:G29" si="2">D27*F27</f>
        <v>0</v>
      </c>
      <c r="H27" s="19"/>
    </row>
    <row r="28" spans="1:11" x14ac:dyDescent="0.35">
      <c r="A28" s="24" t="s">
        <v>26</v>
      </c>
      <c r="B28" s="20" t="s">
        <v>151</v>
      </c>
      <c r="C28" s="20" t="s">
        <v>11</v>
      </c>
      <c r="D28" s="20">
        <v>5342</v>
      </c>
      <c r="E28" s="21" t="s">
        <v>20</v>
      </c>
      <c r="F28" s="25"/>
      <c r="G28" s="26">
        <f t="shared" si="2"/>
        <v>0</v>
      </c>
      <c r="H28" s="19"/>
    </row>
    <row r="29" spans="1:11" x14ac:dyDescent="0.35">
      <c r="A29" s="24" t="s">
        <v>27</v>
      </c>
      <c r="B29" s="20" t="s">
        <v>28</v>
      </c>
      <c r="C29" s="20" t="s">
        <v>11</v>
      </c>
      <c r="D29" s="20">
        <v>1</v>
      </c>
      <c r="E29" s="21" t="s">
        <v>12</v>
      </c>
      <c r="F29" s="25"/>
      <c r="G29" s="26">
        <f t="shared" si="2"/>
        <v>0</v>
      </c>
      <c r="H29" s="19"/>
    </row>
    <row r="30" spans="1:11" x14ac:dyDescent="0.35">
      <c r="A30" s="24"/>
      <c r="B30" s="20"/>
      <c r="C30" s="33"/>
      <c r="D30" s="20"/>
      <c r="E30" s="21"/>
      <c r="F30" s="30"/>
      <c r="G30" s="26"/>
      <c r="H30" s="19"/>
    </row>
    <row r="31" spans="1:11" x14ac:dyDescent="0.35">
      <c r="A31" s="18">
        <v>5</v>
      </c>
      <c r="B31" s="19" t="s">
        <v>87</v>
      </c>
      <c r="C31" s="20"/>
      <c r="D31" s="20"/>
      <c r="E31" s="29"/>
      <c r="F31" s="30"/>
      <c r="G31" s="26"/>
      <c r="H31" s="23"/>
      <c r="K31" s="72"/>
    </row>
    <row r="32" spans="1:11" x14ac:dyDescent="0.35">
      <c r="A32" s="24"/>
      <c r="B32" s="19"/>
      <c r="C32" s="20"/>
      <c r="D32" s="20"/>
      <c r="E32" s="29"/>
      <c r="F32" s="30"/>
      <c r="G32" s="26"/>
      <c r="H32" s="23"/>
    </row>
    <row r="33" spans="1:8" x14ac:dyDescent="0.35">
      <c r="A33" s="35" t="s">
        <v>108</v>
      </c>
      <c r="B33" s="36" t="s">
        <v>30</v>
      </c>
      <c r="C33" s="20"/>
      <c r="D33" s="20"/>
      <c r="E33" s="29"/>
      <c r="F33" s="30"/>
      <c r="G33" s="22"/>
      <c r="H33" s="23">
        <f>SUM(G34:G35)</f>
        <v>0</v>
      </c>
    </row>
    <row r="34" spans="1:8" x14ac:dyDescent="0.35">
      <c r="A34" s="24" t="s">
        <v>109</v>
      </c>
      <c r="B34" s="20" t="s">
        <v>32</v>
      </c>
      <c r="C34" s="20" t="s">
        <v>11</v>
      </c>
      <c r="D34" s="20">
        <v>2000</v>
      </c>
      <c r="E34" s="21" t="s">
        <v>20</v>
      </c>
      <c r="F34" s="25"/>
      <c r="G34" s="26">
        <f t="shared" ref="G34:G35" si="3">D34*F34</f>
        <v>0</v>
      </c>
      <c r="H34" s="19"/>
    </row>
    <row r="35" spans="1:8" x14ac:dyDescent="0.35">
      <c r="A35" s="24" t="s">
        <v>110</v>
      </c>
      <c r="B35" s="20" t="s">
        <v>89</v>
      </c>
      <c r="C35" s="20" t="s">
        <v>11</v>
      </c>
      <c r="D35" s="20">
        <v>1</v>
      </c>
      <c r="E35" s="21" t="s">
        <v>12</v>
      </c>
      <c r="F35" s="25"/>
      <c r="G35" s="26">
        <f t="shared" si="3"/>
        <v>0</v>
      </c>
      <c r="H35" s="19"/>
    </row>
    <row r="36" spans="1:8" x14ac:dyDescent="0.35">
      <c r="A36" s="24"/>
      <c r="B36" s="20"/>
      <c r="C36" s="20"/>
      <c r="D36" s="20"/>
      <c r="E36" s="29"/>
      <c r="F36" s="30"/>
      <c r="G36" s="37"/>
      <c r="H36" s="19"/>
    </row>
    <row r="37" spans="1:8" x14ac:dyDescent="0.35">
      <c r="A37" s="35" t="s">
        <v>111</v>
      </c>
      <c r="B37" s="36" t="s">
        <v>35</v>
      </c>
      <c r="C37" s="20"/>
      <c r="D37" s="20"/>
      <c r="E37" s="29"/>
      <c r="F37" s="30"/>
      <c r="G37" s="22"/>
      <c r="H37" s="23">
        <f>SUM(G38:G40)</f>
        <v>0</v>
      </c>
    </row>
    <row r="38" spans="1:8" x14ac:dyDescent="0.35">
      <c r="A38" s="24" t="s">
        <v>112</v>
      </c>
      <c r="B38" s="20" t="s">
        <v>37</v>
      </c>
      <c r="C38" s="20" t="s">
        <v>11</v>
      </c>
      <c r="D38" s="20">
        <v>10</v>
      </c>
      <c r="E38" s="21" t="s">
        <v>20</v>
      </c>
      <c r="F38" s="25"/>
      <c r="G38" s="26">
        <f t="shared" ref="G38:G40" si="4">D38*F38</f>
        <v>0</v>
      </c>
      <c r="H38" s="19"/>
    </row>
    <row r="39" spans="1:8" x14ac:dyDescent="0.35">
      <c r="A39" s="24" t="s">
        <v>113</v>
      </c>
      <c r="B39" s="20" t="s">
        <v>38</v>
      </c>
      <c r="C39" s="20" t="s">
        <v>11</v>
      </c>
      <c r="D39" s="20">
        <v>5</v>
      </c>
      <c r="E39" s="21" t="s">
        <v>20</v>
      </c>
      <c r="F39" s="25"/>
      <c r="G39" s="26">
        <f t="shared" si="4"/>
        <v>0</v>
      </c>
      <c r="H39" s="19"/>
    </row>
    <row r="40" spans="1:8" x14ac:dyDescent="0.35">
      <c r="A40" s="24" t="s">
        <v>114</v>
      </c>
      <c r="B40" s="20" t="s">
        <v>91</v>
      </c>
      <c r="C40" s="20" t="s">
        <v>11</v>
      </c>
      <c r="D40" s="20">
        <v>1</v>
      </c>
      <c r="E40" s="21" t="s">
        <v>12</v>
      </c>
      <c r="F40" s="25"/>
      <c r="G40" s="26">
        <f t="shared" si="4"/>
        <v>0</v>
      </c>
      <c r="H40" s="19"/>
    </row>
    <row r="41" spans="1:8" x14ac:dyDescent="0.35">
      <c r="A41" s="24"/>
      <c r="B41" s="20"/>
      <c r="C41" s="20"/>
      <c r="D41" s="20"/>
      <c r="E41" s="21"/>
      <c r="F41" s="30"/>
      <c r="G41" s="37"/>
      <c r="H41" s="19"/>
    </row>
    <row r="42" spans="1:8" x14ac:dyDescent="0.35">
      <c r="A42" s="35" t="s">
        <v>115</v>
      </c>
      <c r="B42" s="39" t="s">
        <v>101</v>
      </c>
      <c r="C42" s="40"/>
      <c r="D42" s="20"/>
      <c r="E42" s="42"/>
      <c r="F42" s="43"/>
      <c r="G42" s="44"/>
      <c r="H42" s="23">
        <f>SUM(G43:G44)</f>
        <v>0</v>
      </c>
    </row>
    <row r="43" spans="1:8" x14ac:dyDescent="0.35">
      <c r="A43" s="24" t="s">
        <v>116</v>
      </c>
      <c r="B43" s="41" t="s">
        <v>40</v>
      </c>
      <c r="C43" s="40" t="s">
        <v>11</v>
      </c>
      <c r="D43" s="20">
        <v>20</v>
      </c>
      <c r="E43" s="45" t="s">
        <v>20</v>
      </c>
      <c r="F43" s="25"/>
      <c r="G43" s="26">
        <f t="shared" ref="G43:G44" si="5">D43*F43</f>
        <v>0</v>
      </c>
      <c r="H43" s="46"/>
    </row>
    <row r="44" spans="1:8" x14ac:dyDescent="0.35">
      <c r="A44" s="24" t="s">
        <v>117</v>
      </c>
      <c r="B44" s="41" t="s">
        <v>90</v>
      </c>
      <c r="C44" s="40" t="s">
        <v>11</v>
      </c>
      <c r="D44" s="20">
        <v>1</v>
      </c>
      <c r="E44" s="45" t="s">
        <v>12</v>
      </c>
      <c r="F44" s="25"/>
      <c r="G44" s="26">
        <f t="shared" si="5"/>
        <v>0</v>
      </c>
      <c r="H44" s="46"/>
    </row>
    <row r="45" spans="1:8" x14ac:dyDescent="0.35">
      <c r="A45" s="24"/>
      <c r="B45" s="20"/>
      <c r="C45" s="33"/>
      <c r="D45" s="20"/>
      <c r="E45" s="21"/>
      <c r="F45" s="30"/>
      <c r="G45" s="47"/>
      <c r="H45" s="19"/>
    </row>
    <row r="46" spans="1:8" x14ac:dyDescent="0.35">
      <c r="A46" s="35" t="s">
        <v>118</v>
      </c>
      <c r="B46" s="36" t="s">
        <v>93</v>
      </c>
      <c r="C46" s="20"/>
      <c r="D46" s="20"/>
      <c r="E46" s="29"/>
      <c r="F46" s="30"/>
      <c r="G46" s="22"/>
      <c r="H46" s="23">
        <f>SUM(G47:G48)</f>
        <v>0</v>
      </c>
    </row>
    <row r="47" spans="1:8" x14ac:dyDescent="0.35">
      <c r="A47" s="24" t="s">
        <v>119</v>
      </c>
      <c r="B47" s="20" t="s">
        <v>42</v>
      </c>
      <c r="C47" s="20" t="s">
        <v>11</v>
      </c>
      <c r="D47" s="20">
        <v>175</v>
      </c>
      <c r="E47" s="21" t="s">
        <v>20</v>
      </c>
      <c r="F47" s="25"/>
      <c r="G47" s="26">
        <f t="shared" ref="G47:G48" si="6">D47*F47</f>
        <v>0</v>
      </c>
      <c r="H47" s="19"/>
    </row>
    <row r="48" spans="1:8" x14ac:dyDescent="0.35">
      <c r="A48" s="24" t="s">
        <v>120</v>
      </c>
      <c r="B48" s="20" t="s">
        <v>94</v>
      </c>
      <c r="C48" s="20" t="s">
        <v>11</v>
      </c>
      <c r="D48" s="20">
        <v>1</v>
      </c>
      <c r="E48" s="21" t="s">
        <v>12</v>
      </c>
      <c r="F48" s="25"/>
      <c r="G48" s="26">
        <f t="shared" si="6"/>
        <v>0</v>
      </c>
      <c r="H48" s="19"/>
    </row>
    <row r="49" spans="1:8" x14ac:dyDescent="0.35">
      <c r="A49" s="24"/>
      <c r="B49" s="20"/>
      <c r="C49" s="20"/>
      <c r="D49" s="20"/>
      <c r="E49" s="76"/>
      <c r="F49" s="77"/>
      <c r="G49" s="26"/>
      <c r="H49" s="19"/>
    </row>
    <row r="50" spans="1:8" x14ac:dyDescent="0.35">
      <c r="A50" s="35" t="s">
        <v>121</v>
      </c>
      <c r="B50" s="36" t="s">
        <v>99</v>
      </c>
      <c r="C50" s="20"/>
      <c r="D50" s="20"/>
      <c r="E50" s="29"/>
      <c r="F50" s="30"/>
      <c r="G50" s="22"/>
      <c r="H50" s="23">
        <f>SUM(G51:G53)</f>
        <v>0</v>
      </c>
    </row>
    <row r="51" spans="1:8" x14ac:dyDescent="0.35">
      <c r="A51" s="24" t="s">
        <v>122</v>
      </c>
      <c r="B51" s="20" t="s">
        <v>100</v>
      </c>
      <c r="C51" s="20" t="s">
        <v>11</v>
      </c>
      <c r="D51" s="20">
        <v>4</v>
      </c>
      <c r="E51" s="21" t="s">
        <v>20</v>
      </c>
      <c r="F51" s="25"/>
      <c r="G51" s="26">
        <f t="shared" ref="G51:G53" si="7">D51*F51</f>
        <v>0</v>
      </c>
      <c r="H51" s="19"/>
    </row>
    <row r="52" spans="1:8" x14ac:dyDescent="0.35">
      <c r="A52" s="24" t="s">
        <v>123</v>
      </c>
      <c r="B52" s="20" t="s">
        <v>43</v>
      </c>
      <c r="C52" s="20" t="s">
        <v>11</v>
      </c>
      <c r="D52" s="20">
        <v>35</v>
      </c>
      <c r="E52" s="21" t="s">
        <v>20</v>
      </c>
      <c r="F52" s="25"/>
      <c r="G52" s="26">
        <f t="shared" si="7"/>
        <v>0</v>
      </c>
      <c r="H52" s="19"/>
    </row>
    <row r="53" spans="1:8" x14ac:dyDescent="0.35">
      <c r="A53" s="24" t="s">
        <v>124</v>
      </c>
      <c r="B53" s="20" t="s">
        <v>95</v>
      </c>
      <c r="C53" s="20" t="s">
        <v>11</v>
      </c>
      <c r="D53" s="20">
        <v>1</v>
      </c>
      <c r="E53" s="21" t="s">
        <v>12</v>
      </c>
      <c r="F53" s="25"/>
      <c r="G53" s="26">
        <f t="shared" si="7"/>
        <v>0</v>
      </c>
      <c r="H53" s="19"/>
    </row>
    <row r="54" spans="1:8" x14ac:dyDescent="0.35">
      <c r="A54" s="24"/>
      <c r="B54" s="20"/>
      <c r="C54" s="20"/>
      <c r="D54" s="20"/>
      <c r="E54" s="21"/>
      <c r="F54" s="30"/>
      <c r="G54" s="26"/>
      <c r="H54" s="19"/>
    </row>
    <row r="55" spans="1:8" x14ac:dyDescent="0.35">
      <c r="A55" s="35" t="s">
        <v>125</v>
      </c>
      <c r="B55" s="36" t="s">
        <v>44</v>
      </c>
      <c r="C55" s="20"/>
      <c r="D55" s="20"/>
      <c r="E55" s="29"/>
      <c r="F55" s="30"/>
      <c r="G55" s="22"/>
      <c r="H55" s="23">
        <f>SUM(G56:G57)</f>
        <v>0</v>
      </c>
    </row>
    <row r="56" spans="1:8" x14ac:dyDescent="0.35">
      <c r="A56" s="86" t="s">
        <v>186</v>
      </c>
      <c r="B56" s="20" t="s">
        <v>45</v>
      </c>
      <c r="C56" s="20" t="s">
        <v>11</v>
      </c>
      <c r="D56" s="20">
        <v>3000</v>
      </c>
      <c r="E56" s="21" t="s">
        <v>20</v>
      </c>
      <c r="F56" s="25"/>
      <c r="G56" s="26">
        <f t="shared" ref="G56:G57" si="8">D56*F56</f>
        <v>0</v>
      </c>
      <c r="H56" s="19"/>
    </row>
    <row r="57" spans="1:8" x14ac:dyDescent="0.35">
      <c r="A57" s="86" t="s">
        <v>187</v>
      </c>
      <c r="B57" s="20" t="s">
        <v>92</v>
      </c>
      <c r="C57" s="20" t="s">
        <v>11</v>
      </c>
      <c r="D57" s="20">
        <v>1</v>
      </c>
      <c r="E57" s="21" t="s">
        <v>12</v>
      </c>
      <c r="F57" s="25"/>
      <c r="G57" s="26">
        <f t="shared" si="8"/>
        <v>0</v>
      </c>
      <c r="H57" s="19"/>
    </row>
    <row r="58" spans="1:8" x14ac:dyDescent="0.35">
      <c r="A58" s="24"/>
      <c r="B58" s="20"/>
      <c r="C58" s="20"/>
      <c r="D58" s="20"/>
      <c r="E58" s="76"/>
      <c r="F58" s="77"/>
      <c r="G58" s="26"/>
      <c r="H58" s="19"/>
    </row>
    <row r="59" spans="1:8" x14ac:dyDescent="0.35">
      <c r="A59" s="35" t="s">
        <v>126</v>
      </c>
      <c r="B59" s="36" t="s">
        <v>46</v>
      </c>
      <c r="C59" s="20"/>
      <c r="D59" s="20"/>
      <c r="E59" s="29"/>
      <c r="F59" s="30"/>
      <c r="G59" s="37"/>
      <c r="H59" s="23">
        <f>SUM(G60:G62)</f>
        <v>0</v>
      </c>
    </row>
    <row r="60" spans="1:8" x14ac:dyDescent="0.35">
      <c r="A60" s="24" t="s">
        <v>127</v>
      </c>
      <c r="B60" s="20" t="s">
        <v>47</v>
      </c>
      <c r="C60" s="20" t="s">
        <v>11</v>
      </c>
      <c r="D60" s="20">
        <v>40</v>
      </c>
      <c r="E60" s="21" t="s">
        <v>20</v>
      </c>
      <c r="F60" s="25"/>
      <c r="G60" s="26">
        <f t="shared" ref="G60:G62" si="9">D60*F60</f>
        <v>0</v>
      </c>
      <c r="H60" s="19"/>
    </row>
    <row r="61" spans="1:8" x14ac:dyDescent="0.35">
      <c r="A61" s="24" t="s">
        <v>128</v>
      </c>
      <c r="B61" s="20" t="s">
        <v>48</v>
      </c>
      <c r="C61" s="20" t="s">
        <v>11</v>
      </c>
      <c r="D61" s="20">
        <v>25</v>
      </c>
      <c r="E61" s="21" t="s">
        <v>20</v>
      </c>
      <c r="F61" s="25"/>
      <c r="G61" s="26">
        <f t="shared" si="9"/>
        <v>0</v>
      </c>
      <c r="H61" s="19"/>
    </row>
    <row r="62" spans="1:8" x14ac:dyDescent="0.35">
      <c r="A62" s="24" t="s">
        <v>129</v>
      </c>
      <c r="B62" s="20" t="s">
        <v>50</v>
      </c>
      <c r="C62" s="20" t="s">
        <v>11</v>
      </c>
      <c r="D62" s="20">
        <v>1</v>
      </c>
      <c r="E62" s="21" t="s">
        <v>12</v>
      </c>
      <c r="F62" s="25"/>
      <c r="G62" s="26">
        <f t="shared" si="9"/>
        <v>0</v>
      </c>
      <c r="H62" s="19"/>
    </row>
    <row r="63" spans="1:8" x14ac:dyDescent="0.35">
      <c r="A63" s="24"/>
      <c r="B63" s="20"/>
      <c r="C63" s="20"/>
      <c r="D63" s="20"/>
      <c r="E63" s="21"/>
      <c r="F63" s="30"/>
      <c r="G63" s="26"/>
      <c r="H63" s="19"/>
    </row>
    <row r="64" spans="1:8" x14ac:dyDescent="0.35">
      <c r="A64" s="35" t="s">
        <v>130</v>
      </c>
      <c r="B64" s="36" t="s">
        <v>97</v>
      </c>
      <c r="C64" s="20"/>
      <c r="D64" s="20"/>
      <c r="E64" s="21"/>
      <c r="F64" s="30"/>
      <c r="G64" s="26"/>
      <c r="H64" s="23">
        <f>SUM(G65:G67)</f>
        <v>0</v>
      </c>
    </row>
    <row r="65" spans="1:8" x14ac:dyDescent="0.35">
      <c r="A65" s="24" t="s">
        <v>131</v>
      </c>
      <c r="B65" s="20" t="s">
        <v>49</v>
      </c>
      <c r="C65" s="20" t="s">
        <v>11</v>
      </c>
      <c r="D65" s="20">
        <v>100</v>
      </c>
      <c r="E65" s="21" t="s">
        <v>20</v>
      </c>
      <c r="F65" s="25"/>
      <c r="G65" s="26">
        <f t="shared" ref="G65:G67" si="10">D65*F65</f>
        <v>0</v>
      </c>
      <c r="H65" s="19"/>
    </row>
    <row r="66" spans="1:8" x14ac:dyDescent="0.35">
      <c r="A66" s="33" t="s">
        <v>132</v>
      </c>
      <c r="B66" s="20" t="s">
        <v>96</v>
      </c>
      <c r="C66" s="20" t="s">
        <v>11</v>
      </c>
      <c r="D66" s="20">
        <v>1</v>
      </c>
      <c r="E66" s="21" t="s">
        <v>12</v>
      </c>
      <c r="F66" s="25"/>
      <c r="G66" s="26">
        <f t="shared" si="10"/>
        <v>0</v>
      </c>
      <c r="H66" s="19"/>
    </row>
    <row r="67" spans="1:8" x14ac:dyDescent="0.35">
      <c r="A67" s="33" t="s">
        <v>133</v>
      </c>
      <c r="B67" s="20" t="s">
        <v>98</v>
      </c>
      <c r="C67" s="20" t="s">
        <v>11</v>
      </c>
      <c r="D67" s="20">
        <v>80</v>
      </c>
      <c r="E67" s="21" t="s">
        <v>20</v>
      </c>
      <c r="F67" s="25"/>
      <c r="G67" s="26">
        <f t="shared" si="10"/>
        <v>0</v>
      </c>
      <c r="H67" s="19"/>
    </row>
    <row r="68" spans="1:8" x14ac:dyDescent="0.35">
      <c r="A68" s="24"/>
      <c r="B68" s="20"/>
      <c r="C68" s="20"/>
      <c r="D68" s="20"/>
      <c r="E68" s="29"/>
      <c r="F68" s="30"/>
      <c r="G68" s="37"/>
      <c r="H68" s="48"/>
    </row>
    <row r="69" spans="1:8" x14ac:dyDescent="0.35">
      <c r="A69" s="35" t="s">
        <v>134</v>
      </c>
      <c r="B69" s="36" t="s">
        <v>51</v>
      </c>
      <c r="C69" s="20"/>
      <c r="D69" s="20"/>
      <c r="E69" s="21"/>
      <c r="F69" s="30"/>
      <c r="G69" s="26"/>
      <c r="H69" s="23">
        <f>SUM(G70:G72)</f>
        <v>0</v>
      </c>
    </row>
    <row r="70" spans="1:8" x14ac:dyDescent="0.35">
      <c r="A70" s="24" t="s">
        <v>135</v>
      </c>
      <c r="B70" s="20" t="s">
        <v>52</v>
      </c>
      <c r="C70" s="20" t="s">
        <v>11</v>
      </c>
      <c r="D70" s="20">
        <v>4</v>
      </c>
      <c r="E70" s="21" t="s">
        <v>20</v>
      </c>
      <c r="F70" s="25"/>
      <c r="G70" s="26">
        <f t="shared" ref="G70:G72" si="11">D70*F70</f>
        <v>0</v>
      </c>
      <c r="H70" s="19"/>
    </row>
    <row r="71" spans="1:8" x14ac:dyDescent="0.35">
      <c r="A71" s="24" t="s">
        <v>136</v>
      </c>
      <c r="B71" s="20" t="s">
        <v>53</v>
      </c>
      <c r="C71" s="20" t="s">
        <v>11</v>
      </c>
      <c r="D71" s="20">
        <v>4</v>
      </c>
      <c r="E71" s="21" t="s">
        <v>20</v>
      </c>
      <c r="F71" s="25"/>
      <c r="G71" s="26">
        <f t="shared" si="11"/>
        <v>0</v>
      </c>
      <c r="H71" s="19"/>
    </row>
    <row r="72" spans="1:8" x14ac:dyDescent="0.35">
      <c r="A72" s="24" t="s">
        <v>137</v>
      </c>
      <c r="B72" s="20" t="s">
        <v>54</v>
      </c>
      <c r="C72" s="20" t="s">
        <v>11</v>
      </c>
      <c r="D72" s="20">
        <v>1</v>
      </c>
      <c r="E72" s="21" t="s">
        <v>12</v>
      </c>
      <c r="F72" s="25"/>
      <c r="G72" s="26">
        <f t="shared" si="11"/>
        <v>0</v>
      </c>
      <c r="H72" s="19"/>
    </row>
    <row r="73" spans="1:8" x14ac:dyDescent="0.35">
      <c r="A73" s="24"/>
      <c r="B73" s="20"/>
      <c r="C73" s="20"/>
      <c r="D73" s="20"/>
      <c r="E73" s="29"/>
      <c r="F73" s="30"/>
      <c r="G73" s="37"/>
      <c r="H73" s="19"/>
    </row>
    <row r="74" spans="1:8" x14ac:dyDescent="0.35">
      <c r="A74" s="35" t="s">
        <v>138</v>
      </c>
      <c r="B74" s="36" t="s">
        <v>55</v>
      </c>
      <c r="C74" s="20"/>
      <c r="D74" s="20"/>
      <c r="E74" s="29"/>
      <c r="F74" s="30"/>
      <c r="G74" s="22"/>
      <c r="H74" s="23">
        <f>SUM(G75:G76)</f>
        <v>0</v>
      </c>
    </row>
    <row r="75" spans="1:8" x14ac:dyDescent="0.35">
      <c r="A75" s="24" t="s">
        <v>139</v>
      </c>
      <c r="B75" s="20" t="s">
        <v>56</v>
      </c>
      <c r="C75" s="33" t="s">
        <v>11</v>
      </c>
      <c r="D75" s="20">
        <v>1</v>
      </c>
      <c r="E75" s="21" t="s">
        <v>12</v>
      </c>
      <c r="F75" s="25"/>
      <c r="G75" s="26">
        <f t="shared" ref="G75:G76" si="12">D75*F75</f>
        <v>0</v>
      </c>
      <c r="H75" s="19"/>
    </row>
    <row r="76" spans="1:8" x14ac:dyDescent="0.35">
      <c r="A76" s="24" t="s">
        <v>140</v>
      </c>
      <c r="B76" s="20" t="s">
        <v>57</v>
      </c>
      <c r="C76" s="20" t="s">
        <v>11</v>
      </c>
      <c r="D76" s="20">
        <v>1</v>
      </c>
      <c r="E76" s="21" t="s">
        <v>12</v>
      </c>
      <c r="F76" s="25"/>
      <c r="G76" s="26">
        <f t="shared" si="12"/>
        <v>0</v>
      </c>
      <c r="H76" s="19"/>
    </row>
    <row r="77" spans="1:8" x14ac:dyDescent="0.35">
      <c r="A77" s="24"/>
      <c r="B77" s="20"/>
      <c r="C77" s="33"/>
      <c r="D77" s="20"/>
      <c r="E77" s="21"/>
      <c r="F77" s="30"/>
      <c r="G77" s="47"/>
      <c r="H77" s="19"/>
    </row>
    <row r="78" spans="1:8" x14ac:dyDescent="0.35">
      <c r="A78" s="35" t="s">
        <v>141</v>
      </c>
      <c r="B78" s="36" t="s">
        <v>85</v>
      </c>
      <c r="C78" s="20"/>
      <c r="D78" s="20"/>
      <c r="E78" s="21"/>
      <c r="F78" s="30"/>
      <c r="G78" s="26"/>
      <c r="H78" s="23">
        <f>SUM(G79)</f>
        <v>0</v>
      </c>
    </row>
    <row r="79" spans="1:8" x14ac:dyDescent="0.35">
      <c r="A79" s="24" t="s">
        <v>142</v>
      </c>
      <c r="B79" s="20" t="s">
        <v>86</v>
      </c>
      <c r="C79" s="20" t="s">
        <v>11</v>
      </c>
      <c r="D79" s="20">
        <v>2</v>
      </c>
      <c r="E79" s="21" t="s">
        <v>20</v>
      </c>
      <c r="F79" s="25"/>
      <c r="G79" s="26">
        <f t="shared" ref="G79" si="13">D79*F79</f>
        <v>0</v>
      </c>
      <c r="H79" s="19"/>
    </row>
    <row r="80" spans="1:8" x14ac:dyDescent="0.35">
      <c r="A80" s="24"/>
      <c r="B80" s="20"/>
      <c r="C80" s="20"/>
      <c r="D80" s="20"/>
      <c r="E80" s="21"/>
      <c r="F80" s="30"/>
      <c r="G80" s="26"/>
      <c r="H80" s="19"/>
    </row>
    <row r="81" spans="1:8" x14ac:dyDescent="0.35">
      <c r="A81" s="35" t="s">
        <v>143</v>
      </c>
      <c r="B81" s="36" t="s">
        <v>58</v>
      </c>
      <c r="C81" s="20"/>
      <c r="D81" s="20"/>
      <c r="E81" s="29"/>
      <c r="F81" s="30"/>
      <c r="G81" s="22"/>
      <c r="H81" s="23">
        <f>SUM(G82:G83)</f>
        <v>0</v>
      </c>
    </row>
    <row r="82" spans="1:8" x14ac:dyDescent="0.35">
      <c r="A82" s="24" t="s">
        <v>144</v>
      </c>
      <c r="B82" s="20" t="s">
        <v>59</v>
      </c>
      <c r="C82" s="20" t="s">
        <v>11</v>
      </c>
      <c r="D82" s="20">
        <v>5</v>
      </c>
      <c r="E82" s="21" t="s">
        <v>20</v>
      </c>
      <c r="F82" s="25"/>
      <c r="G82" s="26">
        <f t="shared" ref="G82:G83" si="14">D82*F82</f>
        <v>0</v>
      </c>
      <c r="H82" s="19"/>
    </row>
    <row r="83" spans="1:8" x14ac:dyDescent="0.35">
      <c r="A83" s="24" t="s">
        <v>145</v>
      </c>
      <c r="B83" s="20" t="s">
        <v>60</v>
      </c>
      <c r="C83" s="20" t="s">
        <v>11</v>
      </c>
      <c r="D83" s="20">
        <v>5</v>
      </c>
      <c r="E83" s="21" t="s">
        <v>20</v>
      </c>
      <c r="F83" s="25"/>
      <c r="G83" s="26">
        <f t="shared" si="14"/>
        <v>0</v>
      </c>
      <c r="H83" s="19"/>
    </row>
    <row r="84" spans="1:8" x14ac:dyDescent="0.35">
      <c r="A84" s="24"/>
      <c r="B84" s="20"/>
      <c r="C84" s="20"/>
      <c r="D84" s="20"/>
      <c r="E84" s="21"/>
      <c r="F84" s="30"/>
      <c r="G84" s="26"/>
      <c r="H84" s="19"/>
    </row>
    <row r="85" spans="1:8" x14ac:dyDescent="0.35">
      <c r="A85" s="18">
        <v>6</v>
      </c>
      <c r="B85" s="19" t="s">
        <v>61</v>
      </c>
      <c r="C85" s="20"/>
      <c r="D85" s="20"/>
      <c r="E85" s="29"/>
      <c r="F85" s="30"/>
      <c r="G85" s="22"/>
      <c r="H85" s="19"/>
    </row>
    <row r="86" spans="1:8" x14ac:dyDescent="0.35">
      <c r="A86" s="24"/>
      <c r="B86" s="19"/>
      <c r="C86" s="20"/>
      <c r="D86" s="20"/>
      <c r="E86" s="29"/>
      <c r="F86" s="30"/>
      <c r="G86" s="22"/>
      <c r="H86" s="19"/>
    </row>
    <row r="87" spans="1:8" x14ac:dyDescent="0.35">
      <c r="A87" s="35" t="s">
        <v>29</v>
      </c>
      <c r="B87" s="36" t="s">
        <v>63</v>
      </c>
      <c r="C87" s="20"/>
      <c r="D87" s="20"/>
      <c r="E87" s="29"/>
      <c r="F87" s="30"/>
      <c r="G87" s="22"/>
      <c r="H87" s="23">
        <f>SUM(G88:G92)</f>
        <v>0</v>
      </c>
    </row>
    <row r="88" spans="1:8" x14ac:dyDescent="0.35">
      <c r="A88" s="24" t="s">
        <v>31</v>
      </c>
      <c r="B88" s="20" t="s">
        <v>64</v>
      </c>
      <c r="C88" s="33" t="s">
        <v>11</v>
      </c>
      <c r="D88" s="73">
        <v>1</v>
      </c>
      <c r="E88" s="21" t="s">
        <v>12</v>
      </c>
      <c r="F88" s="25"/>
      <c r="G88" s="26">
        <f t="shared" ref="G88:G92" si="15">D88*F88</f>
        <v>0</v>
      </c>
      <c r="H88" s="19"/>
    </row>
    <row r="89" spans="1:8" x14ac:dyDescent="0.35">
      <c r="A89" s="24" t="s">
        <v>33</v>
      </c>
      <c r="B89" s="20" t="s">
        <v>65</v>
      </c>
      <c r="C89" s="20" t="s">
        <v>11</v>
      </c>
      <c r="D89" s="20">
        <v>1</v>
      </c>
      <c r="E89" s="21" t="s">
        <v>12</v>
      </c>
      <c r="F89" s="25"/>
      <c r="G89" s="26">
        <f t="shared" si="15"/>
        <v>0</v>
      </c>
      <c r="H89" s="19"/>
    </row>
    <row r="90" spans="1:8" x14ac:dyDescent="0.35">
      <c r="A90" s="24" t="s">
        <v>146</v>
      </c>
      <c r="B90" s="20" t="s">
        <v>66</v>
      </c>
      <c r="C90" s="20" t="s">
        <v>11</v>
      </c>
      <c r="D90" s="20">
        <v>20</v>
      </c>
      <c r="E90" s="45" t="s">
        <v>20</v>
      </c>
      <c r="F90" s="25"/>
      <c r="G90" s="26">
        <f t="shared" si="15"/>
        <v>0</v>
      </c>
      <c r="H90" s="19"/>
    </row>
    <row r="91" spans="1:8" x14ac:dyDescent="0.35">
      <c r="A91" s="24" t="s">
        <v>147</v>
      </c>
      <c r="B91" s="20" t="s">
        <v>67</v>
      </c>
      <c r="C91" s="20" t="s">
        <v>11</v>
      </c>
      <c r="D91" s="20">
        <v>30</v>
      </c>
      <c r="E91" s="45" t="s">
        <v>20</v>
      </c>
      <c r="F91" s="25"/>
      <c r="G91" s="26">
        <f t="shared" si="15"/>
        <v>0</v>
      </c>
      <c r="H91" s="19"/>
    </row>
    <row r="92" spans="1:8" x14ac:dyDescent="0.35">
      <c r="A92" s="24" t="s">
        <v>148</v>
      </c>
      <c r="B92" s="20" t="s">
        <v>68</v>
      </c>
      <c r="C92" s="20" t="s">
        <v>11</v>
      </c>
      <c r="D92" s="20">
        <v>1</v>
      </c>
      <c r="E92" s="21" t="s">
        <v>12</v>
      </c>
      <c r="F92" s="25"/>
      <c r="G92" s="26">
        <f t="shared" si="15"/>
        <v>0</v>
      </c>
      <c r="H92" s="19"/>
    </row>
    <row r="93" spans="1:8" x14ac:dyDescent="0.35">
      <c r="A93" s="24"/>
      <c r="B93" s="49"/>
      <c r="C93" s="49"/>
      <c r="D93" s="49"/>
      <c r="E93" s="50"/>
      <c r="F93" s="30"/>
      <c r="G93" s="51"/>
      <c r="H93" s="52"/>
    </row>
    <row r="94" spans="1:8" x14ac:dyDescent="0.35">
      <c r="A94" s="35" t="s">
        <v>34</v>
      </c>
      <c r="B94" s="36" t="s">
        <v>69</v>
      </c>
      <c r="C94" s="20"/>
      <c r="D94" s="20"/>
      <c r="E94" s="29"/>
      <c r="F94" s="30"/>
      <c r="G94" s="22"/>
      <c r="H94" s="23">
        <f>SUM(G95:G96)</f>
        <v>0</v>
      </c>
    </row>
    <row r="95" spans="1:8" x14ac:dyDescent="0.35">
      <c r="A95" s="24" t="s">
        <v>36</v>
      </c>
      <c r="B95" s="20" t="s">
        <v>70</v>
      </c>
      <c r="C95" s="20" t="s">
        <v>11</v>
      </c>
      <c r="D95" s="20">
        <v>1</v>
      </c>
      <c r="E95" s="21" t="s">
        <v>12</v>
      </c>
      <c r="F95" s="25"/>
      <c r="G95" s="26">
        <f t="shared" ref="G95:G96" si="16">D95*F95</f>
        <v>0</v>
      </c>
      <c r="H95" s="19"/>
    </row>
    <row r="96" spans="1:8" x14ac:dyDescent="0.35">
      <c r="A96" s="24" t="s">
        <v>149</v>
      </c>
      <c r="B96" s="20" t="s">
        <v>71</v>
      </c>
      <c r="C96" s="20" t="s">
        <v>11</v>
      </c>
      <c r="D96" s="20">
        <v>5</v>
      </c>
      <c r="E96" s="21" t="s">
        <v>20</v>
      </c>
      <c r="F96" s="25"/>
      <c r="G96" s="26">
        <f t="shared" si="16"/>
        <v>0</v>
      </c>
      <c r="H96" s="19"/>
    </row>
    <row r="97" spans="1:8" x14ac:dyDescent="0.35">
      <c r="A97" s="24"/>
      <c r="B97" s="20"/>
      <c r="C97" s="20"/>
      <c r="D97" s="20"/>
      <c r="E97" s="29"/>
      <c r="F97" s="30"/>
      <c r="G97" s="37"/>
      <c r="H97" s="19"/>
    </row>
    <row r="98" spans="1:8" x14ac:dyDescent="0.35">
      <c r="A98" s="35" t="s">
        <v>115</v>
      </c>
      <c r="B98" s="36" t="s">
        <v>72</v>
      </c>
      <c r="C98" s="20"/>
      <c r="D98" s="20"/>
      <c r="E98" s="29"/>
      <c r="F98" s="30"/>
      <c r="G98" s="22"/>
      <c r="H98" s="23">
        <f>SUM(G99:G101)</f>
        <v>0</v>
      </c>
    </row>
    <row r="99" spans="1:8" x14ac:dyDescent="0.35">
      <c r="A99" s="24" t="s">
        <v>39</v>
      </c>
      <c r="B99" s="20" t="s">
        <v>73</v>
      </c>
      <c r="C99" s="20" t="s">
        <v>11</v>
      </c>
      <c r="D99" s="20">
        <v>1</v>
      </c>
      <c r="E99" s="21" t="s">
        <v>12</v>
      </c>
      <c r="F99" s="25"/>
      <c r="G99" s="26">
        <f t="shared" ref="G99:G101" si="17">D99*F99</f>
        <v>0</v>
      </c>
      <c r="H99" s="19"/>
    </row>
    <row r="100" spans="1:8" x14ac:dyDescent="0.35">
      <c r="A100" s="24" t="s">
        <v>41</v>
      </c>
      <c r="B100" s="20" t="s">
        <v>74</v>
      </c>
      <c r="C100" s="20" t="s">
        <v>11</v>
      </c>
      <c r="D100" s="20">
        <v>1</v>
      </c>
      <c r="E100" s="21" t="s">
        <v>12</v>
      </c>
      <c r="F100" s="25"/>
      <c r="G100" s="26">
        <f t="shared" si="17"/>
        <v>0</v>
      </c>
      <c r="H100" s="19"/>
    </row>
    <row r="101" spans="1:8" x14ac:dyDescent="0.35">
      <c r="A101" s="24" t="s">
        <v>150</v>
      </c>
      <c r="B101" s="20" t="s">
        <v>75</v>
      </c>
      <c r="C101" s="20" t="s">
        <v>11</v>
      </c>
      <c r="D101" s="20">
        <v>1</v>
      </c>
      <c r="E101" s="21" t="s">
        <v>12</v>
      </c>
      <c r="F101" s="25"/>
      <c r="G101" s="26">
        <f t="shared" si="17"/>
        <v>0</v>
      </c>
      <c r="H101" s="19"/>
    </row>
    <row r="102" spans="1:8" x14ac:dyDescent="0.35">
      <c r="A102" s="24"/>
      <c r="B102" s="20"/>
      <c r="C102" s="20"/>
      <c r="D102" s="20"/>
      <c r="E102" s="21"/>
      <c r="F102" s="30"/>
      <c r="G102" s="26"/>
      <c r="H102" s="19"/>
    </row>
    <row r="103" spans="1:8" x14ac:dyDescent="0.35">
      <c r="A103" s="18">
        <v>7</v>
      </c>
      <c r="B103" s="19" t="s">
        <v>76</v>
      </c>
      <c r="C103" s="33"/>
      <c r="D103" s="20"/>
      <c r="E103" s="29"/>
      <c r="F103" s="30"/>
      <c r="H103" s="23">
        <f>SUM(G104:G113)</f>
        <v>1500</v>
      </c>
    </row>
    <row r="104" spans="1:8" x14ac:dyDescent="0.35">
      <c r="A104" s="24" t="s">
        <v>62</v>
      </c>
      <c r="B104" s="20" t="s">
        <v>77</v>
      </c>
      <c r="C104" s="33" t="s">
        <v>78</v>
      </c>
      <c r="D104" s="20">
        <v>1</v>
      </c>
      <c r="E104" s="21" t="s">
        <v>20</v>
      </c>
      <c r="F104" s="83">
        <v>1500</v>
      </c>
      <c r="G104" s="26">
        <f t="shared" ref="G104:G113" si="18">D104*F104</f>
        <v>1500</v>
      </c>
      <c r="H104" s="19"/>
    </row>
    <row r="105" spans="1:8" x14ac:dyDescent="0.35">
      <c r="A105" s="24" t="s">
        <v>167</v>
      </c>
      <c r="B105" s="20" t="s">
        <v>161</v>
      </c>
      <c r="C105" s="70" t="s">
        <v>177</v>
      </c>
      <c r="D105" s="54">
        <v>40</v>
      </c>
      <c r="E105" s="33" t="s">
        <v>176</v>
      </c>
      <c r="F105" s="83"/>
      <c r="G105" s="26">
        <f t="shared" si="18"/>
        <v>0</v>
      </c>
      <c r="H105" s="19"/>
    </row>
    <row r="106" spans="1:8" x14ac:dyDescent="0.35">
      <c r="A106" s="24" t="s">
        <v>168</v>
      </c>
      <c r="B106" s="20" t="s">
        <v>166</v>
      </c>
      <c r="C106" s="70" t="s">
        <v>177</v>
      </c>
      <c r="D106" s="54">
        <v>20</v>
      </c>
      <c r="E106" s="33" t="s">
        <v>176</v>
      </c>
      <c r="F106" s="83"/>
      <c r="G106" s="26">
        <f t="shared" si="18"/>
        <v>0</v>
      </c>
      <c r="H106" s="19"/>
    </row>
    <row r="107" spans="1:8" x14ac:dyDescent="0.35">
      <c r="A107" s="24" t="s">
        <v>169</v>
      </c>
      <c r="B107" s="20" t="s">
        <v>178</v>
      </c>
      <c r="C107" s="70" t="s">
        <v>177</v>
      </c>
      <c r="D107" s="54">
        <v>15</v>
      </c>
      <c r="E107" s="33" t="s">
        <v>176</v>
      </c>
      <c r="F107" s="83"/>
      <c r="G107" s="26">
        <f t="shared" si="18"/>
        <v>0</v>
      </c>
      <c r="H107" s="19"/>
    </row>
    <row r="108" spans="1:8" x14ac:dyDescent="0.35">
      <c r="A108" s="24" t="s">
        <v>170</v>
      </c>
      <c r="B108" s="20" t="s">
        <v>179</v>
      </c>
      <c r="C108" s="70" t="s">
        <v>177</v>
      </c>
      <c r="D108" s="54">
        <v>15</v>
      </c>
      <c r="E108" s="33" t="s">
        <v>176</v>
      </c>
      <c r="F108" s="83"/>
      <c r="G108" s="26">
        <f t="shared" si="18"/>
        <v>0</v>
      </c>
      <c r="H108" s="19"/>
    </row>
    <row r="109" spans="1:8" x14ac:dyDescent="0.35">
      <c r="A109" s="24" t="s">
        <v>171</v>
      </c>
      <c r="B109" s="20" t="s">
        <v>162</v>
      </c>
      <c r="C109" s="70" t="s">
        <v>177</v>
      </c>
      <c r="D109" s="54">
        <v>15</v>
      </c>
      <c r="E109" s="33" t="s">
        <v>176</v>
      </c>
      <c r="F109" s="83"/>
      <c r="G109" s="26">
        <f t="shared" si="18"/>
        <v>0</v>
      </c>
      <c r="H109" s="19"/>
    </row>
    <row r="110" spans="1:8" x14ac:dyDescent="0.35">
      <c r="A110" s="24" t="s">
        <v>172</v>
      </c>
      <c r="B110" s="20" t="s">
        <v>180</v>
      </c>
      <c r="C110" s="70" t="s">
        <v>177</v>
      </c>
      <c r="D110" s="54">
        <v>15</v>
      </c>
      <c r="E110" s="33" t="s">
        <v>176</v>
      </c>
      <c r="F110" s="83"/>
      <c r="G110" s="26">
        <f t="shared" si="18"/>
        <v>0</v>
      </c>
      <c r="H110" s="19"/>
    </row>
    <row r="111" spans="1:8" x14ac:dyDescent="0.35">
      <c r="A111" s="24" t="s">
        <v>173</v>
      </c>
      <c r="B111" s="20" t="s">
        <v>163</v>
      </c>
      <c r="C111" s="70" t="s">
        <v>177</v>
      </c>
      <c r="D111" s="54">
        <v>15</v>
      </c>
      <c r="E111" s="33" t="s">
        <v>176</v>
      </c>
      <c r="F111" s="83"/>
      <c r="G111" s="26">
        <f t="shared" si="18"/>
        <v>0</v>
      </c>
      <c r="H111" s="19"/>
    </row>
    <row r="112" spans="1:8" x14ac:dyDescent="0.35">
      <c r="A112" s="24" t="s">
        <v>174</v>
      </c>
      <c r="B112" s="20" t="s">
        <v>164</v>
      </c>
      <c r="C112" s="70" t="s">
        <v>177</v>
      </c>
      <c r="D112" s="54">
        <v>15</v>
      </c>
      <c r="E112" s="33" t="s">
        <v>176</v>
      </c>
      <c r="F112" s="83"/>
      <c r="G112" s="26">
        <f t="shared" si="18"/>
        <v>0</v>
      </c>
      <c r="H112" s="38"/>
    </row>
    <row r="113" spans="1:8" x14ac:dyDescent="0.35">
      <c r="A113" s="24" t="s">
        <v>175</v>
      </c>
      <c r="B113" s="20" t="s">
        <v>165</v>
      </c>
      <c r="C113" s="70" t="s">
        <v>177</v>
      </c>
      <c r="D113" s="54">
        <v>15</v>
      </c>
      <c r="E113" s="33" t="s">
        <v>176</v>
      </c>
      <c r="F113" s="83"/>
      <c r="G113" s="26">
        <f t="shared" si="18"/>
        <v>0</v>
      </c>
      <c r="H113" s="71"/>
    </row>
    <row r="114" spans="1:8" ht="15" thickBot="1" x14ac:dyDescent="0.4">
      <c r="A114" s="53"/>
      <c r="B114" s="54"/>
      <c r="C114" s="54"/>
      <c r="D114" s="54"/>
      <c r="E114" s="55"/>
      <c r="F114" s="54"/>
      <c r="G114" s="56"/>
      <c r="H114" s="57"/>
    </row>
    <row r="115" spans="1:8" ht="15" thickTop="1" x14ac:dyDescent="0.35">
      <c r="A115" s="58"/>
      <c r="B115" s="59" t="s">
        <v>79</v>
      </c>
      <c r="C115" s="60"/>
      <c r="D115" s="60"/>
      <c r="E115" s="61"/>
      <c r="F115" s="60"/>
      <c r="G115" s="79"/>
      <c r="H115" s="80">
        <f>H5+H10+H13+H26+H33+H37+H42+H46+H50+H55+H59+H64+H69+H74+H81+H78+H87+H94+H98+H103</f>
        <v>1500</v>
      </c>
    </row>
    <row r="116" spans="1:8" ht="15" thickBot="1" x14ac:dyDescent="0.4">
      <c r="A116" s="62"/>
      <c r="B116" s="63"/>
      <c r="C116" s="63"/>
      <c r="D116" s="63"/>
      <c r="E116" s="64"/>
      <c r="F116" s="63"/>
      <c r="G116" s="65"/>
      <c r="H116" s="66"/>
    </row>
    <row r="117" spans="1:8" x14ac:dyDescent="0.35">
      <c r="A117" s="10"/>
      <c r="B117" s="10"/>
      <c r="C117" s="10"/>
      <c r="D117" s="10"/>
      <c r="E117" s="11"/>
      <c r="F117" s="12"/>
      <c r="G117" s="13"/>
      <c r="H117" s="14"/>
    </row>
    <row r="118" spans="1:8" x14ac:dyDescent="0.35">
      <c r="A118" s="10"/>
      <c r="B118" s="67" t="s">
        <v>80</v>
      </c>
      <c r="C118" s="10"/>
      <c r="D118" s="91"/>
      <c r="E118" s="92"/>
      <c r="F118" s="92"/>
      <c r="G118" s="92"/>
      <c r="H118" s="93"/>
    </row>
    <row r="119" spans="1:8" x14ac:dyDescent="0.35">
      <c r="A119" s="10"/>
      <c r="B119" s="67"/>
      <c r="C119" s="10"/>
      <c r="D119" s="10"/>
      <c r="E119" s="11"/>
      <c r="F119" s="10"/>
      <c r="G119" s="13"/>
      <c r="H119" s="14"/>
    </row>
    <row r="120" spans="1:8" x14ac:dyDescent="0.35">
      <c r="A120" s="10"/>
      <c r="B120" s="67" t="s">
        <v>81</v>
      </c>
      <c r="C120" s="10"/>
      <c r="D120" s="94"/>
      <c r="E120" s="95"/>
      <c r="F120" s="95"/>
      <c r="G120" s="95"/>
      <c r="H120" s="96"/>
    </row>
    <row r="121" spans="1:8" x14ac:dyDescent="0.35">
      <c r="A121" s="10"/>
      <c r="B121" s="67"/>
      <c r="C121" s="10"/>
      <c r="D121" s="10"/>
      <c r="E121" s="11"/>
      <c r="F121" s="10"/>
      <c r="G121" s="13"/>
      <c r="H121" s="14"/>
    </row>
    <row r="122" spans="1:8" x14ac:dyDescent="0.35">
      <c r="A122" s="10"/>
      <c r="B122" s="67" t="s">
        <v>82</v>
      </c>
      <c r="C122" s="10"/>
      <c r="D122" s="97"/>
      <c r="E122" s="98"/>
      <c r="F122" s="98"/>
      <c r="G122" s="98"/>
      <c r="H122" s="99"/>
    </row>
    <row r="123" spans="1:8" x14ac:dyDescent="0.35">
      <c r="A123" s="10"/>
      <c r="B123" s="10"/>
      <c r="C123" s="10"/>
      <c r="D123" s="100"/>
      <c r="E123" s="101"/>
      <c r="F123" s="101"/>
      <c r="G123" s="101"/>
      <c r="H123" s="102"/>
    </row>
  </sheetData>
  <sheetProtection algorithmName="SHA-512" hashValue="1v4RNNPMwLsZBmvuS/S72Xs0882558yW5dg1V463bTIbb5R89X4ursYzaPBYD6oqlWnQEYkJFGkuu5nVif4aYg==" saltValue="1WO5vtCrhmJ7+ORUEj+i+g==" spinCount="100000" sheet="1" objects="1" scenarios="1"/>
  <protectedRanges>
    <protectedRange sqref="E118:H121" name="Bereik2_1"/>
    <protectedRange sqref="F9 F41:F42 F30:F33 F36:F37 F12 F68:F69 F59 F73:F103 F45:F48 F50:F55" name="Bereik1_1"/>
    <protectedRange sqref="F6:F8" name="Bereik1_1_1"/>
    <protectedRange sqref="F11 F22:F24" name="Bereik1_1_2"/>
    <protectedRange sqref="F38:F40" name="Bereik1_1_8"/>
    <protectedRange sqref="F70:F72 F34:F35 F43:F44 F56:F57 F60:F67 F25:F29 F13:F21 D17:D24" name="Bereik1_1_10"/>
  </protectedRanges>
  <mergeCells count="3">
    <mergeCell ref="D118:H118"/>
    <mergeCell ref="D120:H120"/>
    <mergeCell ref="D122:H123"/>
  </mergeCells>
  <phoneticPr fontId="14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4A91BFD8A3448B0F723887135EF6" ma:contentTypeVersion="4" ma:contentTypeDescription="Een nieuw document maken." ma:contentTypeScope="" ma:versionID="88fa4b5f56ed7dddcbb58c18392e3d34">
  <xsd:schema xmlns:xsd="http://www.w3.org/2001/XMLSchema" xmlns:xs="http://www.w3.org/2001/XMLSchema" xmlns:p="http://schemas.microsoft.com/office/2006/metadata/properties" xmlns:ns2="a3078ccc-ba11-44b4-97f5-5f9bfd496cc9" targetNamespace="http://schemas.microsoft.com/office/2006/metadata/properties" ma:root="true" ma:fieldsID="a15ed22893c59120ba30586e5f19da72" ns2:_="">
    <xsd:import namespace="a3078ccc-ba11-44b4-97f5-5f9bfd496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78ccc-ba11-44b4-97f5-5f9bfd496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142BAA-1E5F-475F-A09F-D6A31A822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78ccc-ba11-44b4-97f5-5f9bfd496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2F46F-F47B-42E1-8989-796E25DB91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28584-DCE1-436B-BC5C-A79559ABDD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3078ccc-ba11-44b4-97f5-5f9bfd496cc9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Raap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Inschrijfstaat</dc:title>
  <dc:creator>Kenemans@libau.nl</dc:creator>
  <cp:lastModifiedBy>Angelique Arends</cp:lastModifiedBy>
  <cp:lastPrinted>2025-02-06T07:49:31Z</cp:lastPrinted>
  <dcterms:created xsi:type="dcterms:W3CDTF">2022-10-27T14:02:19Z</dcterms:created>
  <dcterms:modified xsi:type="dcterms:W3CDTF">2025-03-12T09:59:17Z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0x010100A7E64A91BFD8A3448B0F723887135EF6</vt:lpwstr>
  </property>
  <property fmtid="{D5CDD505-2E9C-101B-9397-08002B2CF9AE}" pid="3" name="MediaServiceImageTags">
    <vt:lpwstr/>
  </property>
</Properties>
</file>