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4\Leermanagementsysteem\5. Nota('s) van Inlichtingen\Gepubliceerde NvI's\NvI 2\"/>
    </mc:Choice>
  </mc:AlternateContent>
  <xr:revisionPtr revIDLastSave="0" documentId="13_ncr:1_{D08553D3-C02A-4325-9F1E-B77B0CDF9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lementatiekosten" sheetId="2" r:id="rId1"/>
    <sheet name="Jaarlijks terugkerende kost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5" i="1"/>
  <c r="B24" i="1"/>
  <c r="B23" i="1"/>
  <c r="B12" i="2"/>
  <c r="E10" i="1"/>
  <c r="E16" i="1" s="1"/>
  <c r="B10" i="1"/>
  <c r="K13" i="1" l="1"/>
  <c r="J10" i="1"/>
  <c r="I10" i="1"/>
  <c r="I16" i="1" s="1"/>
  <c r="H10" i="1"/>
  <c r="H16" i="1" s="1"/>
  <c r="G10" i="1"/>
  <c r="G16" i="1" s="1"/>
  <c r="F10" i="1"/>
  <c r="F16" i="1" s="1"/>
  <c r="D10" i="1"/>
  <c r="C10" i="1"/>
  <c r="K10" i="1" l="1"/>
  <c r="C16" i="1"/>
  <c r="D16" i="1"/>
  <c r="K11" i="1"/>
  <c r="J16" i="1"/>
  <c r="K12" i="1"/>
  <c r="B16" i="1"/>
  <c r="K16" i="1" l="1"/>
</calcChain>
</file>

<file path=xl/sharedStrings.xml><?xml version="1.0" encoding="utf-8"?>
<sst xmlns="http://schemas.openxmlformats.org/spreadsheetml/2006/main" count="33" uniqueCount="32">
  <si>
    <t>Bijlage 4 Prijsopgave in Excel - Implementatiekosten</t>
  </si>
  <si>
    <t>U dient de geel gearceerde velden in te vullen.</t>
  </si>
  <si>
    <t>Naam Inschrijver:</t>
  </si>
  <si>
    <t>Implementatiekosten</t>
  </si>
  <si>
    <t>Projectmanagement</t>
  </si>
  <si>
    <t>Realisatie koppelingen</t>
  </si>
  <si>
    <t xml:space="preserve">Trainingen voor 4 key users </t>
  </si>
  <si>
    <t>Eventuele aanvullende kosten</t>
  </si>
  <si>
    <t>Totaal implementatiekosten</t>
  </si>
  <si>
    <t xml:space="preserve">LET OP: het totaalbedrag mag niet hoger zijn dan € 75.000,-  </t>
  </si>
  <si>
    <t>N.B. De implementatiekosten worden niet meegenomen in de beoordeling.</t>
  </si>
  <si>
    <t>Bijlage 4 Prijsopgave in Excel - Jaarlijks terugkerende kosten</t>
  </si>
  <si>
    <t>In deze Bijlage kunt u uw aanbieding uitwerken voor beantwoording van gunningscriterium A: Prijs. U dient de geel gearceerde velden in te vullen.</t>
  </si>
  <si>
    <t>Jaarlijks terugkerende kosten</t>
  </si>
  <si>
    <t>Vanaf 1 maart 2025</t>
  </si>
  <si>
    <t>2033 (tot 1 maart)</t>
  </si>
  <si>
    <t>Totaal</t>
  </si>
  <si>
    <t>Aantal gebruikers</t>
  </si>
  <si>
    <t>Aantal dagen per jaar dat LMS gebruikt wordt</t>
  </si>
  <si>
    <t xml:space="preserve">Licentiekosten per gebruiker </t>
  </si>
  <si>
    <t>Totale licentiekosten</t>
  </si>
  <si>
    <t>Kosten hosting</t>
  </si>
  <si>
    <t>All-in dienstverlening, service &amp; ondersteuning (dus inkoop- en contractmanagement, boekingskosten, ondersteuning en financiële afwikkeling van leeractiviteiten)</t>
  </si>
  <si>
    <t>Eventuele aanvullende kosten (bijvoorbeeld voor koppelingen). S.v.p. hieronder toe te lichten door Inschrijver:</t>
  </si>
  <si>
    <t>Totaal jaarlijks terugkerende kosten</t>
  </si>
  <si>
    <t xml:space="preserve">Uw gemiddelde korting op opleidingen en trainingen van preferred suppliers die geboekt worden via uw LMS </t>
  </si>
  <si>
    <t xml:space="preserve">Opleidingskosten die via LMS lopen per jaar (fictief) </t>
  </si>
  <si>
    <t>Percentage dat bij preferred suppliers wordt ingekocht (fictief)</t>
  </si>
  <si>
    <t xml:space="preserve">Bedrag dat bij preferred suppliers wordt besteed per jaar (fictief) </t>
  </si>
  <si>
    <t>Inkoopvoordeel Gemeente Zoetermeer per jaar</t>
  </si>
  <si>
    <t>Inkoopvoordeel Gemeente Zoetermeer over 8 jaar</t>
  </si>
  <si>
    <t>Totale jaarlijks terugkerende kosten - inkoopvoordeel over 8 jaar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</si>
</sst>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1"/>
      <color rgb="FF00001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4" fontId="3" fillId="2" borderId="0" xfId="0" applyNumberFormat="1" applyFont="1" applyFill="1" applyProtection="1">
      <protection locked="0"/>
    </xf>
    <xf numFmtId="164" fontId="3" fillId="0" borderId="0" xfId="0" applyNumberFormat="1" applyFont="1"/>
    <xf numFmtId="164" fontId="5" fillId="0" borderId="1" xfId="0" applyNumberFormat="1" applyFont="1" applyBorder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6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3" fillId="0" borderId="0" xfId="1" applyNumberFormat="1" applyFont="1"/>
    <xf numFmtId="0" fontId="10" fillId="0" borderId="0" xfId="0" applyFont="1" applyAlignment="1">
      <alignment vertical="top"/>
    </xf>
    <xf numFmtId="0" fontId="7" fillId="0" borderId="0" xfId="0" applyFont="1"/>
    <xf numFmtId="0" fontId="4" fillId="0" borderId="0" xfId="0" applyFont="1" applyAlignment="1">
      <alignment horizontal="right"/>
    </xf>
    <xf numFmtId="164" fontId="10" fillId="0" borderId="0" xfId="0" applyNumberFormat="1" applyFont="1"/>
    <xf numFmtId="9" fontId="10" fillId="0" borderId="0" xfId="1" applyFont="1"/>
    <xf numFmtId="0" fontId="4" fillId="0" borderId="0" xfId="0" applyFont="1" applyAlignment="1">
      <alignment horizontal="right" wrapText="1"/>
    </xf>
    <xf numFmtId="164" fontId="3" fillId="0" borderId="0" xfId="0" applyNumberFormat="1" applyFont="1" applyProtection="1">
      <protection locked="0"/>
    </xf>
    <xf numFmtId="164" fontId="5" fillId="0" borderId="0" xfId="0" applyNumberFormat="1" applyFont="1"/>
    <xf numFmtId="0" fontId="11" fillId="0" borderId="0" xfId="0" applyFont="1"/>
    <xf numFmtId="164" fontId="3" fillId="2" borderId="0" xfId="0" applyNumberFormat="1" applyFont="1" applyFill="1" applyAlignment="1" applyProtection="1">
      <alignment vertical="top"/>
      <protection locked="0"/>
    </xf>
    <xf numFmtId="0" fontId="3" fillId="2" borderId="0" xfId="0" applyFont="1" applyFill="1" applyAlignment="1" applyProtection="1">
      <alignment wrapText="1"/>
      <protection locked="0"/>
    </xf>
    <xf numFmtId="9" fontId="3" fillId="2" borderId="0" xfId="0" applyNumberFormat="1" applyFont="1" applyFill="1" applyProtection="1">
      <protection locked="0"/>
    </xf>
    <xf numFmtId="164" fontId="3" fillId="0" borderId="0" xfId="0" applyNumberFormat="1" applyFont="1" applyAlignment="1">
      <alignment vertical="top"/>
    </xf>
    <xf numFmtId="0" fontId="3" fillId="2" borderId="0" xfId="0" applyFont="1" applyFill="1" applyAlignment="1" applyProtection="1">
      <alignment horizontal="left" vertical="top"/>
      <protection locked="0"/>
    </xf>
    <xf numFmtId="0" fontId="11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Protection="1"/>
    <xf numFmtId="164" fontId="3" fillId="0" borderId="0" xfId="0" applyNumberFormat="1" applyFont="1" applyProtection="1"/>
    <xf numFmtId="0" fontId="5" fillId="0" borderId="0" xfId="0" applyFont="1" applyAlignment="1" applyProtection="1">
      <alignment wrapText="1"/>
    </xf>
    <xf numFmtId="164" fontId="5" fillId="0" borderId="1" xfId="0" applyNumberFormat="1" applyFont="1" applyBorder="1" applyProtection="1"/>
    <xf numFmtId="0" fontId="12" fillId="0" borderId="0" xfId="0" applyFont="1" applyProtection="1"/>
    <xf numFmtId="0" fontId="5" fillId="0" borderId="0" xfId="0" applyFont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FF"/>
      <color rgb="FF0000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7D0-9FA0-4B0A-8E12-BB22B75F215C}">
  <dimension ref="A1:L15"/>
  <sheetViews>
    <sheetView tabSelected="1" zoomScale="90" zoomScaleNormal="90" workbookViewId="0"/>
  </sheetViews>
  <sheetFormatPr defaultRowHeight="15" x14ac:dyDescent="0.25"/>
  <cols>
    <col min="1" max="1" width="60.85546875" style="34" customWidth="1"/>
    <col min="2" max="2" width="19.42578125" style="34" customWidth="1"/>
    <col min="3" max="3" width="13.28515625" style="34" customWidth="1"/>
    <col min="4" max="16384" width="9.140625" style="34"/>
  </cols>
  <sheetData>
    <row r="1" spans="1:12" ht="15.75" x14ac:dyDescent="0.25">
      <c r="A1" s="33" t="s">
        <v>0</v>
      </c>
    </row>
    <row r="3" spans="1:12" x14ac:dyDescent="0.25">
      <c r="A3" s="35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25">
      <c r="A4" s="35" t="s">
        <v>2</v>
      </c>
      <c r="B4" s="32"/>
      <c r="C4" s="32"/>
      <c r="D4" s="36"/>
      <c r="E4" s="36"/>
      <c r="F4" s="36"/>
      <c r="G4" s="36"/>
      <c r="H4" s="36"/>
      <c r="I4" s="36"/>
      <c r="J4" s="36"/>
      <c r="K4" s="36"/>
      <c r="L4" s="36"/>
    </row>
    <row r="5" spans="1:12" x14ac:dyDescent="0.25">
      <c r="A5" s="37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x14ac:dyDescent="0.25">
      <c r="A6" s="38" t="s">
        <v>3</v>
      </c>
      <c r="B6" s="39">
        <v>2025</v>
      </c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x14ac:dyDescent="0.25">
      <c r="A7" s="37" t="s">
        <v>4</v>
      </c>
      <c r="B7" s="4">
        <v>0</v>
      </c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x14ac:dyDescent="0.25">
      <c r="A8" s="37" t="s">
        <v>5</v>
      </c>
      <c r="B8" s="4">
        <v>0</v>
      </c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2" x14ac:dyDescent="0.25">
      <c r="A9" s="37" t="s">
        <v>6</v>
      </c>
      <c r="B9" s="4">
        <v>0</v>
      </c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2" x14ac:dyDescent="0.25">
      <c r="A10" s="37" t="s">
        <v>7</v>
      </c>
      <c r="B10" s="4">
        <v>0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12" x14ac:dyDescent="0.25">
      <c r="A11" s="37"/>
      <c r="B11" s="40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2" x14ac:dyDescent="0.25">
      <c r="A12" s="41" t="s">
        <v>8</v>
      </c>
      <c r="B12" s="42">
        <f>B7+B8+B9+B10</f>
        <v>0</v>
      </c>
      <c r="C12" s="43" t="s">
        <v>9</v>
      </c>
      <c r="D12" s="44"/>
      <c r="E12" s="44"/>
      <c r="F12" s="44"/>
      <c r="G12" s="44"/>
      <c r="H12" s="44"/>
      <c r="I12" s="36"/>
      <c r="J12" s="36"/>
      <c r="K12" s="36"/>
      <c r="L12" s="36"/>
    </row>
    <row r="15" spans="1:12" ht="25.5" x14ac:dyDescent="0.25">
      <c r="A15" s="35" t="s">
        <v>10</v>
      </c>
    </row>
  </sheetData>
  <sheetProtection algorithmName="SHA-512" hashValue="zbUp3sSbcw0us+xQMUYpZhbA0rTQ4GfMj89BfFFtQIRkD2xSni+AmEhiSEjoXwpTjc3H6TgGtxkksGG4cvmzYA==" saltValue="WYJFC6Usfc+E7GSjBfUEcw==" spinCount="100000" sheet="1" objects="1" scenarios="1"/>
  <mergeCells count="1"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zoomScale="90" zoomScaleNormal="90" workbookViewId="0"/>
  </sheetViews>
  <sheetFormatPr defaultRowHeight="15" x14ac:dyDescent="0.25"/>
  <cols>
    <col min="1" max="1" width="61" style="15" customWidth="1"/>
    <col min="2" max="2" width="19.5703125" customWidth="1"/>
    <col min="3" max="3" width="13.28515625" customWidth="1"/>
    <col min="4" max="4" width="14.140625" customWidth="1"/>
    <col min="5" max="5" width="13.42578125" customWidth="1"/>
    <col min="6" max="6" width="14.7109375" customWidth="1"/>
    <col min="7" max="7" width="13.5703125" customWidth="1"/>
    <col min="8" max="8" width="13.85546875" customWidth="1"/>
    <col min="9" max="9" width="13.7109375" customWidth="1"/>
    <col min="10" max="10" width="13.42578125" customWidth="1"/>
    <col min="11" max="11" width="17.28515625" customWidth="1"/>
  </cols>
  <sheetData>
    <row r="1" spans="1:12" ht="15.75" x14ac:dyDescent="0.25">
      <c r="A1" s="27" t="s">
        <v>11</v>
      </c>
      <c r="B1" s="20"/>
    </row>
    <row r="2" spans="1:12" x14ac:dyDescent="0.25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8.25" x14ac:dyDescent="0.25">
      <c r="A3" s="12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12" t="s">
        <v>2</v>
      </c>
      <c r="B4" s="32"/>
      <c r="C4" s="32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7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26.25" x14ac:dyDescent="0.25">
      <c r="A6" s="13" t="s">
        <v>13</v>
      </c>
      <c r="B6" s="21" t="s">
        <v>14</v>
      </c>
      <c r="C6" s="21">
        <v>2026</v>
      </c>
      <c r="D6" s="21">
        <v>2027</v>
      </c>
      <c r="E6" s="21">
        <v>2028</v>
      </c>
      <c r="F6" s="21">
        <v>2029</v>
      </c>
      <c r="G6" s="21">
        <v>2030</v>
      </c>
      <c r="H6" s="21">
        <v>2031</v>
      </c>
      <c r="I6" s="21">
        <v>2032</v>
      </c>
      <c r="J6" s="24" t="s">
        <v>15</v>
      </c>
      <c r="K6" s="21" t="s">
        <v>16</v>
      </c>
      <c r="L6" s="3"/>
    </row>
    <row r="7" spans="1:12" x14ac:dyDescent="0.25">
      <c r="A7" s="7" t="s">
        <v>17</v>
      </c>
      <c r="B7" s="3">
        <v>1750</v>
      </c>
      <c r="C7" s="3">
        <v>1750</v>
      </c>
      <c r="D7" s="3">
        <v>1750</v>
      </c>
      <c r="E7" s="3">
        <v>1750</v>
      </c>
      <c r="F7" s="3">
        <v>1750</v>
      </c>
      <c r="G7" s="3">
        <v>1750</v>
      </c>
      <c r="H7" s="3">
        <v>1750</v>
      </c>
      <c r="I7" s="3">
        <v>1750</v>
      </c>
      <c r="J7" s="3">
        <v>1750</v>
      </c>
      <c r="K7" s="3"/>
      <c r="L7" s="3"/>
    </row>
    <row r="8" spans="1:12" ht="16.5" customHeight="1" x14ac:dyDescent="0.25">
      <c r="A8" s="7" t="s">
        <v>18</v>
      </c>
      <c r="B8" s="3">
        <v>306</v>
      </c>
      <c r="C8" s="3">
        <v>365</v>
      </c>
      <c r="D8" s="3">
        <v>365</v>
      </c>
      <c r="E8" s="3">
        <v>366</v>
      </c>
      <c r="F8" s="3">
        <v>365</v>
      </c>
      <c r="G8" s="3">
        <v>365</v>
      </c>
      <c r="H8" s="3">
        <v>365</v>
      </c>
      <c r="I8" s="3">
        <v>366</v>
      </c>
      <c r="J8" s="3">
        <v>59</v>
      </c>
      <c r="K8" s="3"/>
      <c r="L8" s="3"/>
    </row>
    <row r="9" spans="1:12" x14ac:dyDescent="0.25">
      <c r="A9" s="7" t="s">
        <v>19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3"/>
      <c r="L9" s="3"/>
    </row>
    <row r="10" spans="1:12" x14ac:dyDescent="0.25">
      <c r="A10" s="7" t="s">
        <v>20</v>
      </c>
      <c r="B10" s="5">
        <f>B7*B9*(B8/365)</f>
        <v>0</v>
      </c>
      <c r="C10" s="5">
        <f>C7*C9*(C8/365)</f>
        <v>0</v>
      </c>
      <c r="D10" s="5">
        <f t="shared" ref="D10:J10" si="0">D7*D9*(D8/365)</f>
        <v>0</v>
      </c>
      <c r="E10" s="5">
        <f>E7*E9*(E8/366)</f>
        <v>0</v>
      </c>
      <c r="F10" s="5">
        <f>F7*F9*(F8/365)</f>
        <v>0</v>
      </c>
      <c r="G10" s="5">
        <f t="shared" si="0"/>
        <v>0</v>
      </c>
      <c r="H10" s="5">
        <f t="shared" si="0"/>
        <v>0</v>
      </c>
      <c r="I10" s="5">
        <f>I7*I9*(I8/366)</f>
        <v>0</v>
      </c>
      <c r="J10" s="5">
        <f t="shared" si="0"/>
        <v>0</v>
      </c>
      <c r="K10" s="5">
        <f>SUM(B10:J10)</f>
        <v>0</v>
      </c>
      <c r="L10" s="3"/>
    </row>
    <row r="11" spans="1:12" x14ac:dyDescent="0.25">
      <c r="A11" s="7" t="s">
        <v>21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31">
        <f>SUM(B11:J11)</f>
        <v>0</v>
      </c>
      <c r="L11" s="3"/>
    </row>
    <row r="12" spans="1:12" ht="39.950000000000003" customHeight="1" x14ac:dyDescent="0.25">
      <c r="A12" s="7" t="s">
        <v>22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31">
        <f t="shared" ref="K12:K13" si="1">SUM(B12:J12)</f>
        <v>0</v>
      </c>
      <c r="L12" s="3"/>
    </row>
    <row r="13" spans="1:12" ht="26.25" x14ac:dyDescent="0.25">
      <c r="A13" s="7" t="s">
        <v>23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31">
        <f t="shared" si="1"/>
        <v>0</v>
      </c>
      <c r="L13" s="3"/>
    </row>
    <row r="14" spans="1:12" ht="60" customHeight="1" x14ac:dyDescent="0.25">
      <c r="A14" s="29"/>
      <c r="B14" s="25"/>
      <c r="C14" s="25"/>
      <c r="D14" s="25"/>
      <c r="E14" s="25"/>
      <c r="F14" s="25"/>
      <c r="G14" s="25"/>
      <c r="H14" s="25"/>
      <c r="I14" s="25"/>
      <c r="J14" s="25"/>
      <c r="K14" s="5"/>
      <c r="L14" s="3"/>
    </row>
    <row r="15" spans="1:12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4" t="s">
        <v>24</v>
      </c>
      <c r="B16" s="5">
        <f t="shared" ref="B16:K16" si="2">B10+B11+B12+B13</f>
        <v>0</v>
      </c>
      <c r="C16" s="5">
        <f t="shared" si="2"/>
        <v>0</v>
      </c>
      <c r="D16" s="5">
        <f t="shared" si="2"/>
        <v>0</v>
      </c>
      <c r="E16" s="5">
        <f>E10+E11+E12+E13</f>
        <v>0</v>
      </c>
      <c r="F16" s="5">
        <f t="shared" si="2"/>
        <v>0</v>
      </c>
      <c r="G16" s="5">
        <f t="shared" si="2"/>
        <v>0</v>
      </c>
      <c r="H16" s="5">
        <f t="shared" si="2"/>
        <v>0</v>
      </c>
      <c r="I16" s="5">
        <f t="shared" si="2"/>
        <v>0</v>
      </c>
      <c r="J16" s="5">
        <f t="shared" si="2"/>
        <v>0</v>
      </c>
      <c r="K16" s="6">
        <f t="shared" si="2"/>
        <v>0</v>
      </c>
      <c r="L16" s="3"/>
    </row>
    <row r="17" spans="1:14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4" x14ac:dyDescent="0.25">
      <c r="A18" s="1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</row>
    <row r="19" spans="1:14" x14ac:dyDescent="0.25">
      <c r="A19" s="16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</row>
    <row r="20" spans="1:14" ht="26.25" x14ac:dyDescent="0.25">
      <c r="A20" s="17" t="s">
        <v>25</v>
      </c>
      <c r="B20" s="30">
        <v>0</v>
      </c>
      <c r="C20" s="3"/>
      <c r="D20" s="3"/>
      <c r="E20" s="3"/>
      <c r="F20" s="3"/>
      <c r="G20" s="3"/>
      <c r="H20" s="3"/>
      <c r="I20" s="3"/>
      <c r="J20" s="3"/>
      <c r="K20" s="8"/>
      <c r="L20" s="3"/>
    </row>
    <row r="21" spans="1:14" ht="14.25" customHeight="1" x14ac:dyDescent="0.25">
      <c r="A21" s="17" t="s">
        <v>26</v>
      </c>
      <c r="B21" s="22">
        <v>800000</v>
      </c>
      <c r="C21" s="3"/>
      <c r="D21" s="3"/>
      <c r="E21" s="3"/>
      <c r="F21" s="3"/>
      <c r="G21" s="3"/>
      <c r="H21" s="3"/>
      <c r="I21" s="3"/>
      <c r="J21" s="3"/>
      <c r="K21" s="8"/>
      <c r="L21" s="3"/>
    </row>
    <row r="22" spans="1:14" ht="15.75" customHeight="1" x14ac:dyDescent="0.25">
      <c r="A22" s="17" t="s">
        <v>27</v>
      </c>
      <c r="B22" s="23">
        <v>0.5</v>
      </c>
      <c r="C22" s="3"/>
      <c r="D22" s="3"/>
      <c r="E22" s="3"/>
      <c r="F22" s="3"/>
      <c r="G22" s="3"/>
      <c r="H22" s="3"/>
      <c r="I22" s="3"/>
      <c r="J22" s="3"/>
      <c r="K22" s="8"/>
      <c r="L22" s="3"/>
    </row>
    <row r="23" spans="1:14" ht="13.5" customHeight="1" x14ac:dyDescent="0.25">
      <c r="A23" s="19" t="s">
        <v>28</v>
      </c>
      <c r="B23" s="18">
        <f>B21*B22</f>
        <v>400000</v>
      </c>
      <c r="C23" s="3"/>
      <c r="D23" s="18"/>
      <c r="E23" s="3"/>
      <c r="F23" s="3"/>
      <c r="G23" s="3"/>
      <c r="H23" s="3"/>
      <c r="I23" s="3"/>
      <c r="J23" s="3"/>
      <c r="K23" s="8"/>
      <c r="L23" s="3"/>
    </row>
    <row r="24" spans="1:14" ht="18" customHeight="1" x14ac:dyDescent="0.25">
      <c r="A24" s="7" t="s">
        <v>29</v>
      </c>
      <c r="B24" s="5">
        <f>B23*B20</f>
        <v>0</v>
      </c>
      <c r="C24" s="3"/>
      <c r="D24" s="3"/>
      <c r="E24" s="3"/>
      <c r="F24" s="3"/>
      <c r="G24" s="3"/>
      <c r="H24" s="3"/>
      <c r="I24" s="3"/>
      <c r="J24" s="3"/>
      <c r="K24" s="8"/>
      <c r="L24" s="3"/>
    </row>
    <row r="25" spans="1:14" ht="18" customHeight="1" x14ac:dyDescent="0.25">
      <c r="A25" s="7" t="s">
        <v>30</v>
      </c>
      <c r="B25" s="5">
        <f>SUM(B24*8)</f>
        <v>0</v>
      </c>
      <c r="C25" s="3"/>
      <c r="D25" s="3"/>
      <c r="E25" s="3"/>
      <c r="F25" s="3"/>
      <c r="G25" s="3"/>
      <c r="H25" s="3"/>
      <c r="I25" s="3"/>
      <c r="J25" s="3"/>
      <c r="K25" s="8"/>
      <c r="L25" s="3"/>
    </row>
    <row r="26" spans="1:14" x14ac:dyDescent="0.25">
      <c r="A26" s="7"/>
      <c r="B26" s="3"/>
      <c r="C26" s="3"/>
      <c r="D26" s="5"/>
      <c r="E26" s="3"/>
      <c r="F26" s="3"/>
      <c r="G26" s="3"/>
      <c r="H26" s="3"/>
      <c r="I26" s="3"/>
      <c r="J26" s="3"/>
      <c r="K26" s="3"/>
      <c r="L26" s="3"/>
    </row>
    <row r="27" spans="1:14" ht="26.25" x14ac:dyDescent="0.25">
      <c r="A27" s="13" t="s">
        <v>31</v>
      </c>
      <c r="B27" s="26">
        <f>K16-B25</f>
        <v>0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4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4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4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4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4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4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</sheetData>
  <sheetProtection algorithmName="SHA-512" hashValue="9+zpSXpzOXKv0SDM+jzynE5ITjUvBQgF2fiqh5B0YUSdaSvuPruhVZJXNxlSLVu9BoVG4WgIf4J0TAS/dXS1Uw==" saltValue="IkEPG/fID0sxniUJHMgyRg==" spinCount="100000" sheet="1" objects="1" scenarios="1"/>
  <mergeCells count="1">
    <mergeCell ref="B4:C4"/>
  </mergeCells>
  <pageMargins left="0.7" right="0.7" top="0.75" bottom="0.75" header="0.3" footer="0.3"/>
  <pageSetup paperSize="9" orientation="portrait" verticalDpi="0" r:id="rId1"/>
  <ignoredErrors>
    <ignoredError sqref="I10 E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E23338177A440B7C51A9476C1C889" ma:contentTypeVersion="5" ma:contentTypeDescription="Een nieuw document maken." ma:contentTypeScope="" ma:versionID="dfbcc08f4ddf0e675a3b122a36895304">
  <xsd:schema xmlns:xsd="http://www.w3.org/2001/XMLSchema" xmlns:xs="http://www.w3.org/2001/XMLSchema" xmlns:p="http://schemas.microsoft.com/office/2006/metadata/properties" xmlns:ns2="a8c941f6-bf32-4c67-8466-cbfbf71c1140" xmlns:ns3="129cce09-cb21-4b90-9eb2-89b20bbe6c37" targetNamespace="http://schemas.microsoft.com/office/2006/metadata/properties" ma:root="true" ma:fieldsID="c5cb794b8850878fa276776c1c088c8c" ns2:_="" ns3:_="">
    <xsd:import namespace="a8c941f6-bf32-4c67-8466-cbfbf71c1140"/>
    <xsd:import namespace="129cce09-cb21-4b90-9eb2-89b20bbe6c37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cce09-cb21-4b90-9eb2-89b20bbe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A148D3-2B08-4617-81EC-59DC320A9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09A57-CD44-43EC-8B7B-FA1D9FA51AC9}">
  <ds:schemaRefs>
    <ds:schemaRef ds:uri="http://schemas.microsoft.com/office/2006/documentManagement/types"/>
    <ds:schemaRef ds:uri="129cce09-cb21-4b90-9eb2-89b20bbe6c37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8c941f6-bf32-4c67-8466-cbfbf71c1140"/>
  </ds:schemaRefs>
</ds:datastoreItem>
</file>

<file path=customXml/itemProps3.xml><?xml version="1.0" encoding="utf-8"?>
<ds:datastoreItem xmlns:ds="http://schemas.openxmlformats.org/officeDocument/2006/customXml" ds:itemID="{2CA044BD-C536-459A-B734-BFB2B380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129cce09-cb21-4b90-9eb2-89b20bbe6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Implementatiekosten</vt:lpstr>
      <vt:lpstr>Jaarlijks terugkerende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Blokker J. (Jeroen)</dc:creator>
  <cp:keywords/>
  <dc:description/>
  <cp:lastModifiedBy>Bukman A. (Anita)</cp:lastModifiedBy>
  <cp:revision/>
  <dcterms:created xsi:type="dcterms:W3CDTF">2015-06-05T18:17:20Z</dcterms:created>
  <dcterms:modified xsi:type="dcterms:W3CDTF">2024-11-28T12:14:56Z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0x010100B0BE23338177A440B7C51A9476C1C889</vt:lpwstr>
  </property>
</Properties>
</file>