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M:\Inkoop en Aanbesteding\Aanbesteding 2024\Leermanagementsysteem\4. Bestek\Gepubliceerd\"/>
    </mc:Choice>
  </mc:AlternateContent>
  <xr:revisionPtr revIDLastSave="0" documentId="13_ncr:1_{0B4550A4-67D5-4469-BEE7-5B54E49E5F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24" i="1" s="1"/>
  <c r="B18" i="1"/>
  <c r="B32" i="1"/>
  <c r="B33" i="1" s="1"/>
  <c r="B34" i="1" s="1"/>
  <c r="K21" i="1" l="1"/>
  <c r="J18" i="1"/>
  <c r="I18" i="1"/>
  <c r="I24" i="1" s="1"/>
  <c r="H18" i="1"/>
  <c r="H24" i="1" s="1"/>
  <c r="G18" i="1"/>
  <c r="G24" i="1" s="1"/>
  <c r="F18" i="1"/>
  <c r="F24" i="1" s="1"/>
  <c r="D18" i="1"/>
  <c r="C18" i="1"/>
  <c r="B12" i="1"/>
  <c r="K18" i="1" l="1"/>
  <c r="C24" i="1"/>
  <c r="D24" i="1"/>
  <c r="K19" i="1"/>
  <c r="J24" i="1"/>
  <c r="K20" i="1"/>
  <c r="B24" i="1"/>
  <c r="K24" i="1" l="1"/>
  <c r="K26" i="1" s="1"/>
  <c r="B36" i="1" s="1"/>
</calcChain>
</file>

<file path=xl/sharedStrings.xml><?xml version="1.0" encoding="utf-8"?>
<sst xmlns="http://schemas.openxmlformats.org/spreadsheetml/2006/main" count="29" uniqueCount="29">
  <si>
    <t>Implementatiekosten</t>
  </si>
  <si>
    <t>Projectmanagement</t>
  </si>
  <si>
    <t>Realisatie koppelingen</t>
  </si>
  <si>
    <t>Eventuele aanvullende kosten</t>
  </si>
  <si>
    <t>Totaal implementatiekosten</t>
  </si>
  <si>
    <t>Jaarlijks terugkerende kosten</t>
  </si>
  <si>
    <t>Totaal</t>
  </si>
  <si>
    <t>Aantal gebruikers</t>
  </si>
  <si>
    <t>Aantal dagen per jaar dat LMS gebruikt wordt</t>
  </si>
  <si>
    <t xml:space="preserve">Licentiekosten per gebruiker </t>
  </si>
  <si>
    <t>Totale licentiekosten</t>
  </si>
  <si>
    <t>Totaal jaarlijks terugkerende kosten</t>
  </si>
  <si>
    <t>Totale kosten (= implementatiekosten + jaarlijkse kosten)</t>
  </si>
  <si>
    <t xml:space="preserve">Uw gemiddelde korting op opleidingen en trainingen van preferred suppliers die geboekt worden via uw LMS </t>
  </si>
  <si>
    <t xml:space="preserve">Opleidingskosten die via LMS lopen per jaar (fictief) </t>
  </si>
  <si>
    <t>Percentage dat bij preferred suppliers wordt ingekocht (fictief)</t>
  </si>
  <si>
    <t xml:space="preserve">Bedrag dat bij preferred suppliers wordt besteed per jaar (fictief) </t>
  </si>
  <si>
    <t>Inkoopvoordeel Gemeente Zoetermeer per jaar</t>
  </si>
  <si>
    <t>Vanaf 1 maart 2025</t>
  </si>
  <si>
    <t>2033 (tot 1 maart)</t>
  </si>
  <si>
    <t>Naam Inschrijver:</t>
  </si>
  <si>
    <t>Kosten hosting</t>
  </si>
  <si>
    <t>All-in dienstverlening, service &amp; ondersteuning (dus inkoop- en contractmanagement, boekingskosten, ondersteuning en financiële afwikkeling van leeractiviteiten)</t>
  </si>
  <si>
    <t>Eventuele aanvullende kosten (bijvoorbeeld voor koppelingen). S.v.p. hieronder toe te lichten door Inschrijver:</t>
  </si>
  <si>
    <t>Inkoopvoordeel Gemeente Zoetermeer over 8 jaar</t>
  </si>
  <si>
    <t>Totale kosten - inkoopvoordeel over 8 jaar (fictief)</t>
  </si>
  <si>
    <t xml:space="preserve">Trainingen voor 4 key users </t>
  </si>
  <si>
    <t>Bijlage 4 Prijsopgave in Excel</t>
  </si>
  <si>
    <t>In deze Bijlage kunt u uw aanbieding uitwerken voor beantwoording van gunningscriterium A: Prijs. U dient de geel gearceerde velden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</si>
</sst>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11"/>
      <color rgb="FF00001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164" fontId="3" fillId="2" borderId="0" xfId="0" applyNumberFormat="1" applyFont="1" applyFill="1" applyProtection="1">
      <protection locked="0"/>
    </xf>
    <xf numFmtId="164" fontId="3" fillId="0" borderId="0" xfId="0" applyNumberFormat="1" applyFont="1"/>
    <xf numFmtId="164" fontId="5" fillId="0" borderId="1" xfId="0" applyNumberFormat="1" applyFont="1" applyBorder="1"/>
    <xf numFmtId="0" fontId="3" fillId="0" borderId="0" xfId="0" applyFont="1" applyAlignment="1">
      <alignment wrapText="1"/>
    </xf>
    <xf numFmtId="164" fontId="4" fillId="0" borderId="1" xfId="0" applyNumberFormat="1" applyFont="1" applyBorder="1"/>
    <xf numFmtId="164" fontId="4" fillId="0" borderId="0" xfId="0" applyNumberFormat="1" applyFont="1"/>
    <xf numFmtId="0" fontId="3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6"/>
    </xf>
    <xf numFmtId="0" fontId="1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164" fontId="3" fillId="0" borderId="0" xfId="1" applyNumberFormat="1" applyFont="1"/>
    <xf numFmtId="0" fontId="10" fillId="0" borderId="0" xfId="0" applyFont="1" applyAlignment="1">
      <alignment vertical="top"/>
    </xf>
    <xf numFmtId="0" fontId="7" fillId="0" borderId="0" xfId="0" applyFont="1"/>
    <xf numFmtId="0" fontId="4" fillId="0" borderId="0" xfId="0" applyFont="1" applyAlignment="1">
      <alignment horizontal="right"/>
    </xf>
    <xf numFmtId="164" fontId="10" fillId="0" borderId="0" xfId="0" applyNumberFormat="1" applyFont="1"/>
    <xf numFmtId="9" fontId="10" fillId="0" borderId="0" xfId="1" applyFont="1"/>
    <xf numFmtId="0" fontId="4" fillId="0" borderId="0" xfId="0" applyFont="1" applyAlignment="1">
      <alignment horizontal="right" wrapText="1"/>
    </xf>
    <xf numFmtId="164" fontId="3" fillId="0" borderId="0" xfId="0" applyNumberFormat="1" applyFont="1" applyProtection="1">
      <protection locked="0"/>
    </xf>
    <xf numFmtId="164" fontId="5" fillId="0" borderId="0" xfId="0" applyNumberFormat="1" applyFont="1"/>
    <xf numFmtId="0" fontId="11" fillId="0" borderId="0" xfId="0" applyFont="1" applyFill="1"/>
    <xf numFmtId="164" fontId="3" fillId="2" borderId="0" xfId="0" applyNumberFormat="1" applyFont="1" applyFill="1" applyAlignment="1" applyProtection="1">
      <alignment vertical="top"/>
      <protection locked="0"/>
    </xf>
    <xf numFmtId="0" fontId="3" fillId="2" borderId="0" xfId="0" applyFont="1" applyFill="1" applyAlignment="1" applyProtection="1">
      <alignment horizontal="left" vertical="top"/>
      <protection locked="0"/>
    </xf>
    <xf numFmtId="0" fontId="3" fillId="2" borderId="0" xfId="0" applyFont="1" applyFill="1" applyAlignment="1" applyProtection="1">
      <alignment wrapText="1"/>
      <protection locked="0"/>
    </xf>
    <xf numFmtId="9" fontId="3" fillId="2" borderId="0" xfId="0" applyNumberFormat="1" applyFont="1" applyFill="1" applyProtection="1">
      <protection locked="0"/>
    </xf>
    <xf numFmtId="164" fontId="3" fillId="0" borderId="0" xfId="0" applyNumberFormat="1" applyFont="1" applyAlignment="1">
      <alignment vertical="top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FFF"/>
      <color rgb="FF0000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zoomScale="90" zoomScaleNormal="90" workbookViewId="0"/>
  </sheetViews>
  <sheetFormatPr defaultRowHeight="15" x14ac:dyDescent="0.25"/>
  <cols>
    <col min="1" max="1" width="61" style="17" customWidth="1"/>
    <col min="2" max="2" width="19.5703125" customWidth="1"/>
    <col min="3" max="3" width="13.28515625" customWidth="1"/>
    <col min="4" max="4" width="14.140625" customWidth="1"/>
    <col min="5" max="5" width="13.42578125" customWidth="1"/>
    <col min="6" max="6" width="14.7109375" customWidth="1"/>
    <col min="7" max="7" width="13.5703125" customWidth="1"/>
    <col min="8" max="8" width="13.85546875" customWidth="1"/>
    <col min="9" max="9" width="13.7109375" customWidth="1"/>
    <col min="10" max="10" width="13.42578125" customWidth="1"/>
    <col min="11" max="11" width="17.28515625" customWidth="1"/>
  </cols>
  <sheetData>
    <row r="1" spans="1:12" ht="15.75" x14ac:dyDescent="0.25">
      <c r="A1" s="29" t="s">
        <v>27</v>
      </c>
      <c r="B1" s="22"/>
    </row>
    <row r="2" spans="1:12" x14ac:dyDescent="0.25">
      <c r="A2" s="1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38.25" x14ac:dyDescent="0.25">
      <c r="A3" s="14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14" t="s">
        <v>20</v>
      </c>
      <c r="B4" s="31"/>
      <c r="C4" s="31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8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15" t="s">
        <v>0</v>
      </c>
      <c r="B6" s="4">
        <v>2025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8" t="s">
        <v>1</v>
      </c>
      <c r="B7" s="5">
        <v>0</v>
      </c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8" t="s">
        <v>2</v>
      </c>
      <c r="B8" s="5">
        <v>0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8" t="s">
        <v>26</v>
      </c>
      <c r="B9" s="5">
        <v>0</v>
      </c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8" t="s">
        <v>3</v>
      </c>
      <c r="B10" s="5">
        <v>0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8"/>
      <c r="B11" s="6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6" t="s">
        <v>4</v>
      </c>
      <c r="B12" s="7">
        <f>B7+B8+B9+B10</f>
        <v>0</v>
      </c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8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26.25" x14ac:dyDescent="0.25">
      <c r="A14" s="15" t="s">
        <v>5</v>
      </c>
      <c r="B14" s="23" t="s">
        <v>18</v>
      </c>
      <c r="C14" s="23">
        <v>2026</v>
      </c>
      <c r="D14" s="23">
        <v>2027</v>
      </c>
      <c r="E14" s="23">
        <v>2028</v>
      </c>
      <c r="F14" s="23">
        <v>2029</v>
      </c>
      <c r="G14" s="23">
        <v>2030</v>
      </c>
      <c r="H14" s="23">
        <v>2031</v>
      </c>
      <c r="I14" s="23">
        <v>2032</v>
      </c>
      <c r="J14" s="26" t="s">
        <v>19</v>
      </c>
      <c r="K14" s="23" t="s">
        <v>6</v>
      </c>
      <c r="L14" s="3"/>
    </row>
    <row r="15" spans="1:12" x14ac:dyDescent="0.25">
      <c r="A15" s="8" t="s">
        <v>7</v>
      </c>
      <c r="B15" s="3">
        <v>1500</v>
      </c>
      <c r="C15" s="3">
        <v>1500</v>
      </c>
      <c r="D15" s="3">
        <v>1500</v>
      </c>
      <c r="E15" s="3">
        <v>1500</v>
      </c>
      <c r="F15" s="3">
        <v>1500</v>
      </c>
      <c r="G15" s="3">
        <v>1500</v>
      </c>
      <c r="H15" s="3">
        <v>1500</v>
      </c>
      <c r="I15" s="3">
        <v>1500</v>
      </c>
      <c r="J15" s="3">
        <v>1500</v>
      </c>
      <c r="K15" s="3"/>
      <c r="L15" s="3"/>
    </row>
    <row r="16" spans="1:12" ht="16.5" customHeight="1" x14ac:dyDescent="0.25">
      <c r="A16" s="8" t="s">
        <v>8</v>
      </c>
      <c r="B16" s="3">
        <v>306</v>
      </c>
      <c r="C16" s="3">
        <v>365</v>
      </c>
      <c r="D16" s="3">
        <v>365</v>
      </c>
      <c r="E16" s="3">
        <v>366</v>
      </c>
      <c r="F16" s="3">
        <v>365</v>
      </c>
      <c r="G16" s="3">
        <v>365</v>
      </c>
      <c r="H16" s="3">
        <v>365</v>
      </c>
      <c r="I16" s="3">
        <v>366</v>
      </c>
      <c r="J16" s="3">
        <v>59</v>
      </c>
      <c r="K16" s="3"/>
      <c r="L16" s="3"/>
    </row>
    <row r="17" spans="1:12" x14ac:dyDescent="0.25">
      <c r="A17" s="8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3"/>
      <c r="L17" s="3"/>
    </row>
    <row r="18" spans="1:12" x14ac:dyDescent="0.25">
      <c r="A18" s="8" t="s">
        <v>10</v>
      </c>
      <c r="B18" s="6">
        <f>B15*B17*(B16/365)</f>
        <v>0</v>
      </c>
      <c r="C18" s="6">
        <f>C15*C17*(C16/365)</f>
        <v>0</v>
      </c>
      <c r="D18" s="6">
        <f t="shared" ref="D18:J18" si="0">D15*D17*(D16/365)</f>
        <v>0</v>
      </c>
      <c r="E18" s="6">
        <f>E15*E17*(E16/366)</f>
        <v>0</v>
      </c>
      <c r="F18" s="6">
        <f>F15*F17*(F16/365)</f>
        <v>0</v>
      </c>
      <c r="G18" s="6">
        <f t="shared" si="0"/>
        <v>0</v>
      </c>
      <c r="H18" s="6">
        <f t="shared" si="0"/>
        <v>0</v>
      </c>
      <c r="I18" s="6">
        <f>I15*I17*(I16/366)</f>
        <v>0</v>
      </c>
      <c r="J18" s="6">
        <f t="shared" si="0"/>
        <v>0</v>
      </c>
      <c r="K18" s="6">
        <f>SUM(B18:J18)</f>
        <v>0</v>
      </c>
      <c r="L18" s="3"/>
    </row>
    <row r="19" spans="1:12" x14ac:dyDescent="0.25">
      <c r="A19" s="8" t="s">
        <v>21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34">
        <f>SUM(B19:J19)</f>
        <v>0</v>
      </c>
      <c r="L19" s="3"/>
    </row>
    <row r="20" spans="1:12" ht="39.950000000000003" customHeight="1" x14ac:dyDescent="0.25">
      <c r="A20" s="8" t="s">
        <v>22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4">
        <f t="shared" ref="K20:K21" si="1">SUM(B20:J20)</f>
        <v>0</v>
      </c>
      <c r="L20" s="3"/>
    </row>
    <row r="21" spans="1:12" ht="26.25" x14ac:dyDescent="0.25">
      <c r="A21" s="8" t="s">
        <v>23</v>
      </c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4">
        <f t="shared" si="1"/>
        <v>0</v>
      </c>
      <c r="L21" s="3"/>
    </row>
    <row r="22" spans="1:12" ht="60" customHeight="1" x14ac:dyDescent="0.25">
      <c r="A22" s="32"/>
      <c r="B22" s="27"/>
      <c r="C22" s="27"/>
      <c r="D22" s="27"/>
      <c r="E22" s="27"/>
      <c r="F22" s="27"/>
      <c r="G22" s="27"/>
      <c r="H22" s="27"/>
      <c r="I22" s="27"/>
      <c r="J22" s="27"/>
      <c r="K22" s="6"/>
      <c r="L22" s="3"/>
    </row>
    <row r="23" spans="1:12" x14ac:dyDescent="0.25">
      <c r="A23" s="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6" t="s">
        <v>11</v>
      </c>
      <c r="B24" s="6">
        <f t="shared" ref="B24:K24" si="2">B18+B19+B20+B21</f>
        <v>0</v>
      </c>
      <c r="C24" s="6">
        <f t="shared" si="2"/>
        <v>0</v>
      </c>
      <c r="D24" s="6">
        <f t="shared" si="2"/>
        <v>0</v>
      </c>
      <c r="E24" s="6">
        <f>E18+E19+E20+E21</f>
        <v>0</v>
      </c>
      <c r="F24" s="6">
        <f t="shared" si="2"/>
        <v>0</v>
      </c>
      <c r="G24" s="6">
        <f t="shared" si="2"/>
        <v>0</v>
      </c>
      <c r="H24" s="6">
        <f t="shared" si="2"/>
        <v>0</v>
      </c>
      <c r="I24" s="6">
        <f t="shared" si="2"/>
        <v>0</v>
      </c>
      <c r="J24" s="6">
        <f t="shared" si="2"/>
        <v>0</v>
      </c>
      <c r="K24" s="7">
        <f t="shared" si="2"/>
        <v>0</v>
      </c>
      <c r="L24" s="3"/>
    </row>
    <row r="25" spans="1:12" x14ac:dyDescent="0.25">
      <c r="A25" s="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5" t="s">
        <v>12</v>
      </c>
      <c r="B26" s="3"/>
      <c r="C26" s="3"/>
      <c r="D26" s="3"/>
      <c r="E26" s="3"/>
      <c r="F26" s="3"/>
      <c r="G26" s="3"/>
      <c r="H26" s="3"/>
      <c r="I26" s="3"/>
      <c r="J26" s="3"/>
      <c r="K26" s="9">
        <f>B12+K24</f>
        <v>0</v>
      </c>
      <c r="L26" s="3"/>
    </row>
    <row r="27" spans="1:12" x14ac:dyDescent="0.25">
      <c r="A27" s="15"/>
      <c r="B27" s="3"/>
      <c r="C27" s="3"/>
      <c r="D27" s="3"/>
      <c r="E27" s="3"/>
      <c r="F27" s="3"/>
      <c r="G27" s="3"/>
      <c r="H27" s="3"/>
      <c r="I27" s="3"/>
      <c r="J27" s="3"/>
      <c r="K27" s="10"/>
      <c r="L27" s="3"/>
    </row>
    <row r="28" spans="1:12" x14ac:dyDescent="0.25">
      <c r="A28" s="18"/>
      <c r="B28" s="3"/>
      <c r="C28" s="3"/>
      <c r="D28" s="3"/>
      <c r="E28" s="3"/>
      <c r="F28" s="3"/>
      <c r="G28" s="3"/>
      <c r="H28" s="3"/>
      <c r="I28" s="3"/>
      <c r="J28" s="3"/>
      <c r="K28" s="10"/>
      <c r="L28" s="3"/>
    </row>
    <row r="29" spans="1:12" ht="26.25" x14ac:dyDescent="0.25">
      <c r="A29" s="19" t="s">
        <v>13</v>
      </c>
      <c r="B29" s="33">
        <v>0</v>
      </c>
      <c r="C29" s="3"/>
      <c r="D29" s="3"/>
      <c r="E29" s="3"/>
      <c r="F29" s="3"/>
      <c r="G29" s="3"/>
      <c r="H29" s="3"/>
      <c r="I29" s="3"/>
      <c r="J29" s="3"/>
      <c r="K29" s="10"/>
      <c r="L29" s="3"/>
    </row>
    <row r="30" spans="1:12" ht="14.25" customHeight="1" x14ac:dyDescent="0.25">
      <c r="A30" s="19" t="s">
        <v>14</v>
      </c>
      <c r="B30" s="24">
        <v>800000</v>
      </c>
      <c r="C30" s="3"/>
      <c r="D30" s="3"/>
      <c r="E30" s="3"/>
      <c r="F30" s="3"/>
      <c r="G30" s="3"/>
      <c r="H30" s="3"/>
      <c r="I30" s="3"/>
      <c r="J30" s="3"/>
      <c r="K30" s="10"/>
      <c r="L30" s="3"/>
    </row>
    <row r="31" spans="1:12" ht="15.75" customHeight="1" x14ac:dyDescent="0.25">
      <c r="A31" s="19" t="s">
        <v>15</v>
      </c>
      <c r="B31" s="25">
        <v>0.5</v>
      </c>
      <c r="C31" s="3"/>
      <c r="D31" s="3"/>
      <c r="E31" s="3"/>
      <c r="F31" s="3"/>
      <c r="G31" s="3"/>
      <c r="H31" s="3"/>
      <c r="I31" s="3"/>
      <c r="J31" s="3"/>
      <c r="K31" s="10"/>
      <c r="L31" s="3"/>
    </row>
    <row r="32" spans="1:12" ht="13.5" customHeight="1" x14ac:dyDescent="0.25">
      <c r="A32" s="21" t="s">
        <v>16</v>
      </c>
      <c r="B32" s="20">
        <f>B30*B31</f>
        <v>400000</v>
      </c>
      <c r="C32" s="3"/>
      <c r="D32" s="20"/>
      <c r="E32" s="3"/>
      <c r="F32" s="3"/>
      <c r="G32" s="3"/>
      <c r="H32" s="3"/>
      <c r="I32" s="3"/>
      <c r="J32" s="3"/>
      <c r="K32" s="10"/>
      <c r="L32" s="3"/>
    </row>
    <row r="33" spans="1:14" ht="18" customHeight="1" x14ac:dyDescent="0.25">
      <c r="A33" s="8" t="s">
        <v>17</v>
      </c>
      <c r="B33" s="6">
        <f>B32*B29</f>
        <v>0</v>
      </c>
      <c r="C33" s="3"/>
      <c r="D33" s="3"/>
      <c r="E33" s="3"/>
      <c r="F33" s="3"/>
      <c r="G33" s="3"/>
      <c r="H33" s="3"/>
      <c r="I33" s="3"/>
      <c r="J33" s="3"/>
      <c r="K33" s="10"/>
      <c r="L33" s="3"/>
    </row>
    <row r="34" spans="1:14" ht="18" customHeight="1" x14ac:dyDescent="0.25">
      <c r="A34" s="8" t="s">
        <v>24</v>
      </c>
      <c r="B34" s="6">
        <f>SUM(B33*8)</f>
        <v>0</v>
      </c>
      <c r="C34" s="3"/>
      <c r="D34" s="3"/>
      <c r="E34" s="3"/>
      <c r="F34" s="3"/>
      <c r="G34" s="3"/>
      <c r="H34" s="3"/>
      <c r="I34" s="3"/>
      <c r="J34" s="3"/>
      <c r="K34" s="10"/>
      <c r="L34" s="3"/>
    </row>
    <row r="35" spans="1:14" x14ac:dyDescent="0.25">
      <c r="A35" s="8"/>
      <c r="B35" s="3"/>
      <c r="C35" s="3"/>
      <c r="D35" s="6"/>
      <c r="E35" s="3"/>
      <c r="F35" s="3"/>
      <c r="G35" s="3"/>
      <c r="H35" s="3"/>
      <c r="I35" s="3"/>
      <c r="J35" s="3"/>
      <c r="K35" s="3"/>
      <c r="L35" s="3"/>
    </row>
    <row r="36" spans="1:14" x14ac:dyDescent="0.25">
      <c r="A36" s="15" t="s">
        <v>25</v>
      </c>
      <c r="B36" s="28">
        <f>K26-B34</f>
        <v>0</v>
      </c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4" x14ac:dyDescent="0.25">
      <c r="A37" s="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4" x14ac:dyDescent="0.2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x14ac:dyDescent="0.25">
      <c r="A39" s="1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x14ac:dyDescent="0.25">
      <c r="A40" s="1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x14ac:dyDescent="0.25">
      <c r="A41" s="1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x14ac:dyDescent="0.25">
      <c r="A42" s="1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x14ac:dyDescent="0.25">
      <c r="A43" s="1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x14ac:dyDescent="0.25">
      <c r="A44" s="1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x14ac:dyDescent="0.25">
      <c r="A45" s="1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x14ac:dyDescent="0.25">
      <c r="A46" s="1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2" x14ac:dyDescent="0.25">
      <c r="A49" s="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8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8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8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</sheetData>
  <sheetProtection algorithmName="SHA-512" hashValue="G59xGFtRtJkC+lLL8KaV7yE/PRVf9o8a6xgs/pud8yY9R6DxKhzweKBuc9q33JdZMzyBBCebVXUNsXoO31a8WA==" saltValue="wTMfik+7jSQXNwG3KL95MQ==" spinCount="100000" sheet="1" objects="1" scenarios="1"/>
  <mergeCells count="1">
    <mergeCell ref="B4:C4"/>
  </mergeCells>
  <pageMargins left="0.7" right="0.7" top="0.75" bottom="0.75" header="0.3" footer="0.3"/>
  <pageSetup paperSize="9" orientation="portrait" verticalDpi="0" r:id="rId1"/>
  <ignoredErrors>
    <ignoredError sqref="I18 E1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BE23338177A440B7C51A9476C1C889" ma:contentTypeVersion="5" ma:contentTypeDescription="Een nieuw document maken." ma:contentTypeScope="" ma:versionID="dfbcc08f4ddf0e675a3b122a36895304">
  <xsd:schema xmlns:xsd="http://www.w3.org/2001/XMLSchema" xmlns:xs="http://www.w3.org/2001/XMLSchema" xmlns:p="http://schemas.microsoft.com/office/2006/metadata/properties" xmlns:ns2="a8c941f6-bf32-4c67-8466-cbfbf71c1140" xmlns:ns3="129cce09-cb21-4b90-9eb2-89b20bbe6c37" targetNamespace="http://schemas.microsoft.com/office/2006/metadata/properties" ma:root="true" ma:fieldsID="c5cb794b8850878fa276776c1c088c8c" ns2:_="" ns3:_="">
    <xsd:import namespace="a8c941f6-bf32-4c67-8466-cbfbf71c1140"/>
    <xsd:import namespace="129cce09-cb21-4b90-9eb2-89b20bbe6c37"/>
    <xsd:element name="properties">
      <xsd:complexType>
        <xsd:sequence>
          <xsd:element name="documentManagement">
            <xsd:complexType>
              <xsd:all>
                <xsd:element ref="ns2:Archief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941f6-bf32-4c67-8466-cbfbf71c1140" elementFormDefault="qualified">
    <xsd:import namespace="http://schemas.microsoft.com/office/2006/documentManagement/types"/>
    <xsd:import namespace="http://schemas.microsoft.com/office/infopath/2007/PartnerControls"/>
    <xsd:element name="Archief" ma:index="8" nillable="true" ma:displayName="Archief" ma:default="1" ma:internalName="Archie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cce09-cb21-4b90-9eb2-89b20bbe6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ef xmlns="a8c941f6-bf32-4c67-8466-cbfbf71c1140">true</Archief>
  </documentManagement>
</p:properties>
</file>

<file path=customXml/itemProps1.xml><?xml version="1.0" encoding="utf-8"?>
<ds:datastoreItem xmlns:ds="http://schemas.openxmlformats.org/officeDocument/2006/customXml" ds:itemID="{2CA044BD-C536-459A-B734-BFB2B380D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941f6-bf32-4c67-8466-cbfbf71c1140"/>
    <ds:schemaRef ds:uri="129cce09-cb21-4b90-9eb2-89b20bbe6c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A148D3-2B08-4617-81EC-59DC320A9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D09A57-CD44-43EC-8B7B-FA1D9FA51AC9}">
  <ds:schemaRefs>
    <ds:schemaRef ds:uri="http://purl.org/dc/dcmitype/"/>
    <ds:schemaRef ds:uri="http://schemas.microsoft.com/office/2006/metadata/properties"/>
    <ds:schemaRef ds:uri="129cce09-cb21-4b90-9eb2-89b20bbe6c37"/>
    <ds:schemaRef ds:uri="http://purl.org/dc/terms/"/>
    <ds:schemaRef ds:uri="a8c941f6-bf32-4c67-8466-cbfbf71c11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Blokker J. (Jeroen)</dc:creator>
  <cp:keywords/>
  <dc:description/>
  <cp:lastModifiedBy>Bukman A. (Anita)</cp:lastModifiedBy>
  <cp:revision/>
  <dcterms:created xsi:type="dcterms:W3CDTF">2015-06-05T18:17:20Z</dcterms:created>
  <dcterms:modified xsi:type="dcterms:W3CDTF">2024-10-04T08:08:58Z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0x010100B0BE23338177A440B7C51A9476C1C889</vt:lpwstr>
  </property>
</Properties>
</file>