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M:\Inkoop en Aanbesteding\Aanbesteding 2024\End User Devices 2024\5. Nota('s) van Inlichtingen\Gepubliceerde NvI's\"/>
    </mc:Choice>
  </mc:AlternateContent>
  <xr:revisionPtr revIDLastSave="0" documentId="13_ncr:1_{5915F1C5-55C1-43E4-84E0-7902E7BE6FFD}" xr6:coauthVersionLast="47" xr6:coauthVersionMax="47" xr10:uidLastSave="{00000000-0000-0000-0000-000000000000}"/>
  <bookViews>
    <workbookView xWindow="28680" yWindow="-120" windowWidth="29040" windowHeight="15720" xr2:uid="{00000000-000D-0000-FFFF-FFFF00000000}"/>
  </bookViews>
  <sheets>
    <sheet name="prijzenblad"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2" i="2" l="1"/>
  <c r="O42" i="2" s="1"/>
  <c r="M41" i="2"/>
  <c r="O41" i="2" s="1"/>
  <c r="M40" i="2"/>
  <c r="O40" i="2" s="1"/>
  <c r="M39" i="2"/>
  <c r="O39" i="2" s="1"/>
  <c r="M31" i="2"/>
  <c r="O31" i="2" s="1"/>
  <c r="M32" i="2"/>
  <c r="O32" i="2" s="1"/>
  <c r="M33" i="2"/>
  <c r="O33" i="2" s="1"/>
  <c r="M30" i="2"/>
  <c r="O30" i="2" s="1"/>
  <c r="M23" i="2"/>
  <c r="O23" i="2" s="1"/>
  <c r="M24" i="2"/>
  <c r="O24" i="2" s="1"/>
  <c r="M25" i="2"/>
  <c r="O25" i="2" s="1"/>
  <c r="M22" i="2"/>
  <c r="O22" i="2" s="1"/>
  <c r="M17" i="2"/>
  <c r="O17" i="2" s="1"/>
  <c r="M18" i="2"/>
  <c r="O18" i="2" s="1"/>
  <c r="M19" i="2"/>
  <c r="O19" i="2" s="1"/>
  <c r="M16" i="2"/>
  <c r="O16" i="2" s="1"/>
  <c r="O26" i="2" l="1"/>
  <c r="O34" i="2"/>
  <c r="O20" i="2"/>
  <c r="O44" i="2" l="1"/>
  <c r="O36" i="2"/>
</calcChain>
</file>

<file path=xl/sharedStrings.xml><?xml version="1.0" encoding="utf-8"?>
<sst xmlns="http://schemas.openxmlformats.org/spreadsheetml/2006/main" count="62" uniqueCount="42">
  <si>
    <t>Let op: Opdrachtnemer dient enkel de "lichtblauwe" cellen in te vullen</t>
  </si>
  <si>
    <t>Naam Inschrijver:</t>
  </si>
  <si>
    <t xml:space="preserve">Rechtsgeldig ondertekend door: </t>
  </si>
  <si>
    <t xml:space="preserve">Handtekening: </t>
  </si>
  <si>
    <t>Afname</t>
  </si>
  <si>
    <t xml:space="preserve">Stuksprijs </t>
  </si>
  <si>
    <t>Totale prijs</t>
  </si>
  <si>
    <t>Weging</t>
  </si>
  <si>
    <t>Gewogen prijs</t>
  </si>
  <si>
    <t>Laptopcomputer</t>
  </si>
  <si>
    <t>staffel 1</t>
  </si>
  <si>
    <t>staffel 2</t>
  </si>
  <si>
    <t>staffel 3</t>
  </si>
  <si>
    <t>staffel 4</t>
  </si>
  <si>
    <t>Smartphones</t>
  </si>
  <si>
    <t>iOS Smartphone</t>
  </si>
  <si>
    <t xml:space="preserve">Fictieve kosten t.b.v. de beoordeling Prijs </t>
  </si>
  <si>
    <t>(Advies)diensten</t>
  </si>
  <si>
    <t>Onderzoek en offerte reparaties buiten de garantie (per uur)</t>
  </si>
  <si>
    <t>Uitvoeren reparaties buiten garantie per uur excl. Onderdelen (per uur)</t>
  </si>
  <si>
    <t>&gt;</t>
  </si>
  <si>
    <t>Tarief</t>
  </si>
  <si>
    <t>uur</t>
  </si>
  <si>
    <t xml:space="preserve">van </t>
  </si>
  <si>
    <t>t/m</t>
  </si>
  <si>
    <t>Fictief aantal (p/j)</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</si>
  <si>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Indien mocht blijken dat niet alle kosten in de offerte zijn verwerkt, leidt dit eveneens tot uitsluiting. Genoemde totale kosten, zoals weergegeven in het prijsformat en die automatisch worden berekend, worden enkel gebruikt voor de offerte beoordeling. Derhalve kunnen aan deze totale kosten geen rechten worden ontleend. </t>
  </si>
  <si>
    <t>Laptop</t>
  </si>
  <si>
    <t>Stuksprijs</t>
  </si>
  <si>
    <t>Sleeve</t>
  </si>
  <si>
    <t>iPhone SE</t>
  </si>
  <si>
    <t>stuks</t>
  </si>
  <si>
    <t xml:space="preserve">&lt;sleeve naam&gt; </t>
  </si>
  <si>
    <t xml:space="preserve">HP EliteBook 640 G11 of vergelijkbaar </t>
  </si>
  <si>
    <t>Bijlage 4: Prijzenblad Levering End User Devices en aanverwante dienstverlening (versie 3)</t>
  </si>
  <si>
    <t>HP Probook 460 G11 of vergelijkbaar</t>
  </si>
  <si>
    <t>Aantallen zijn fictief en er geldt geen afname verplichting!</t>
  </si>
  <si>
    <t>pers.</t>
  </si>
  <si>
    <t>Verstrekken ICT middelen (verstrekking per medewerker) - Gc 2.1.</t>
  </si>
  <si>
    <t>Terugname iphones (versturen stadhuis, ontvangs inschrijver, verwerken, gereed maken verkoop/swap/afvoer)  - Gc 2.2.</t>
  </si>
  <si>
    <r>
      <t>Maximale opslagmarge inkoopprijs (</t>
    </r>
    <r>
      <rPr>
        <b/>
        <sz val="10"/>
        <color rgb="FFFF0000"/>
        <rFont val="Calibri"/>
        <family val="2"/>
        <scheme val="minor"/>
      </rPr>
      <t>Let op: Percentage dient tussen 3 en 7% te liggen</t>
    </r>
    <r>
      <rPr>
        <b/>
        <sz val="10"/>
        <rFont val="Calibri"/>
        <family val="2"/>
        <scheme val="minor"/>
      </rPr>
      <t>)</t>
    </r>
  </si>
  <si>
    <r>
      <t>Fictieve koste</t>
    </r>
    <r>
      <rPr>
        <sz val="10"/>
        <rFont val="Calibri"/>
        <family val="2"/>
        <scheme val="minor"/>
      </rPr>
      <t>n levering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</si>
</sst>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15" x14ac:knownFonts="1">
    <font>
      <sz val="10"/>
      <color theme="1"/>
      <name val="arial"/>
      <family val="2"/>
    </font>
    <font>
      <sz val="10"/>
      <name val="Arial"/>
      <family val="2"/>
    </font>
    <font>
      <sz val="10"/>
      <name val="Calibri"/>
      <family val="2"/>
      <scheme val="minor"/>
    </font>
    <font>
      <b/>
      <sz val="10"/>
      <name val="Calibri"/>
      <family val="2"/>
      <scheme val="minor"/>
    </font>
    <font>
      <i/>
      <sz val="10"/>
      <name val="Calibri"/>
      <family val="2"/>
      <scheme val="minor"/>
    </font>
    <font>
      <u/>
      <sz val="10"/>
      <name val="Calibri"/>
      <family val="2"/>
      <scheme val="minor"/>
    </font>
    <font>
      <sz val="8"/>
      <name val="Calibri"/>
      <family val="2"/>
      <scheme val="minor"/>
    </font>
    <font>
      <sz val="10"/>
      <color rgb="FFFF0000"/>
      <name val="Calibri"/>
      <family val="2"/>
      <scheme val="minor"/>
    </font>
    <font>
      <b/>
      <i/>
      <sz val="10"/>
      <name val="Calibri"/>
      <family val="2"/>
      <scheme val="minor"/>
    </font>
    <font>
      <b/>
      <sz val="14"/>
      <color theme="0"/>
      <name val="Calibri"/>
      <family val="2"/>
      <scheme val="minor"/>
    </font>
    <font>
      <sz val="10"/>
      <color rgb="FF000000"/>
      <name val="Calibri"/>
      <family val="2"/>
      <scheme val="minor"/>
    </font>
    <font>
      <b/>
      <sz val="10"/>
      <color theme="0"/>
      <name val="Calibri"/>
      <family val="2"/>
      <scheme val="minor"/>
    </font>
    <font>
      <sz val="10"/>
      <color theme="1"/>
      <name val="arial"/>
      <family val="2"/>
    </font>
    <font>
      <b/>
      <sz val="10"/>
      <color rgb="FFFF0000"/>
      <name val="Calibri"/>
      <family val="2"/>
      <scheme val="minor"/>
    </font>
    <font>
      <b/>
      <u/>
      <sz val="1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cellStyleXfs>
  <cellXfs count="122">
    <xf numFmtId="0" fontId="0" fillId="0" borderId="0" xfId="0"/>
    <xf numFmtId="0" fontId="2" fillId="2" borderId="0" xfId="1" applyFont="1" applyFill="1" applyProtection="1">
      <protection locked="0"/>
    </xf>
    <xf numFmtId="0" fontId="3" fillId="2" borderId="0" xfId="1" applyFont="1" applyFill="1" applyProtection="1">
      <protection locked="0"/>
    </xf>
    <xf numFmtId="0" fontId="2" fillId="2" borderId="0" xfId="1" applyFont="1" applyFill="1" applyAlignment="1" applyProtection="1">
      <alignment horizontal="center"/>
      <protection locked="0"/>
    </xf>
    <xf numFmtId="164" fontId="2" fillId="2" borderId="0" xfId="2" applyFont="1" applyFill="1" applyBorder="1" applyProtection="1">
      <protection locked="0"/>
    </xf>
    <xf numFmtId="0" fontId="3" fillId="2" borderId="0" xfId="1" applyFont="1" applyFill="1" applyAlignment="1" applyProtection="1">
      <alignment horizontal="left"/>
      <protection locked="0"/>
    </xf>
    <xf numFmtId="0" fontId="2" fillId="2" borderId="0" xfId="1" applyFont="1" applyFill="1" applyAlignment="1" applyProtection="1">
      <alignment vertical="center"/>
      <protection locked="0"/>
    </xf>
    <xf numFmtId="0" fontId="3" fillId="2" borderId="0" xfId="1" applyFont="1" applyFill="1" applyAlignment="1" applyProtection="1">
      <alignment horizontal="right" vertical="center"/>
      <protection locked="0"/>
    </xf>
    <xf numFmtId="0" fontId="2" fillId="2" borderId="0" xfId="1" applyFont="1" applyFill="1" applyAlignment="1" applyProtection="1">
      <alignment horizontal="right" vertical="center"/>
      <protection locked="0"/>
    </xf>
    <xf numFmtId="0" fontId="3" fillId="2" borderId="0" xfId="1" applyFont="1" applyFill="1" applyAlignment="1" applyProtection="1">
      <alignment vertical="center"/>
      <protection locked="0"/>
    </xf>
    <xf numFmtId="0" fontId="3" fillId="2" borderId="0" xfId="1" applyFont="1" applyFill="1" applyAlignment="1" applyProtection="1">
      <alignment horizontal="right" vertical="top"/>
      <protection locked="0"/>
    </xf>
    <xf numFmtId="0" fontId="2" fillId="2" borderId="0" xfId="1" applyFont="1" applyFill="1" applyAlignment="1" applyProtection="1">
      <alignment horizontal="right" vertical="top"/>
      <protection locked="0"/>
    </xf>
    <xf numFmtId="0" fontId="2" fillId="2" borderId="0" xfId="1" applyFont="1" applyFill="1" applyAlignment="1" applyProtection="1">
      <alignment vertical="top"/>
      <protection locked="0"/>
    </xf>
    <xf numFmtId="164" fontId="2" fillId="2" borderId="0" xfId="2" applyFont="1" applyFill="1" applyBorder="1" applyAlignment="1" applyProtection="1">
      <alignment vertical="top"/>
      <protection locked="0"/>
    </xf>
    <xf numFmtId="0" fontId="5" fillId="2" borderId="0" xfId="1" applyFont="1" applyFill="1" applyAlignment="1" applyProtection="1">
      <alignment vertical="center"/>
      <protection locked="0"/>
    </xf>
    <xf numFmtId="0" fontId="3" fillId="2" borderId="0" xfId="1" applyFont="1" applyFill="1" applyAlignment="1" applyProtection="1">
      <alignment vertical="top"/>
      <protection locked="0"/>
    </xf>
    <xf numFmtId="0" fontId="3" fillId="2" borderId="0" xfId="1" applyFont="1" applyFill="1" applyAlignment="1" applyProtection="1">
      <alignment vertical="top" wrapText="1"/>
      <protection locked="0"/>
    </xf>
    <xf numFmtId="164" fontId="3" fillId="2" borderId="0" xfId="2" applyFont="1" applyFill="1" applyBorder="1" applyAlignment="1" applyProtection="1">
      <alignment vertical="top"/>
      <protection locked="0"/>
    </xf>
    <xf numFmtId="0" fontId="6" fillId="2" borderId="0" xfId="1" applyFont="1" applyFill="1" applyAlignment="1" applyProtection="1">
      <alignment vertical="top" wrapText="1"/>
      <protection locked="0"/>
    </xf>
    <xf numFmtId="165" fontId="3" fillId="0" borderId="0" xfId="2" applyNumberFormat="1" applyFont="1" applyFill="1" applyBorder="1" applyAlignment="1" applyProtection="1">
      <alignment horizontal="left" vertical="center"/>
      <protection locked="0"/>
    </xf>
    <xf numFmtId="0" fontId="2" fillId="2" borderId="0" xfId="1" applyFont="1" applyFill="1" applyAlignment="1" applyProtection="1">
      <alignment vertical="center" wrapText="1"/>
      <protection locked="0"/>
    </xf>
    <xf numFmtId="0" fontId="2" fillId="0" borderId="0" xfId="1" applyFont="1" applyAlignment="1" applyProtection="1">
      <alignment horizontal="left" vertical="center"/>
      <protection locked="0"/>
    </xf>
    <xf numFmtId="164" fontId="2" fillId="0" borderId="0" xfId="2" applyFont="1" applyFill="1" applyBorder="1" applyAlignment="1" applyProtection="1">
      <alignment horizontal="left" vertical="center"/>
      <protection locked="0"/>
    </xf>
    <xf numFmtId="164" fontId="2" fillId="2" borderId="0" xfId="2" applyFont="1" applyFill="1" applyBorder="1" applyAlignment="1" applyProtection="1">
      <alignment horizontal="left" vertical="center"/>
      <protection locked="0"/>
    </xf>
    <xf numFmtId="2" fontId="2" fillId="2" borderId="0" xfId="1" applyNumberFormat="1" applyFont="1" applyFill="1" applyAlignment="1" applyProtection="1">
      <alignment horizontal="left" vertical="center"/>
      <protection locked="0"/>
    </xf>
    <xf numFmtId="0" fontId="2" fillId="2" borderId="0" xfId="1" applyFont="1" applyFill="1" applyAlignment="1" applyProtection="1">
      <alignment horizontal="left" vertical="top"/>
      <protection locked="0"/>
    </xf>
    <xf numFmtId="1" fontId="2" fillId="0" borderId="0" xfId="1" applyNumberFormat="1" applyFont="1" applyAlignment="1" applyProtection="1">
      <alignment horizontal="left" vertical="top"/>
      <protection locked="0"/>
    </xf>
    <xf numFmtId="0" fontId="2" fillId="0" borderId="0" xfId="1" applyFont="1" applyAlignment="1" applyProtection="1">
      <alignment horizontal="left" vertical="top"/>
      <protection locked="0"/>
    </xf>
    <xf numFmtId="164" fontId="2" fillId="0" borderId="0" xfId="2" applyFont="1" applyFill="1" applyBorder="1" applyAlignment="1" applyProtection="1">
      <alignment horizontal="left" vertical="top"/>
      <protection locked="0"/>
    </xf>
    <xf numFmtId="0" fontId="3" fillId="0" borderId="0" xfId="1" applyFont="1" applyAlignment="1" applyProtection="1">
      <alignment vertical="center"/>
      <protection locked="0"/>
    </xf>
    <xf numFmtId="0" fontId="2" fillId="2" borderId="0" xfId="1" applyFont="1" applyFill="1" applyAlignment="1" applyProtection="1">
      <alignment horizontal="left" vertical="center"/>
      <protection locked="0"/>
    </xf>
    <xf numFmtId="164" fontId="3" fillId="2" borderId="0" xfId="2" applyFont="1" applyFill="1" applyBorder="1" applyAlignment="1" applyProtection="1">
      <alignment horizontal="left" vertical="center"/>
      <protection locked="0"/>
    </xf>
    <xf numFmtId="0" fontId="6" fillId="2" borderId="0" xfId="1" applyFont="1" applyFill="1" applyAlignment="1" applyProtection="1">
      <alignment vertical="center" wrapText="1"/>
      <protection locked="0"/>
    </xf>
    <xf numFmtId="0" fontId="4" fillId="2" borderId="0" xfId="1" applyFont="1" applyFill="1" applyAlignment="1" applyProtection="1">
      <alignment wrapText="1"/>
      <protection locked="0"/>
    </xf>
    <xf numFmtId="0" fontId="2" fillId="0" borderId="0" xfId="1" applyFont="1" applyProtection="1">
      <protection locked="0"/>
    </xf>
    <xf numFmtId="164" fontId="2" fillId="0" borderId="0" xfId="2" applyFont="1" applyFill="1" applyBorder="1" applyProtection="1">
      <protection locked="0"/>
    </xf>
    <xf numFmtId="0" fontId="3" fillId="2" borderId="1" xfId="1" applyFont="1" applyFill="1" applyBorder="1" applyAlignment="1" applyProtection="1">
      <alignment vertical="center"/>
      <protection locked="0"/>
    </xf>
    <xf numFmtId="0" fontId="3" fillId="2" borderId="2" xfId="1" applyFont="1" applyFill="1" applyBorder="1" applyAlignment="1" applyProtection="1">
      <alignment vertical="center" wrapText="1"/>
      <protection locked="0"/>
    </xf>
    <xf numFmtId="0" fontId="3" fillId="2" borderId="2" xfId="1" applyFont="1" applyFill="1" applyBorder="1" applyAlignment="1" applyProtection="1">
      <alignment vertical="center"/>
      <protection locked="0"/>
    </xf>
    <xf numFmtId="0" fontId="3" fillId="0" borderId="2" xfId="1" applyFont="1" applyBorder="1" applyAlignment="1" applyProtection="1">
      <alignment horizontal="center" vertical="center"/>
      <protection locked="0"/>
    </xf>
    <xf numFmtId="0" fontId="3" fillId="0" borderId="2" xfId="1" applyFont="1" applyBorder="1" applyAlignment="1" applyProtection="1">
      <alignment vertical="center"/>
      <protection locked="0"/>
    </xf>
    <xf numFmtId="164" fontId="3" fillId="0" borderId="2" xfId="2" applyFont="1" applyFill="1" applyBorder="1" applyAlignment="1" applyProtection="1">
      <alignment vertical="center"/>
      <protection locked="0"/>
    </xf>
    <xf numFmtId="1" fontId="3" fillId="2" borderId="2" xfId="1" applyNumberFormat="1" applyFont="1" applyFill="1" applyBorder="1" applyAlignment="1" applyProtection="1">
      <alignment vertical="center"/>
      <protection locked="0"/>
    </xf>
    <xf numFmtId="0" fontId="3" fillId="2" borderId="0" xfId="1" applyFont="1" applyFill="1" applyAlignment="1" applyProtection="1">
      <alignment vertical="center" wrapText="1"/>
      <protection locked="0"/>
    </xf>
    <xf numFmtId="0" fontId="3" fillId="0" borderId="0" xfId="1" applyFont="1" applyAlignment="1" applyProtection="1">
      <alignment horizontal="center" vertical="center"/>
      <protection locked="0"/>
    </xf>
    <xf numFmtId="164" fontId="3" fillId="0" borderId="0" xfId="2" applyFont="1" applyFill="1" applyBorder="1" applyAlignment="1" applyProtection="1">
      <alignment vertical="center"/>
      <protection locked="0"/>
    </xf>
    <xf numFmtId="1" fontId="3" fillId="2" borderId="0" xfId="1" applyNumberFormat="1" applyFont="1" applyFill="1" applyAlignment="1" applyProtection="1">
      <alignment vertical="center"/>
      <protection locked="0"/>
    </xf>
    <xf numFmtId="166" fontId="3" fillId="0" borderId="0" xfId="2" applyNumberFormat="1" applyFont="1" applyFill="1" applyBorder="1" applyAlignment="1" applyProtection="1">
      <alignment horizontal="center" vertical="center"/>
      <protection locked="0"/>
    </xf>
    <xf numFmtId="0" fontId="5" fillId="2" borderId="0" xfId="1" applyFont="1" applyFill="1" applyAlignment="1" applyProtection="1">
      <alignment vertical="center" wrapText="1"/>
      <protection locked="0"/>
    </xf>
    <xf numFmtId="1" fontId="3" fillId="0" borderId="0" xfId="1" applyNumberFormat="1" applyFont="1" applyAlignment="1" applyProtection="1">
      <alignment horizontal="left" vertical="top"/>
      <protection locked="0"/>
    </xf>
    <xf numFmtId="0" fontId="8" fillId="2" borderId="0" xfId="1" applyFont="1" applyFill="1" applyAlignment="1" applyProtection="1">
      <alignment horizontal="left"/>
      <protection locked="0"/>
    </xf>
    <xf numFmtId="2" fontId="2" fillId="2" borderId="0" xfId="1" applyNumberFormat="1" applyFont="1" applyFill="1" applyAlignment="1" applyProtection="1">
      <alignment horizontal="left" vertical="top"/>
      <protection locked="0"/>
    </xf>
    <xf numFmtId="164" fontId="3" fillId="2" borderId="0" xfId="2" applyFont="1" applyFill="1" applyBorder="1" applyAlignment="1" applyProtection="1">
      <alignment horizontal="left" vertical="top"/>
      <protection locked="0"/>
    </xf>
    <xf numFmtId="0" fontId="3" fillId="2" borderId="0" xfId="1" applyFont="1" applyFill="1" applyAlignment="1" applyProtection="1">
      <alignment horizontal="left" vertical="top"/>
      <protection locked="0"/>
    </xf>
    <xf numFmtId="0" fontId="2" fillId="2" borderId="4" xfId="1" applyFont="1" applyFill="1" applyBorder="1" applyProtection="1">
      <protection locked="0"/>
    </xf>
    <xf numFmtId="0" fontId="2" fillId="2" borderId="5" xfId="1" applyFont="1" applyFill="1" applyBorder="1" applyProtection="1">
      <protection locked="0"/>
    </xf>
    <xf numFmtId="0" fontId="2" fillId="2" borderId="5" xfId="1" applyFont="1" applyFill="1" applyBorder="1" applyAlignment="1" applyProtection="1">
      <alignment horizontal="center"/>
      <protection locked="0"/>
    </xf>
    <xf numFmtId="164" fontId="2" fillId="2" borderId="5" xfId="2" applyFont="1" applyFill="1" applyBorder="1" applyProtection="1">
      <protection locked="0"/>
    </xf>
    <xf numFmtId="0" fontId="2" fillId="2" borderId="6" xfId="1" applyFont="1" applyFill="1" applyBorder="1" applyProtection="1">
      <protection locked="0"/>
    </xf>
    <xf numFmtId="0" fontId="2" fillId="2" borderId="7" xfId="1" applyFont="1" applyFill="1" applyBorder="1" applyProtection="1">
      <protection locked="0"/>
    </xf>
    <xf numFmtId="0" fontId="2" fillId="2" borderId="8" xfId="1" applyFont="1" applyFill="1" applyBorder="1" applyProtection="1">
      <protection locked="0"/>
    </xf>
    <xf numFmtId="0" fontId="2" fillId="2" borderId="7" xfId="1" applyFont="1" applyFill="1" applyBorder="1" applyAlignment="1" applyProtection="1">
      <alignment vertical="center"/>
      <protection locked="0"/>
    </xf>
    <xf numFmtId="0" fontId="2" fillId="2" borderId="8" xfId="1" applyFont="1" applyFill="1" applyBorder="1" applyAlignment="1" applyProtection="1">
      <alignment vertical="center"/>
      <protection locked="0"/>
    </xf>
    <xf numFmtId="0" fontId="3" fillId="2" borderId="7" xfId="1" applyFont="1" applyFill="1" applyBorder="1" applyAlignment="1" applyProtection="1">
      <alignment vertical="center"/>
      <protection locked="0"/>
    </xf>
    <xf numFmtId="0" fontId="3" fillId="2" borderId="8" xfId="1" applyFont="1" applyFill="1" applyBorder="1" applyAlignment="1" applyProtection="1">
      <alignment vertical="center"/>
      <protection locked="0"/>
    </xf>
    <xf numFmtId="0" fontId="2" fillId="2" borderId="9" xfId="1"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164" fontId="2" fillId="2" borderId="10" xfId="2" applyFont="1" applyFill="1" applyBorder="1" applyProtection="1">
      <protection locked="0"/>
    </xf>
    <xf numFmtId="0" fontId="2" fillId="2" borderId="11" xfId="1" applyFont="1" applyFill="1" applyBorder="1" applyProtection="1">
      <protection locked="0"/>
    </xf>
    <xf numFmtId="165" fontId="10" fillId="0" borderId="0" xfId="2" applyNumberFormat="1" applyFont="1" applyFill="1" applyBorder="1" applyAlignment="1" applyProtection="1">
      <alignment horizontal="right" vertical="center"/>
      <protection locked="0"/>
    </xf>
    <xf numFmtId="1" fontId="10" fillId="0" borderId="0" xfId="1" applyNumberFormat="1" applyFont="1" applyAlignment="1" applyProtection="1">
      <alignment horizontal="right" vertical="top"/>
      <protection locked="0"/>
    </xf>
    <xf numFmtId="1" fontId="2" fillId="0" borderId="0" xfId="1" applyNumberFormat="1" applyFont="1" applyAlignment="1" applyProtection="1">
      <alignment horizontal="right" vertical="top"/>
      <protection locked="0"/>
    </xf>
    <xf numFmtId="165" fontId="2" fillId="0" borderId="0" xfId="2" applyNumberFormat="1" applyFont="1" applyFill="1" applyBorder="1" applyAlignment="1" applyProtection="1">
      <alignment horizontal="right" vertical="center"/>
      <protection locked="0"/>
    </xf>
    <xf numFmtId="0" fontId="2" fillId="2" borderId="0" xfId="1" applyFont="1" applyFill="1" applyAlignment="1" applyProtection="1">
      <alignment horizontal="right"/>
      <protection locked="0"/>
    </xf>
    <xf numFmtId="0" fontId="0" fillId="0" borderId="0" xfId="0" applyAlignment="1">
      <alignment horizontal="right"/>
    </xf>
    <xf numFmtId="165" fontId="7" fillId="0" borderId="0" xfId="2" applyNumberFormat="1" applyFont="1" applyFill="1" applyBorder="1" applyAlignment="1" applyProtection="1">
      <alignment horizontal="right" vertical="center"/>
      <protection locked="0"/>
    </xf>
    <xf numFmtId="0" fontId="2" fillId="0" borderId="0" xfId="1" applyFont="1" applyAlignment="1" applyProtection="1">
      <alignment horizontal="right"/>
      <protection locked="0"/>
    </xf>
    <xf numFmtId="164" fontId="3" fillId="2" borderId="0" xfId="2" applyFont="1" applyFill="1" applyBorder="1" applyAlignment="1" applyProtection="1">
      <alignment horizontal="right" vertical="center"/>
      <protection locked="0"/>
    </xf>
    <xf numFmtId="164" fontId="2" fillId="2" borderId="0" xfId="2" applyFont="1" applyFill="1" applyBorder="1" applyAlignment="1" applyProtection="1">
      <alignment horizontal="right" vertical="center"/>
      <protection locked="0"/>
    </xf>
    <xf numFmtId="164" fontId="11" fillId="5" borderId="3" xfId="2" applyFont="1" applyFill="1" applyBorder="1" applyAlignment="1" applyProtection="1">
      <alignment horizontal="left" vertical="center"/>
      <protection locked="0"/>
    </xf>
    <xf numFmtId="44" fontId="11" fillId="5" borderId="3" xfId="4" applyFont="1" applyFill="1" applyBorder="1" applyAlignment="1" applyProtection="1">
      <alignment horizontal="center" vertical="center"/>
      <protection locked="0"/>
    </xf>
    <xf numFmtId="0" fontId="0" fillId="0" borderId="0" xfId="0" applyProtection="1">
      <protection locked="0"/>
    </xf>
    <xf numFmtId="0" fontId="2" fillId="4" borderId="0" xfId="1" applyFont="1" applyFill="1" applyAlignment="1">
      <alignment vertical="center" wrapText="1"/>
    </xf>
    <xf numFmtId="164" fontId="2" fillId="4" borderId="0" xfId="2" applyFont="1" applyFill="1" applyBorder="1" applyAlignment="1" applyProtection="1">
      <alignment horizontal="left" vertical="center"/>
    </xf>
    <xf numFmtId="10" fontId="3" fillId="4" borderId="12" xfId="3" applyNumberFormat="1" applyFont="1" applyFill="1" applyBorder="1" applyAlignment="1" applyProtection="1">
      <alignment horizontal="center" vertical="center"/>
    </xf>
    <xf numFmtId="0" fontId="2" fillId="0" borderId="0" xfId="1" applyFont="1" applyAlignment="1">
      <alignment vertical="center" wrapText="1"/>
    </xf>
    <xf numFmtId="0" fontId="14" fillId="2" borderId="0" xfId="1" applyFont="1" applyFill="1" applyProtection="1">
      <protection locked="0"/>
    </xf>
    <xf numFmtId="0" fontId="3" fillId="6" borderId="0" xfId="1" applyFont="1" applyFill="1" applyAlignment="1" applyProtection="1">
      <alignment vertical="center"/>
      <protection locked="0"/>
    </xf>
    <xf numFmtId="0" fontId="6" fillId="6" borderId="0" xfId="1" applyFont="1" applyFill="1" applyAlignment="1" applyProtection="1">
      <alignment vertical="top" wrapText="1"/>
      <protection locked="0"/>
    </xf>
    <xf numFmtId="0" fontId="2" fillId="6" borderId="0" xfId="1" applyFont="1" applyFill="1" applyAlignment="1" applyProtection="1">
      <alignment vertical="top"/>
      <protection locked="0"/>
    </xf>
    <xf numFmtId="0" fontId="2" fillId="6" borderId="0" xfId="1" applyFont="1" applyFill="1" applyAlignment="1" applyProtection="1">
      <alignment horizontal="center"/>
      <protection locked="0"/>
    </xf>
    <xf numFmtId="1" fontId="3" fillId="6" borderId="0" xfId="1" applyNumberFormat="1" applyFont="1" applyFill="1" applyAlignment="1" applyProtection="1">
      <alignment horizontal="right" vertical="top"/>
      <protection locked="0"/>
    </xf>
    <xf numFmtId="0" fontId="0" fillId="6" borderId="0" xfId="0" applyFill="1"/>
    <xf numFmtId="1" fontId="3" fillId="6" borderId="0" xfId="1" applyNumberFormat="1" applyFont="1" applyFill="1" applyAlignment="1" applyProtection="1">
      <alignment horizontal="left" vertical="top"/>
      <protection locked="0"/>
    </xf>
    <xf numFmtId="164" fontId="3" fillId="6" borderId="0" xfId="2" applyFont="1" applyFill="1" applyBorder="1" applyProtection="1">
      <protection locked="0"/>
    </xf>
    <xf numFmtId="0" fontId="3" fillId="6" borderId="0" xfId="1" applyFont="1" applyFill="1" applyAlignment="1" applyProtection="1">
      <alignment horizontal="left" vertical="top"/>
      <protection locked="0"/>
    </xf>
    <xf numFmtId="164" fontId="3" fillId="6" borderId="0" xfId="2" applyFont="1" applyFill="1" applyBorder="1" applyAlignment="1" applyProtection="1">
      <alignment horizontal="left" vertical="top"/>
      <protection locked="0"/>
    </xf>
    <xf numFmtId="0" fontId="5" fillId="6" borderId="0" xfId="1" applyFont="1" applyFill="1" applyProtection="1">
      <protection locked="0"/>
    </xf>
    <xf numFmtId="165" fontId="2" fillId="6" borderId="0" xfId="2" applyNumberFormat="1" applyFont="1" applyFill="1" applyBorder="1" applyAlignment="1" applyProtection="1">
      <alignment horizontal="right" vertical="center"/>
      <protection locked="0"/>
    </xf>
    <xf numFmtId="0" fontId="2" fillId="6" borderId="0" xfId="1" applyFont="1" applyFill="1" applyAlignment="1" applyProtection="1">
      <alignment horizontal="left" vertical="top"/>
      <protection locked="0"/>
    </xf>
    <xf numFmtId="0" fontId="5" fillId="6" borderId="0" xfId="1" applyFont="1" applyFill="1" applyAlignment="1" applyProtection="1">
      <alignment vertical="center"/>
      <protection locked="0"/>
    </xf>
    <xf numFmtId="0" fontId="5" fillId="6" borderId="0" xfId="1" applyFont="1" applyFill="1" applyAlignment="1" applyProtection="1">
      <alignment vertical="center" wrapText="1"/>
      <protection locked="0"/>
    </xf>
    <xf numFmtId="165" fontId="2" fillId="6" borderId="0" xfId="2" applyNumberFormat="1" applyFont="1" applyFill="1" applyBorder="1" applyAlignment="1" applyProtection="1">
      <alignment horizontal="right" vertical="top"/>
      <protection locked="0"/>
    </xf>
    <xf numFmtId="0" fontId="2" fillId="6" borderId="0" xfId="1" applyFont="1" applyFill="1" applyAlignment="1" applyProtection="1">
      <alignment horizontal="center" vertical="top"/>
      <protection locked="0"/>
    </xf>
    <xf numFmtId="0" fontId="0" fillId="6" borderId="0" xfId="0" applyFill="1" applyAlignment="1">
      <alignment vertical="top"/>
    </xf>
    <xf numFmtId="165" fontId="2" fillId="6" borderId="0" xfId="2" applyNumberFormat="1" applyFont="1" applyFill="1" applyBorder="1" applyAlignment="1" applyProtection="1">
      <alignment horizontal="center" vertical="top"/>
      <protection locked="0"/>
    </xf>
    <xf numFmtId="0" fontId="9" fillId="5" borderId="1" xfId="1" applyFont="1" applyFill="1" applyBorder="1" applyAlignment="1" applyProtection="1">
      <alignment horizontal="left" vertical="center"/>
      <protection locked="0"/>
    </xf>
    <xf numFmtId="0" fontId="9" fillId="5" borderId="2" xfId="1" applyFont="1" applyFill="1" applyBorder="1" applyAlignment="1" applyProtection="1">
      <alignment horizontal="left" vertical="center"/>
      <protection locked="0"/>
    </xf>
    <xf numFmtId="0" fontId="9" fillId="5" borderId="3" xfId="1" applyFont="1" applyFill="1" applyBorder="1" applyAlignment="1" applyProtection="1">
      <alignment horizontal="left" vertical="center"/>
      <protection locked="0"/>
    </xf>
    <xf numFmtId="0" fontId="2" fillId="4" borderId="0" xfId="1" applyFont="1" applyFill="1" applyAlignment="1">
      <alignment horizontal="center" vertical="center"/>
    </xf>
    <xf numFmtId="0" fontId="2" fillId="4" borderId="0" xfId="1" applyFont="1" applyFill="1" applyAlignment="1">
      <alignment horizontal="center"/>
    </xf>
    <xf numFmtId="0" fontId="2" fillId="3" borderId="0" xfId="1" applyFont="1" applyFill="1" applyAlignment="1" applyProtection="1">
      <alignment horizontal="left" vertical="top" wrapText="1"/>
      <protection locked="0"/>
    </xf>
    <xf numFmtId="0" fontId="3" fillId="2" borderId="1" xfId="1" applyFont="1" applyFill="1" applyBorder="1" applyAlignment="1" applyProtection="1">
      <alignment horizontal="left" vertical="center"/>
      <protection locked="0"/>
    </xf>
    <xf numFmtId="0" fontId="3" fillId="2" borderId="2"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44" fontId="2" fillId="4" borderId="0" xfId="4" applyFont="1" applyFill="1" applyAlignment="1">
      <alignment vertical="center" wrapText="1"/>
    </xf>
    <xf numFmtId="44" fontId="2" fillId="0" borderId="0" xfId="1" applyNumberFormat="1" applyFont="1" applyFill="1" applyProtection="1">
      <protection locked="0"/>
    </xf>
    <xf numFmtId="44" fontId="2" fillId="0" borderId="0" xfId="1" applyNumberFormat="1" applyFont="1" applyFill="1" applyAlignment="1" applyProtection="1">
      <alignment vertical="top"/>
      <protection locked="0"/>
    </xf>
    <xf numFmtId="44" fontId="2" fillId="0" borderId="0" xfId="4" applyFont="1" applyFill="1" applyBorder="1" applyProtection="1">
      <protection locked="0"/>
    </xf>
    <xf numFmtId="0" fontId="0" fillId="0" borderId="0" xfId="0" applyFill="1"/>
    <xf numFmtId="0" fontId="5" fillId="4" borderId="0" xfId="1" applyFont="1" applyFill="1" applyAlignment="1" applyProtection="1">
      <alignment vertical="center" wrapText="1"/>
      <protection locked="0"/>
    </xf>
  </cellXfs>
  <cellStyles count="5">
    <cellStyle name="Euro" xfId="2" xr:uid="{00000000-0005-0000-0000-000000000000}"/>
    <cellStyle name="Komma" xfId="3" builtinId="3"/>
    <cellStyle name="Standaard" xfId="0" builtinId="0"/>
    <cellStyle name="Standaard 2" xfId="1" xr:uid="{00000000-0005-0000-0000-000002000000}"/>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30FA-D629-459C-A0D5-266CBDBDD291}">
  <sheetPr>
    <pageSetUpPr fitToPage="1"/>
  </sheetPr>
  <dimension ref="A1:Q50"/>
  <sheetViews>
    <sheetView tabSelected="1" zoomScale="87" zoomScaleNormal="100" workbookViewId="0">
      <selection activeCell="R21" sqref="R21"/>
    </sheetView>
  </sheetViews>
  <sheetFormatPr defaultRowHeight="12.5" x14ac:dyDescent="0.25"/>
  <cols>
    <col min="1" max="4" width="3.08984375" customWidth="1"/>
    <col min="5" max="5" width="49.81640625" customWidth="1"/>
    <col min="7" max="7" width="9.6328125" customWidth="1"/>
    <col min="8" max="8" width="11" customWidth="1"/>
    <col min="9" max="9" width="11.453125" customWidth="1"/>
    <col min="10" max="10" width="3.90625" customWidth="1"/>
    <col min="11" max="11" width="14.6328125" customWidth="1"/>
    <col min="12" max="12" width="13" customWidth="1"/>
    <col min="13" max="13" width="16.6328125" customWidth="1"/>
    <col min="15" max="15" width="16.54296875" customWidth="1"/>
    <col min="16" max="16" width="3.90625" customWidth="1"/>
    <col min="17" max="17" width="4.54296875" customWidth="1"/>
  </cols>
  <sheetData>
    <row r="1" spans="1:17" ht="13.5" thickBot="1" x14ac:dyDescent="0.35">
      <c r="A1" s="1"/>
      <c r="B1" s="1"/>
      <c r="C1" s="1"/>
      <c r="D1" s="1"/>
      <c r="E1" s="1"/>
      <c r="F1" s="1"/>
      <c r="G1" s="1"/>
      <c r="H1" s="3"/>
      <c r="I1" s="3"/>
      <c r="J1" s="1"/>
      <c r="K1" s="4"/>
      <c r="L1" s="4"/>
      <c r="M1" s="4"/>
      <c r="N1" s="1"/>
      <c r="O1" s="4"/>
      <c r="P1" s="1"/>
      <c r="Q1" s="1"/>
    </row>
    <row r="2" spans="1:17" ht="13" x14ac:dyDescent="0.3">
      <c r="A2" s="1"/>
      <c r="B2" s="54"/>
      <c r="C2" s="55"/>
      <c r="D2" s="55"/>
      <c r="E2" s="55"/>
      <c r="F2" s="55"/>
      <c r="G2" s="55"/>
      <c r="H2" s="56"/>
      <c r="I2" s="56"/>
      <c r="J2" s="55"/>
      <c r="K2" s="57"/>
      <c r="L2" s="57"/>
      <c r="M2" s="57"/>
      <c r="N2" s="55"/>
      <c r="O2" s="57"/>
      <c r="P2" s="58"/>
      <c r="Q2" s="1"/>
    </row>
    <row r="3" spans="1:17" ht="18.5" x14ac:dyDescent="0.3">
      <c r="A3" s="1"/>
      <c r="B3" s="59"/>
      <c r="C3" s="107" t="s">
        <v>34</v>
      </c>
      <c r="D3" s="108"/>
      <c r="E3" s="108"/>
      <c r="F3" s="108"/>
      <c r="G3" s="108"/>
      <c r="H3" s="108"/>
      <c r="I3" s="108"/>
      <c r="J3" s="108"/>
      <c r="K3" s="108"/>
      <c r="L3" s="108"/>
      <c r="M3" s="108"/>
      <c r="N3" s="108"/>
      <c r="O3" s="109"/>
      <c r="P3" s="60"/>
      <c r="Q3" s="1"/>
    </row>
    <row r="4" spans="1:17" ht="13" x14ac:dyDescent="0.3">
      <c r="A4" s="1"/>
      <c r="B4" s="59"/>
      <c r="C4" s="1"/>
      <c r="D4" s="1"/>
      <c r="E4" s="1"/>
      <c r="F4" s="1"/>
      <c r="G4" s="1"/>
      <c r="H4" s="3"/>
      <c r="I4" s="3"/>
      <c r="J4" s="1"/>
      <c r="K4" s="4"/>
      <c r="L4" s="4"/>
      <c r="M4" s="4"/>
      <c r="N4" s="1"/>
      <c r="O4" s="4"/>
      <c r="P4" s="60"/>
      <c r="Q4" s="1"/>
    </row>
    <row r="5" spans="1:17" ht="13" x14ac:dyDescent="0.3">
      <c r="A5" s="1"/>
      <c r="B5" s="59"/>
      <c r="C5" s="1"/>
      <c r="D5" s="1"/>
      <c r="E5" s="50" t="s">
        <v>0</v>
      </c>
      <c r="F5" s="1"/>
      <c r="G5" s="1"/>
      <c r="H5" s="3"/>
      <c r="I5" s="3"/>
      <c r="J5" s="1"/>
      <c r="K5" s="4"/>
      <c r="L5" s="4"/>
      <c r="M5" s="4"/>
      <c r="N5" s="1"/>
      <c r="O5" s="4"/>
      <c r="P5" s="60"/>
      <c r="Q5" s="1"/>
    </row>
    <row r="6" spans="1:17" ht="13" x14ac:dyDescent="0.3">
      <c r="A6" s="1"/>
      <c r="B6" s="59"/>
      <c r="C6" s="5"/>
      <c r="D6" s="1"/>
      <c r="E6" s="1"/>
      <c r="F6" s="1"/>
      <c r="G6" s="1"/>
      <c r="H6" s="1"/>
      <c r="I6" s="1"/>
      <c r="J6" s="1"/>
      <c r="K6" s="4"/>
      <c r="L6" s="4"/>
      <c r="M6" s="4"/>
      <c r="N6" s="1"/>
      <c r="O6" s="4"/>
      <c r="P6" s="60"/>
      <c r="Q6" s="1"/>
    </row>
    <row r="7" spans="1:17" ht="13" x14ac:dyDescent="0.25">
      <c r="A7" s="6"/>
      <c r="B7" s="61"/>
      <c r="C7" s="6"/>
      <c r="D7" s="6"/>
      <c r="E7" s="7" t="s">
        <v>1</v>
      </c>
      <c r="F7" s="8"/>
      <c r="G7" s="6"/>
      <c r="H7" s="110"/>
      <c r="I7" s="110"/>
      <c r="J7" s="110"/>
      <c r="K7" s="110"/>
      <c r="L7" s="110"/>
      <c r="M7" s="110"/>
      <c r="N7" s="110"/>
      <c r="O7" s="110"/>
      <c r="P7" s="62"/>
      <c r="Q7" s="9"/>
    </row>
    <row r="8" spans="1:17" ht="13" x14ac:dyDescent="0.3">
      <c r="A8" s="1"/>
      <c r="B8" s="59"/>
      <c r="C8" s="1"/>
      <c r="D8" s="1"/>
      <c r="E8" s="2"/>
      <c r="F8" s="1"/>
      <c r="G8" s="1"/>
      <c r="H8" s="3"/>
      <c r="I8" s="3"/>
      <c r="J8" s="1"/>
      <c r="K8" s="4"/>
      <c r="L8" s="4"/>
      <c r="M8" s="4"/>
      <c r="N8" s="1"/>
      <c r="O8" s="4"/>
      <c r="P8" s="60"/>
      <c r="Q8" s="1"/>
    </row>
    <row r="9" spans="1:17" ht="13" x14ac:dyDescent="0.25">
      <c r="A9" s="6"/>
      <c r="B9" s="61"/>
      <c r="C9" s="6"/>
      <c r="D9" s="6"/>
      <c r="E9" s="7" t="s">
        <v>2</v>
      </c>
      <c r="F9" s="8"/>
      <c r="G9" s="6"/>
      <c r="H9" s="110"/>
      <c r="I9" s="110"/>
      <c r="J9" s="110"/>
      <c r="K9" s="110"/>
      <c r="L9" s="110"/>
      <c r="M9" s="110"/>
      <c r="N9" s="110"/>
      <c r="O9" s="110"/>
      <c r="P9" s="62"/>
      <c r="Q9" s="6"/>
    </row>
    <row r="10" spans="1:17" ht="13" x14ac:dyDescent="0.3">
      <c r="A10" s="1"/>
      <c r="B10" s="59"/>
      <c r="C10" s="1"/>
      <c r="D10" s="1"/>
      <c r="E10" s="2"/>
      <c r="F10" s="1"/>
      <c r="G10" s="1"/>
      <c r="H10" s="3"/>
      <c r="I10" s="3"/>
      <c r="J10" s="1"/>
      <c r="K10" s="4"/>
      <c r="L10" s="4"/>
      <c r="M10" s="4"/>
      <c r="N10" s="1"/>
      <c r="O10" s="4"/>
      <c r="P10" s="60"/>
      <c r="Q10" s="1"/>
    </row>
    <row r="11" spans="1:17" ht="13" x14ac:dyDescent="0.3">
      <c r="A11" s="1"/>
      <c r="B11" s="59"/>
      <c r="C11" s="1"/>
      <c r="D11" s="1"/>
      <c r="E11" s="10" t="s">
        <v>3</v>
      </c>
      <c r="F11" s="11"/>
      <c r="G11" s="1"/>
      <c r="H11" s="111"/>
      <c r="I11" s="111"/>
      <c r="J11" s="111"/>
      <c r="K11" s="111"/>
      <c r="L11" s="111"/>
      <c r="M11" s="111"/>
      <c r="N11" s="111"/>
      <c r="O11" s="111"/>
      <c r="P11" s="60"/>
      <c r="Q11" s="1"/>
    </row>
    <row r="12" spans="1:17" ht="13" x14ac:dyDescent="0.3">
      <c r="A12" s="1"/>
      <c r="B12" s="59"/>
      <c r="C12" s="1"/>
      <c r="D12" s="1"/>
      <c r="E12" s="1"/>
      <c r="F12" s="1"/>
      <c r="G12" s="1"/>
      <c r="H12" s="3"/>
      <c r="I12" s="3"/>
      <c r="J12" s="1"/>
      <c r="K12" s="4"/>
      <c r="L12" s="4"/>
      <c r="M12" s="4"/>
      <c r="N12" s="1"/>
      <c r="O12" s="4"/>
      <c r="P12" s="60"/>
      <c r="Q12" s="1"/>
    </row>
    <row r="13" spans="1:17" ht="13" x14ac:dyDescent="0.3">
      <c r="A13" s="1"/>
      <c r="B13" s="59"/>
      <c r="C13" s="1"/>
      <c r="D13" s="1"/>
      <c r="E13" s="87" t="s">
        <v>36</v>
      </c>
      <c r="F13" s="12"/>
      <c r="G13" s="12"/>
      <c r="H13" s="3"/>
      <c r="I13" s="3"/>
      <c r="J13" s="12"/>
      <c r="K13" s="13"/>
      <c r="L13" s="13"/>
      <c r="M13" s="13"/>
      <c r="N13" s="12"/>
      <c r="O13" s="13"/>
      <c r="P13" s="60"/>
      <c r="Q13" s="1"/>
    </row>
    <row r="14" spans="1:17" ht="13" x14ac:dyDescent="0.25">
      <c r="A14" s="6"/>
      <c r="B14" s="61"/>
      <c r="C14" s="6"/>
      <c r="D14" s="6"/>
      <c r="E14" s="6"/>
      <c r="F14" s="14"/>
      <c r="G14" s="6"/>
      <c r="H14" s="53" t="s">
        <v>4</v>
      </c>
      <c r="I14" s="16"/>
      <c r="J14" s="15"/>
      <c r="K14" s="17" t="s">
        <v>5</v>
      </c>
      <c r="L14" s="17" t="s">
        <v>28</v>
      </c>
      <c r="M14" s="17" t="s">
        <v>6</v>
      </c>
      <c r="N14" s="15" t="s">
        <v>7</v>
      </c>
      <c r="O14" s="17" t="s">
        <v>8</v>
      </c>
      <c r="P14" s="62"/>
      <c r="Q14" s="6"/>
    </row>
    <row r="15" spans="1:17" ht="13" x14ac:dyDescent="0.25">
      <c r="A15" s="6"/>
      <c r="B15" s="61"/>
      <c r="C15" s="6"/>
      <c r="D15" s="6"/>
      <c r="E15" s="9" t="s">
        <v>9</v>
      </c>
      <c r="F15" s="14"/>
      <c r="G15" s="19"/>
      <c r="H15" s="7" t="s">
        <v>23</v>
      </c>
      <c r="I15" s="7" t="s">
        <v>24</v>
      </c>
      <c r="J15" s="8"/>
      <c r="K15" s="78" t="s">
        <v>27</v>
      </c>
      <c r="L15" s="78" t="s">
        <v>29</v>
      </c>
      <c r="M15" s="79"/>
      <c r="N15" s="8"/>
      <c r="O15" s="79"/>
      <c r="P15" s="62"/>
      <c r="Q15" s="6"/>
    </row>
    <row r="16" spans="1:17" ht="13" x14ac:dyDescent="0.25">
      <c r="A16" s="6"/>
      <c r="B16" s="61"/>
      <c r="C16" s="6"/>
      <c r="D16" s="6"/>
      <c r="E16" s="121" t="s">
        <v>33</v>
      </c>
      <c r="F16" s="20"/>
      <c r="G16" s="6" t="s">
        <v>10</v>
      </c>
      <c r="H16" s="70">
        <v>0</v>
      </c>
      <c r="I16" s="70">
        <v>20</v>
      </c>
      <c r="J16" s="21" t="s">
        <v>20</v>
      </c>
      <c r="K16" s="84">
        <v>0</v>
      </c>
      <c r="L16" s="84">
        <v>0</v>
      </c>
      <c r="M16" s="22">
        <f>((I16-H16)*(K16+L16))</f>
        <v>0</v>
      </c>
      <c r="N16" s="24">
        <v>0.6</v>
      </c>
      <c r="O16" s="23">
        <f>M16*N16</f>
        <v>0</v>
      </c>
      <c r="P16" s="62"/>
      <c r="Q16" s="9"/>
    </row>
    <row r="17" spans="1:17" ht="13" x14ac:dyDescent="0.25">
      <c r="A17" s="6"/>
      <c r="B17" s="61"/>
      <c r="C17" s="6"/>
      <c r="D17" s="6"/>
      <c r="E17" s="83" t="s">
        <v>32</v>
      </c>
      <c r="F17" s="20"/>
      <c r="G17" s="6" t="s">
        <v>11</v>
      </c>
      <c r="H17" s="70">
        <v>21</v>
      </c>
      <c r="I17" s="70">
        <v>50</v>
      </c>
      <c r="J17" s="21"/>
      <c r="K17" s="84">
        <v>0</v>
      </c>
      <c r="L17" s="84">
        <v>0</v>
      </c>
      <c r="M17" s="22">
        <f t="shared" ref="M17:M19" si="0">((I17-H17)*(K17+L17))</f>
        <v>0</v>
      </c>
      <c r="N17" s="24">
        <v>1</v>
      </c>
      <c r="O17" s="23">
        <f>M17*N17</f>
        <v>0</v>
      </c>
      <c r="P17" s="62"/>
      <c r="Q17" s="6"/>
    </row>
    <row r="18" spans="1:17" ht="13" x14ac:dyDescent="0.3">
      <c r="A18" s="6"/>
      <c r="B18" s="61"/>
      <c r="C18" s="6"/>
      <c r="D18" s="6"/>
      <c r="E18" s="1"/>
      <c r="F18" s="20"/>
      <c r="G18" s="6" t="s">
        <v>12</v>
      </c>
      <c r="H18" s="70">
        <v>51</v>
      </c>
      <c r="I18" s="70">
        <v>100</v>
      </c>
      <c r="J18" s="21"/>
      <c r="K18" s="84">
        <v>0</v>
      </c>
      <c r="L18" s="84">
        <v>0</v>
      </c>
      <c r="M18" s="22">
        <f t="shared" si="0"/>
        <v>0</v>
      </c>
      <c r="N18" s="24">
        <v>0.3</v>
      </c>
      <c r="O18" s="23">
        <f>M18*N18</f>
        <v>0</v>
      </c>
      <c r="P18" s="62"/>
      <c r="Q18" s="6"/>
    </row>
    <row r="19" spans="1:17" ht="13" x14ac:dyDescent="0.3">
      <c r="A19" s="1"/>
      <c r="B19" s="59"/>
      <c r="C19" s="1"/>
      <c r="D19" s="1"/>
      <c r="E19" s="1"/>
      <c r="F19" s="18"/>
      <c r="G19" s="6" t="s">
        <v>13</v>
      </c>
      <c r="H19" s="70">
        <v>101</v>
      </c>
      <c r="I19" s="70">
        <v>200</v>
      </c>
      <c r="J19" s="21"/>
      <c r="K19" s="84">
        <v>0</v>
      </c>
      <c r="L19" s="84">
        <v>0</v>
      </c>
      <c r="M19" s="22">
        <f t="shared" si="0"/>
        <v>0</v>
      </c>
      <c r="N19" s="51">
        <v>0.1</v>
      </c>
      <c r="O19" s="23">
        <f>M19*N19</f>
        <v>0</v>
      </c>
      <c r="P19" s="60"/>
      <c r="Q19" s="1"/>
    </row>
    <row r="20" spans="1:17" ht="13" x14ac:dyDescent="0.3">
      <c r="A20" s="1"/>
      <c r="B20" s="59"/>
      <c r="C20" s="1"/>
      <c r="D20" s="1"/>
      <c r="E20" s="1"/>
      <c r="F20" s="18"/>
      <c r="G20" s="6"/>
      <c r="H20" s="70"/>
      <c r="I20" s="70"/>
      <c r="J20" s="21"/>
      <c r="K20" s="22"/>
      <c r="L20" s="22"/>
      <c r="M20" s="22"/>
      <c r="N20" s="51"/>
      <c r="O20" s="52">
        <f>SUM(O16:O19)/2</f>
        <v>0</v>
      </c>
      <c r="P20" s="60"/>
      <c r="Q20" s="1"/>
    </row>
    <row r="21" spans="1:17" ht="13" x14ac:dyDescent="0.3">
      <c r="A21" s="1"/>
      <c r="B21" s="59"/>
      <c r="C21" s="1"/>
      <c r="D21" s="1"/>
      <c r="E21" s="18"/>
      <c r="F21" s="18"/>
      <c r="G21" s="12"/>
      <c r="H21" s="71"/>
      <c r="I21" s="71"/>
      <c r="J21" s="27"/>
      <c r="K21" s="28"/>
      <c r="L21" s="28"/>
      <c r="M21" s="28"/>
      <c r="N21" s="25"/>
      <c r="O21" s="1"/>
      <c r="P21" s="60"/>
      <c r="Q21" s="1"/>
    </row>
    <row r="22" spans="1:17" ht="13" x14ac:dyDescent="0.3">
      <c r="A22" s="1"/>
      <c r="B22" s="59"/>
      <c r="C22" s="1"/>
      <c r="D22" s="1"/>
      <c r="E22" s="121" t="s">
        <v>35</v>
      </c>
      <c r="F22" s="20"/>
      <c r="G22" s="6" t="s">
        <v>10</v>
      </c>
      <c r="H22" s="70">
        <v>0</v>
      </c>
      <c r="I22" s="70">
        <v>20</v>
      </c>
      <c r="J22" s="21" t="s">
        <v>20</v>
      </c>
      <c r="K22" s="84">
        <v>0</v>
      </c>
      <c r="L22" s="84">
        <v>0</v>
      </c>
      <c r="M22" s="22">
        <f>(I22-H22)*(K22+L22)</f>
        <v>0</v>
      </c>
      <c r="N22" s="24">
        <v>0.6</v>
      </c>
      <c r="O22" s="23">
        <f>M22*N22</f>
        <v>0</v>
      </c>
      <c r="P22" s="60"/>
      <c r="Q22" s="1"/>
    </row>
    <row r="23" spans="1:17" ht="13" x14ac:dyDescent="0.3">
      <c r="A23" s="1"/>
      <c r="B23" s="59"/>
      <c r="C23" s="1"/>
      <c r="D23" s="1"/>
      <c r="E23" s="83" t="s">
        <v>32</v>
      </c>
      <c r="F23" s="20"/>
      <c r="G23" s="6" t="s">
        <v>11</v>
      </c>
      <c r="H23" s="70">
        <v>21</v>
      </c>
      <c r="I23" s="70">
        <v>50</v>
      </c>
      <c r="J23" s="21"/>
      <c r="K23" s="84">
        <v>0</v>
      </c>
      <c r="L23" s="84">
        <v>0</v>
      </c>
      <c r="M23" s="22">
        <f t="shared" ref="M23:M25" si="1">(I23-H23)*(K23+L23)</f>
        <v>0</v>
      </c>
      <c r="N23" s="24">
        <v>1</v>
      </c>
      <c r="O23" s="23">
        <f t="shared" ref="O23:O25" si="2">M23*N23</f>
        <v>0</v>
      </c>
      <c r="P23" s="60"/>
      <c r="Q23" s="1"/>
    </row>
    <row r="24" spans="1:17" ht="13" x14ac:dyDescent="0.3">
      <c r="A24" s="1"/>
      <c r="B24" s="59"/>
      <c r="C24" s="1"/>
      <c r="D24" s="1"/>
      <c r="E24" s="82"/>
      <c r="F24" s="20"/>
      <c r="G24" s="6" t="s">
        <v>12</v>
      </c>
      <c r="H24" s="70">
        <v>51</v>
      </c>
      <c r="I24" s="70">
        <v>100</v>
      </c>
      <c r="J24" s="21"/>
      <c r="K24" s="84">
        <v>0</v>
      </c>
      <c r="L24" s="84">
        <v>0</v>
      </c>
      <c r="M24" s="22">
        <f t="shared" si="1"/>
        <v>0</v>
      </c>
      <c r="N24" s="24">
        <v>0.3</v>
      </c>
      <c r="O24" s="23">
        <f t="shared" si="2"/>
        <v>0</v>
      </c>
      <c r="P24" s="60"/>
      <c r="Q24" s="1"/>
    </row>
    <row r="25" spans="1:17" ht="13" x14ac:dyDescent="0.3">
      <c r="A25" s="1"/>
      <c r="B25" s="59"/>
      <c r="C25" s="1"/>
      <c r="D25" s="1"/>
      <c r="E25" s="18"/>
      <c r="F25" s="18"/>
      <c r="G25" s="6" t="s">
        <v>13</v>
      </c>
      <c r="H25" s="70">
        <v>101</v>
      </c>
      <c r="I25" s="70">
        <v>200</v>
      </c>
      <c r="J25" s="21"/>
      <c r="K25" s="84">
        <v>0</v>
      </c>
      <c r="L25" s="84">
        <v>0</v>
      </c>
      <c r="M25" s="22">
        <f t="shared" si="1"/>
        <v>0</v>
      </c>
      <c r="N25" s="51">
        <v>0.1</v>
      </c>
      <c r="O25" s="23">
        <f t="shared" si="2"/>
        <v>0</v>
      </c>
      <c r="P25" s="60"/>
      <c r="Q25" s="1"/>
    </row>
    <row r="26" spans="1:17" ht="13" x14ac:dyDescent="0.3">
      <c r="A26" s="1"/>
      <c r="B26" s="59"/>
      <c r="C26" s="1"/>
      <c r="D26" s="1"/>
      <c r="E26" s="1"/>
      <c r="F26" s="18"/>
      <c r="G26" s="6"/>
      <c r="H26" s="70"/>
      <c r="I26" s="70"/>
      <c r="J26" s="21"/>
      <c r="K26" s="22"/>
      <c r="L26" s="22"/>
      <c r="M26" s="22"/>
      <c r="N26" s="51"/>
      <c r="O26" s="52">
        <f>SUM(O22:O25)/2</f>
        <v>0</v>
      </c>
      <c r="P26" s="60"/>
      <c r="Q26" s="1"/>
    </row>
    <row r="27" spans="1:17" ht="13" x14ac:dyDescent="0.3">
      <c r="A27" s="1"/>
      <c r="B27" s="59"/>
      <c r="C27" s="1"/>
      <c r="D27" s="1"/>
      <c r="E27" s="18"/>
      <c r="F27" s="18"/>
      <c r="G27" s="12"/>
      <c r="H27" s="72"/>
      <c r="I27" s="72"/>
      <c r="J27" s="27"/>
      <c r="K27" s="28"/>
      <c r="L27" s="28"/>
      <c r="M27" s="28"/>
      <c r="N27" s="25"/>
      <c r="O27" s="52"/>
      <c r="P27" s="60"/>
      <c r="Q27" s="1"/>
    </row>
    <row r="28" spans="1:17" ht="13" x14ac:dyDescent="0.3">
      <c r="A28" s="1"/>
      <c r="B28" s="59"/>
      <c r="C28" s="1"/>
      <c r="D28" s="1"/>
      <c r="E28" s="18"/>
      <c r="F28" s="18"/>
      <c r="G28" s="12"/>
      <c r="H28" s="26"/>
      <c r="I28" s="26"/>
      <c r="J28" s="27"/>
      <c r="K28" s="28"/>
      <c r="L28" s="28"/>
      <c r="M28" s="28"/>
      <c r="N28" s="25"/>
      <c r="O28" s="52"/>
      <c r="P28" s="60"/>
      <c r="Q28" s="1"/>
    </row>
    <row r="29" spans="1:17" ht="13" x14ac:dyDescent="0.3">
      <c r="A29" s="1"/>
      <c r="B29" s="59"/>
      <c r="C29" s="1"/>
      <c r="D29" s="1"/>
      <c r="E29" s="9" t="s">
        <v>14</v>
      </c>
      <c r="F29" s="18"/>
      <c r="G29" s="12"/>
      <c r="H29" s="49" t="s">
        <v>4</v>
      </c>
      <c r="I29" s="26"/>
      <c r="J29" s="27"/>
      <c r="K29" s="17" t="s">
        <v>5</v>
      </c>
      <c r="L29" s="17"/>
      <c r="M29" s="17" t="s">
        <v>6</v>
      </c>
      <c r="N29" s="15" t="s">
        <v>7</v>
      </c>
      <c r="O29" s="17" t="s">
        <v>8</v>
      </c>
      <c r="P29" s="60"/>
      <c r="Q29" s="1"/>
    </row>
    <row r="30" spans="1:17" ht="13" x14ac:dyDescent="0.3">
      <c r="A30" s="1"/>
      <c r="B30" s="59"/>
      <c r="C30" s="1"/>
      <c r="D30" s="1"/>
      <c r="E30" s="48" t="s">
        <v>15</v>
      </c>
      <c r="F30" s="18"/>
      <c r="G30" s="6" t="s">
        <v>10</v>
      </c>
      <c r="H30" s="73">
        <v>0</v>
      </c>
      <c r="I30" s="73">
        <v>50</v>
      </c>
      <c r="J30" s="21" t="s">
        <v>20</v>
      </c>
      <c r="K30" s="84">
        <v>0</v>
      </c>
      <c r="L30" s="22"/>
      <c r="M30" s="22">
        <f>(I30-H30)*K30</f>
        <v>0</v>
      </c>
      <c r="N30" s="24">
        <v>0.3</v>
      </c>
      <c r="O30" s="23">
        <f>M30*N30</f>
        <v>0</v>
      </c>
      <c r="P30" s="60"/>
      <c r="Q30" s="1"/>
    </row>
    <row r="31" spans="1:17" ht="13" x14ac:dyDescent="0.3">
      <c r="A31" s="1"/>
      <c r="B31" s="59"/>
      <c r="C31" s="1"/>
      <c r="D31" s="1"/>
      <c r="E31" s="86" t="s">
        <v>30</v>
      </c>
      <c r="F31" s="18"/>
      <c r="G31" s="6" t="s">
        <v>11</v>
      </c>
      <c r="H31" s="73">
        <v>51</v>
      </c>
      <c r="I31" s="73">
        <v>100</v>
      </c>
      <c r="J31" s="21"/>
      <c r="K31" s="84">
        <v>0</v>
      </c>
      <c r="L31" s="22"/>
      <c r="M31" s="22">
        <f t="shared" ref="M31:M33" si="3">(I31-H31)*K31</f>
        <v>0</v>
      </c>
      <c r="N31" s="24">
        <v>0.5</v>
      </c>
      <c r="O31" s="23">
        <f>M31*N31</f>
        <v>0</v>
      </c>
      <c r="P31" s="60"/>
      <c r="Q31" s="1"/>
    </row>
    <row r="32" spans="1:17" ht="13" x14ac:dyDescent="0.3">
      <c r="A32" s="1"/>
      <c r="B32" s="59"/>
      <c r="C32" s="1"/>
      <c r="D32" s="1"/>
      <c r="E32" s="48"/>
      <c r="F32" s="18"/>
      <c r="G32" s="6" t="s">
        <v>12</v>
      </c>
      <c r="H32" s="73">
        <v>101</v>
      </c>
      <c r="I32" s="73">
        <v>150</v>
      </c>
      <c r="J32" s="21"/>
      <c r="K32" s="84">
        <v>0</v>
      </c>
      <c r="L32" s="22"/>
      <c r="M32" s="22">
        <f t="shared" si="3"/>
        <v>0</v>
      </c>
      <c r="N32" s="24">
        <v>1</v>
      </c>
      <c r="O32" s="23">
        <f>M32*N32</f>
        <v>0</v>
      </c>
      <c r="P32" s="60"/>
      <c r="Q32" s="1"/>
    </row>
    <row r="33" spans="1:17" ht="13" x14ac:dyDescent="0.3">
      <c r="A33" s="1"/>
      <c r="B33" s="59"/>
      <c r="C33" s="1"/>
      <c r="D33" s="1"/>
      <c r="E33" s="48"/>
      <c r="F33" s="18"/>
      <c r="G33" s="6" t="s">
        <v>13</v>
      </c>
      <c r="H33" s="73">
        <v>151</v>
      </c>
      <c r="I33" s="73">
        <v>200</v>
      </c>
      <c r="J33" s="21"/>
      <c r="K33" s="84">
        <v>0</v>
      </c>
      <c r="L33" s="22"/>
      <c r="M33" s="22">
        <f t="shared" si="3"/>
        <v>0</v>
      </c>
      <c r="N33" s="24">
        <v>0.2</v>
      </c>
      <c r="O33" s="23">
        <f>M33*N33</f>
        <v>0</v>
      </c>
      <c r="P33" s="60"/>
      <c r="Q33" s="1"/>
    </row>
    <row r="34" spans="1:17" ht="13" x14ac:dyDescent="0.3">
      <c r="A34" s="1"/>
      <c r="B34" s="59"/>
      <c r="C34" s="1"/>
      <c r="D34" s="1"/>
      <c r="E34" s="1"/>
      <c r="F34" s="1"/>
      <c r="G34" s="1"/>
      <c r="H34" s="74"/>
      <c r="I34" s="74"/>
      <c r="J34" s="1"/>
      <c r="K34" s="4"/>
      <c r="L34" s="35"/>
      <c r="M34" s="4"/>
      <c r="N34" s="1"/>
      <c r="O34" s="52">
        <f>SUM(O30:O33)/2</f>
        <v>0</v>
      </c>
      <c r="P34" s="60"/>
      <c r="Q34" s="1"/>
    </row>
    <row r="35" spans="1:17" ht="13" x14ac:dyDescent="0.25">
      <c r="A35" s="6"/>
      <c r="B35" s="61"/>
      <c r="C35" s="6"/>
      <c r="D35" s="6"/>
      <c r="E35" s="14"/>
      <c r="F35" s="14"/>
      <c r="G35" s="6"/>
      <c r="H35" s="75"/>
      <c r="I35" s="76"/>
      <c r="M35" s="22"/>
      <c r="N35" s="30"/>
      <c r="O35" s="31"/>
      <c r="P35" s="62"/>
      <c r="Q35" s="6"/>
    </row>
    <row r="36" spans="1:17" ht="13" x14ac:dyDescent="0.25">
      <c r="A36" s="6"/>
      <c r="B36" s="61"/>
      <c r="C36" s="6"/>
      <c r="D36" s="6"/>
      <c r="E36" s="113" t="s">
        <v>41</v>
      </c>
      <c r="F36" s="114"/>
      <c r="G36" s="114"/>
      <c r="H36" s="114"/>
      <c r="I36" s="114"/>
      <c r="J36" s="114"/>
      <c r="K36" s="114"/>
      <c r="L36" s="114"/>
      <c r="M36" s="114"/>
      <c r="N36" s="114"/>
      <c r="O36" s="80">
        <f>O20+O26+O34</f>
        <v>0</v>
      </c>
      <c r="P36" s="62"/>
      <c r="Q36" s="6"/>
    </row>
    <row r="37" spans="1:17" ht="13" x14ac:dyDescent="0.25">
      <c r="A37" s="6"/>
      <c r="B37" s="61"/>
      <c r="C37" s="6"/>
      <c r="D37" s="6"/>
      <c r="E37" s="32"/>
      <c r="F37" s="32"/>
      <c r="G37" s="6"/>
      <c r="H37" s="75"/>
      <c r="I37" s="75"/>
      <c r="N37" s="30"/>
      <c r="O37" s="23"/>
      <c r="P37" s="62"/>
      <c r="Q37" s="6"/>
    </row>
    <row r="38" spans="1:17" ht="13" x14ac:dyDescent="0.3">
      <c r="A38" s="1"/>
      <c r="B38" s="59"/>
      <c r="C38" s="1"/>
      <c r="D38" s="1"/>
      <c r="E38" s="88" t="s">
        <v>17</v>
      </c>
      <c r="F38" s="89"/>
      <c r="G38" s="90"/>
      <c r="H38" s="91"/>
      <c r="I38" s="92" t="s">
        <v>25</v>
      </c>
      <c r="J38" s="93"/>
      <c r="K38" s="94" t="s">
        <v>21</v>
      </c>
      <c r="L38" s="94"/>
      <c r="M38" s="95" t="s">
        <v>6</v>
      </c>
      <c r="N38" s="96" t="s">
        <v>7</v>
      </c>
      <c r="O38" s="97" t="s">
        <v>8</v>
      </c>
      <c r="P38" s="60"/>
      <c r="Q38" s="1"/>
    </row>
    <row r="39" spans="1:17" ht="13" x14ac:dyDescent="0.3">
      <c r="A39" s="1"/>
      <c r="B39" s="59"/>
      <c r="C39" s="1"/>
      <c r="D39" s="1"/>
      <c r="E39" s="98" t="s">
        <v>18</v>
      </c>
      <c r="F39" s="89"/>
      <c r="G39" s="90"/>
      <c r="H39" s="99">
        <v>100</v>
      </c>
      <c r="I39" s="91" t="s">
        <v>22</v>
      </c>
      <c r="J39" s="93"/>
      <c r="K39" s="116">
        <v>0</v>
      </c>
      <c r="L39" s="22"/>
      <c r="M39" s="117">
        <f>H39*K39</f>
        <v>0</v>
      </c>
      <c r="N39" s="100">
        <v>1</v>
      </c>
      <c r="O39" s="97">
        <f>M39*N39</f>
        <v>0</v>
      </c>
      <c r="P39" s="60"/>
      <c r="Q39" s="1"/>
    </row>
    <row r="40" spans="1:17" ht="13" x14ac:dyDescent="0.3">
      <c r="A40" s="1"/>
      <c r="B40" s="59"/>
      <c r="C40" s="1"/>
      <c r="D40" s="1"/>
      <c r="E40" s="101" t="s">
        <v>19</v>
      </c>
      <c r="F40" s="89"/>
      <c r="G40" s="90"/>
      <c r="H40" s="99">
        <v>100</v>
      </c>
      <c r="I40" s="91" t="s">
        <v>22</v>
      </c>
      <c r="J40" s="93"/>
      <c r="K40" s="116">
        <v>0</v>
      </c>
      <c r="L40" s="22"/>
      <c r="M40" s="117">
        <f>H40*K40</f>
        <v>0</v>
      </c>
      <c r="N40" s="100">
        <v>1</v>
      </c>
      <c r="O40" s="97">
        <f>M40*N40</f>
        <v>0</v>
      </c>
      <c r="P40" s="60"/>
      <c r="Q40" s="1"/>
    </row>
    <row r="41" spans="1:17" ht="26" x14ac:dyDescent="0.3">
      <c r="A41" s="1"/>
      <c r="B41" s="59"/>
      <c r="C41" s="1"/>
      <c r="D41" s="1"/>
      <c r="E41" s="102" t="s">
        <v>39</v>
      </c>
      <c r="F41" s="89"/>
      <c r="G41" s="90"/>
      <c r="H41" s="103">
        <v>400</v>
      </c>
      <c r="I41" s="104" t="s">
        <v>31</v>
      </c>
      <c r="J41" s="105"/>
      <c r="K41" s="116">
        <v>0</v>
      </c>
      <c r="L41" s="28"/>
      <c r="M41" s="118">
        <f>H41*K41</f>
        <v>0</v>
      </c>
      <c r="N41" s="100">
        <v>1</v>
      </c>
      <c r="O41" s="97">
        <f>M41*N41</f>
        <v>0</v>
      </c>
      <c r="P41" s="60"/>
      <c r="Q41" s="1"/>
    </row>
    <row r="42" spans="1:17" ht="13" x14ac:dyDescent="0.3">
      <c r="A42" s="1"/>
      <c r="B42" s="59"/>
      <c r="C42" s="1"/>
      <c r="D42" s="1"/>
      <c r="E42" s="101" t="s">
        <v>38</v>
      </c>
      <c r="F42" s="89"/>
      <c r="G42" s="90"/>
      <c r="H42" s="103">
        <v>150</v>
      </c>
      <c r="I42" s="106" t="s">
        <v>37</v>
      </c>
      <c r="J42" s="93"/>
      <c r="K42" s="116">
        <v>0</v>
      </c>
      <c r="L42" s="120"/>
      <c r="M42" s="119">
        <f>H42*K42</f>
        <v>0</v>
      </c>
      <c r="N42" s="100">
        <v>1</v>
      </c>
      <c r="O42" s="97">
        <f>M42*N42</f>
        <v>0</v>
      </c>
      <c r="P42" s="60"/>
      <c r="Q42" s="1"/>
    </row>
    <row r="43" spans="1:17" ht="13" x14ac:dyDescent="0.3">
      <c r="A43" s="1"/>
      <c r="B43" s="59"/>
      <c r="C43" s="1"/>
      <c r="D43" s="1"/>
      <c r="E43" s="33"/>
      <c r="F43" s="33"/>
      <c r="G43" s="1"/>
      <c r="H43" s="77"/>
      <c r="I43" s="77"/>
      <c r="J43" s="34"/>
      <c r="K43" s="35"/>
      <c r="L43" s="35"/>
      <c r="M43" s="35"/>
      <c r="N43" s="34"/>
      <c r="O43" s="35"/>
      <c r="P43" s="60"/>
      <c r="Q43" s="1"/>
    </row>
    <row r="44" spans="1:17" ht="13" x14ac:dyDescent="0.25">
      <c r="A44" s="9"/>
      <c r="B44" s="63"/>
      <c r="C44" s="9"/>
      <c r="D44" s="9"/>
      <c r="E44" s="36" t="s">
        <v>16</v>
      </c>
      <c r="F44" s="37"/>
      <c r="G44" s="38"/>
      <c r="H44" s="39"/>
      <c r="I44" s="39"/>
      <c r="J44" s="40"/>
      <c r="K44" s="41"/>
      <c r="L44" s="41"/>
      <c r="M44" s="41"/>
      <c r="N44" s="42"/>
      <c r="O44" s="81">
        <f>O20+O26+O34+O39+O40+O41+O42</f>
        <v>0</v>
      </c>
      <c r="P44" s="64"/>
      <c r="Q44" s="9"/>
    </row>
    <row r="45" spans="1:17" ht="13" x14ac:dyDescent="0.25">
      <c r="A45" s="9"/>
      <c r="B45" s="63"/>
      <c r="C45" s="9"/>
      <c r="D45" s="9"/>
      <c r="E45" s="9"/>
      <c r="F45" s="43"/>
      <c r="G45" s="9"/>
      <c r="H45" s="44"/>
      <c r="I45" s="44"/>
      <c r="J45" s="29"/>
      <c r="K45" s="45"/>
      <c r="L45" s="45"/>
      <c r="M45" s="45"/>
      <c r="N45" s="46"/>
      <c r="O45" s="47"/>
      <c r="P45" s="64"/>
      <c r="Q45" s="9"/>
    </row>
    <row r="46" spans="1:17" ht="13" x14ac:dyDescent="0.25">
      <c r="A46" s="9"/>
      <c r="B46" s="63"/>
      <c r="C46" s="9"/>
      <c r="D46" s="9"/>
      <c r="E46" s="113" t="s">
        <v>40</v>
      </c>
      <c r="F46" s="114"/>
      <c r="G46" s="114"/>
      <c r="H46" s="114"/>
      <c r="I46" s="114"/>
      <c r="J46" s="114"/>
      <c r="K46" s="114"/>
      <c r="L46" s="114"/>
      <c r="M46" s="114"/>
      <c r="N46" s="115"/>
      <c r="O46" s="85">
        <v>0.03</v>
      </c>
      <c r="P46" s="64"/>
      <c r="Q46" s="9"/>
    </row>
    <row r="47" spans="1:17" ht="13" x14ac:dyDescent="0.3">
      <c r="A47" s="1"/>
      <c r="B47" s="59"/>
      <c r="C47" s="1"/>
      <c r="D47" s="1"/>
      <c r="E47" s="1"/>
      <c r="F47" s="1"/>
      <c r="G47" s="1"/>
      <c r="H47" s="3"/>
      <c r="I47" s="3"/>
      <c r="J47" s="1"/>
      <c r="K47" s="4"/>
      <c r="L47" s="4"/>
      <c r="M47" s="4"/>
      <c r="N47" s="1"/>
      <c r="O47" s="4"/>
      <c r="P47" s="60"/>
      <c r="Q47" s="1"/>
    </row>
    <row r="48" spans="1:17" ht="51" customHeight="1" x14ac:dyDescent="0.3">
      <c r="A48" s="1"/>
      <c r="B48" s="59"/>
      <c r="C48" s="112" t="s">
        <v>26</v>
      </c>
      <c r="D48" s="112"/>
      <c r="E48" s="112"/>
      <c r="F48" s="112"/>
      <c r="G48" s="112"/>
      <c r="H48" s="112"/>
      <c r="I48" s="112"/>
      <c r="J48" s="112"/>
      <c r="K48" s="112"/>
      <c r="L48" s="112"/>
      <c r="M48" s="112"/>
      <c r="N48" s="112"/>
      <c r="O48" s="112"/>
      <c r="P48" s="60"/>
      <c r="Q48" s="1"/>
    </row>
    <row r="49" spans="1:17" ht="13.5" thickBot="1" x14ac:dyDescent="0.35">
      <c r="A49" s="1"/>
      <c r="B49" s="65"/>
      <c r="C49" s="66"/>
      <c r="D49" s="66"/>
      <c r="E49" s="66"/>
      <c r="F49" s="66"/>
      <c r="G49" s="66"/>
      <c r="H49" s="67"/>
      <c r="I49" s="67"/>
      <c r="J49" s="66"/>
      <c r="K49" s="68"/>
      <c r="L49" s="68"/>
      <c r="M49" s="68"/>
      <c r="N49" s="66"/>
      <c r="O49" s="68"/>
      <c r="P49" s="69"/>
      <c r="Q49" s="1"/>
    </row>
    <row r="50" spans="1:17" ht="13" x14ac:dyDescent="0.3">
      <c r="A50" s="1"/>
      <c r="B50" s="1"/>
      <c r="C50" s="1"/>
      <c r="D50" s="1"/>
      <c r="E50" s="1"/>
      <c r="F50" s="1"/>
      <c r="G50" s="1"/>
      <c r="H50" s="3"/>
      <c r="I50" s="3"/>
      <c r="J50" s="1"/>
      <c r="K50" s="4"/>
      <c r="L50" s="4"/>
      <c r="M50" s="4"/>
      <c r="N50" s="1"/>
      <c r="O50" s="4"/>
      <c r="P50" s="1"/>
      <c r="Q50" s="1"/>
    </row>
  </sheetData>
  <mergeCells count="7">
    <mergeCell ref="C3:O3"/>
    <mergeCell ref="H7:O7"/>
    <mergeCell ref="H9:O9"/>
    <mergeCell ref="H11:O11"/>
    <mergeCell ref="C48:O48"/>
    <mergeCell ref="E46:N46"/>
    <mergeCell ref="E36:N36"/>
  </mergeCells>
  <pageMargins left="0.7" right="0.7" top="0.75" bottom="0.75" header="0.3" footer="0.3"/>
  <pageSetup paperSize="9" scale="48"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B564A1C2E7134DB52C045104A2994A" ma:contentTypeVersion="4" ma:contentTypeDescription="Een nieuw document maken." ma:contentTypeScope="" ma:versionID="f13dfa641e75222a5985ee2aa7b6ee77">
  <xsd:schema xmlns:xsd="http://www.w3.org/2001/XMLSchema" xmlns:xs="http://www.w3.org/2001/XMLSchema" xmlns:p="http://schemas.microsoft.com/office/2006/metadata/properties" xmlns:ns2="6845fd8e-5fe1-4612-b8db-432038a807c6" targetNamespace="http://schemas.microsoft.com/office/2006/metadata/properties" ma:root="true" ma:fieldsID="03d7277a76e6320f03018b73f4621642" ns2:_="">
    <xsd:import namespace="6845fd8e-5fe1-4612-b8db-432038a807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5fd8e-5fe1-4612-b8db-432038a807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738536-5753-4E71-85CB-D03622B8E568}">
  <ds:schemaRefs>
    <ds:schemaRef ds:uri="http://schemas.microsoft.com/sharepoint/v3/contenttype/forms"/>
  </ds:schemaRefs>
</ds:datastoreItem>
</file>

<file path=customXml/itemProps2.xml><?xml version="1.0" encoding="utf-8"?>
<ds:datastoreItem xmlns:ds="http://schemas.openxmlformats.org/officeDocument/2006/customXml" ds:itemID="{CECC0C0A-5303-489B-85FD-0D5C0F1C2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5fd8e-5fe1-4612-b8db-432038a807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D979D-9920-4A26-8AAF-EFA8D0900A28}">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6845fd8e-5fe1-4612-b8db-432038a807c6"/>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Reijgers D.E.R. (Roëll)</cp:lastModifiedBy>
  <cp:revision/>
  <cp:lastPrinted>2021-07-28T15:35:58Z</cp:lastPrinted>
  <dcterms:created xsi:type="dcterms:W3CDTF">2019-11-13T15:17:50Z</dcterms:created>
  <dcterms:modified xsi:type="dcterms:W3CDTF">2024-09-20T07:43:28Z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0x010100A2B564A1C2E7134DB52C045104A2994A</vt:lpwstr>
  </property>
  <property fmtid="{D5CDD505-2E9C-101B-9397-08002B2CF9AE}" pid="3" name="Order">
    <vt:r8>20400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