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quadraam.sharepoint.com/teams/CBQInkoopenVastgoedTeamsite/inkoopdocumenten/2024 - EA Kantoorartikelen/Aanbestedingsstukken/"/>
    </mc:Choice>
  </mc:AlternateContent>
  <xr:revisionPtr revIDLastSave="241" documentId="13_ncr:1_{EF682567-8914-4576-8010-B6B50C29854F}" xr6:coauthVersionLast="47" xr6:coauthVersionMax="47" xr10:uidLastSave="{7A71CEBF-ECEC-437F-90DD-140AD75A44A4}"/>
  <bookViews>
    <workbookView xWindow="-120" yWindow="-120" windowWidth="29040" windowHeight="15840" activeTab="1" xr2:uid="{A84C1268-01C3-40BF-89AA-FF27213A786B}"/>
  </bookViews>
  <sheets>
    <sheet name="Uitleg" sheetId="1" r:id="rId1"/>
    <sheet name="Invulsheet Perceel II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2" i="2" l="1"/>
  <c r="H46" i="2"/>
  <c r="H37" i="2"/>
  <c r="H22" i="2"/>
  <c r="H31" i="2"/>
  <c r="H28" i="2"/>
  <c r="H25" i="2"/>
  <c r="H36" i="2"/>
  <c r="H35" i="2"/>
  <c r="H34" i="2"/>
  <c r="H51" i="2"/>
  <c r="H50" i="2"/>
  <c r="H49" i="2"/>
  <c r="H45" i="2"/>
  <c r="H42" i="2"/>
  <c r="H44" i="2"/>
  <c r="H43" i="2"/>
  <c r="H41" i="2"/>
  <c r="H40" i="2"/>
  <c r="H21" i="2"/>
  <c r="H20" i="2"/>
  <c r="H19" i="2"/>
  <c r="H18" i="2"/>
  <c r="H17" i="2" l="1"/>
  <c r="H16" i="2"/>
  <c r="H15" i="2"/>
  <c r="H14" i="2"/>
  <c r="H33" i="2"/>
  <c r="H32" i="2"/>
  <c r="H30" i="2"/>
  <c r="H29" i="2"/>
  <c r="H27" i="2"/>
  <c r="H26" i="2"/>
  <c r="H13" i="2"/>
  <c r="H12" i="2"/>
  <c r="H11" i="2"/>
  <c r="H10" i="2"/>
  <c r="F6" i="2"/>
  <c r="H6" i="2" s="1"/>
  <c r="F5" i="2"/>
  <c r="H5" i="2" l="1"/>
  <c r="H7" i="2" s="1"/>
  <c r="B53" i="2" s="1"/>
</calcChain>
</file>

<file path=xl/sharedStrings.xml><?xml version="1.0" encoding="utf-8"?>
<sst xmlns="http://schemas.openxmlformats.org/spreadsheetml/2006/main" count="137" uniqueCount="61">
  <si>
    <t>Bijlage 3. Prijsdocument</t>
  </si>
  <si>
    <t>In het tabblad 'invulsheet' dient u alle gele velden in te voeren.</t>
  </si>
  <si>
    <t>Verpakkingseenheid</t>
  </si>
  <si>
    <t>Prijs per verpakkingseenheid</t>
  </si>
  <si>
    <t>Prijs per stuk</t>
  </si>
  <si>
    <t>Kosten per jaar</t>
  </si>
  <si>
    <t>Merk</t>
  </si>
  <si>
    <t>Categorie 2</t>
  </si>
  <si>
    <t>Invulsheet - Kernassortiment</t>
  </si>
  <si>
    <t>A4</t>
  </si>
  <si>
    <t>Perceel II</t>
  </si>
  <si>
    <t>75 gram</t>
  </si>
  <si>
    <t>Maat</t>
  </si>
  <si>
    <t>80 gram</t>
  </si>
  <si>
    <t xml:space="preserve">Categorie 1 </t>
  </si>
  <si>
    <t>Momenteel gebruikt Quadraam standaard 80 grams A4 papier in de multifunctionals.</t>
  </si>
  <si>
    <t xml:space="preserve">We gaan de standaard dikte van 75 grams papier invoeren, vanwege duurzaamheidsredenen. </t>
  </si>
  <si>
    <t>Type</t>
  </si>
  <si>
    <t>Indien een locatie toch kiest om 80 grams papier te bestellen, dient dit mogelijk te zijn en daarom is de prijs opgenomen in het prijzenblad.</t>
  </si>
  <si>
    <t>In de prijssheet ziet u bij categorie 2, 3 en 4 verschillende kleuren opgenomen. De aantallen staan benoemd, zodat u weet welke aantallen er de afgelopen periode zijn besteld.</t>
  </si>
  <si>
    <t>Opdrachtgever eist een eenheidsprijs per type, ongeacht kleur. Om die reden hoeft u enkel de eerste prijs in te voeren, de rest wordt automatisch gevuld.</t>
  </si>
  <si>
    <t xml:space="preserve">Wat u wel mag doen, is een andere verpakkingseenheid invoeren, als er verschil zit tussen onderlinge verpakkingsgrootte. De prijs per vel moet wel hetzelfde zijn. </t>
  </si>
  <si>
    <t>Prijs per vel</t>
  </si>
  <si>
    <t>Verpakkingseenheid (aantal vel)</t>
  </si>
  <si>
    <t>Pallet</t>
  </si>
  <si>
    <t>Overig A4 papier</t>
  </si>
  <si>
    <t xml:space="preserve">80 gram, kleur </t>
  </si>
  <si>
    <t xml:space="preserve">160 gram, kleur </t>
  </si>
  <si>
    <t>Categorie 3</t>
  </si>
  <si>
    <t>A3 papier</t>
  </si>
  <si>
    <t>Standaard wit printpapier per pallet (200 pakken a 500 vel)</t>
  </si>
  <si>
    <t>75 gram, wit</t>
  </si>
  <si>
    <t>80 gram, wit</t>
  </si>
  <si>
    <t>100 gram, wit</t>
  </si>
  <si>
    <t>120 gram, wit</t>
  </si>
  <si>
    <t>160 gram, wit</t>
  </si>
  <si>
    <t>A3</t>
  </si>
  <si>
    <t>80 gram, kleur</t>
  </si>
  <si>
    <t>160 gram, kleur</t>
  </si>
  <si>
    <t xml:space="preserve">120 gram, kleur </t>
  </si>
  <si>
    <t>200 gram, wit</t>
  </si>
  <si>
    <t>250 gram, wit</t>
  </si>
  <si>
    <t>300 gram, wit</t>
  </si>
  <si>
    <t>SRA3</t>
  </si>
  <si>
    <t>SRA3 papier</t>
  </si>
  <si>
    <t>Categorie 4</t>
  </si>
  <si>
    <t>Categorie 5</t>
  </si>
  <si>
    <t>Overige artikelen</t>
  </si>
  <si>
    <t>Omschrijving</t>
  </si>
  <si>
    <t>Foto papier rol 30mx610mm (180 gram)</t>
  </si>
  <si>
    <t>Foto papier rol 30mx914mm (180 gram)</t>
  </si>
  <si>
    <t>Foto papier rol 30mx610mm (190 gram)</t>
  </si>
  <si>
    <t>75 gram, kleur</t>
  </si>
  <si>
    <t>120 gram, kleur</t>
  </si>
  <si>
    <t xml:space="preserve">80 gram, intense kleur </t>
  </si>
  <si>
    <t xml:space="preserve">120 gram, intense kleur </t>
  </si>
  <si>
    <t xml:space="preserve">160 gram, intense kleur </t>
  </si>
  <si>
    <t>Aantal op jaarbasis - schatting</t>
  </si>
  <si>
    <t>70 gram, wit</t>
  </si>
  <si>
    <t>Totale inschrijfprijs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</si>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</sst>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rgb="FFFFC000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2"/>
      <color rgb="FFFFC000"/>
      <name val="Calibri"/>
      <family val="2"/>
    </font>
    <font>
      <b/>
      <sz val="14"/>
      <color rgb="FF00B050"/>
      <name val="Calibri"/>
      <family val="2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1" xfId="0" applyFont="1" applyBorder="1"/>
    <xf numFmtId="0" fontId="0" fillId="0" borderId="1" xfId="0" applyBorder="1"/>
    <xf numFmtId="3" fontId="0" fillId="0" borderId="1" xfId="0" applyNumberFormat="1" applyBorder="1"/>
    <xf numFmtId="0" fontId="0" fillId="2" borderId="1" xfId="0" applyFill="1" applyBorder="1"/>
    <xf numFmtId="44" fontId="0" fillId="0" borderId="1" xfId="0" applyNumberFormat="1" applyBorder="1"/>
    <xf numFmtId="3" fontId="0" fillId="0" borderId="1" xfId="0" applyNumberFormat="1" applyBorder="1" applyAlignment="1">
      <alignment horizontal="center"/>
    </xf>
    <xf numFmtId="0" fontId="6" fillId="0" borderId="0" xfId="0" applyFont="1"/>
    <xf numFmtId="44" fontId="0" fillId="2" borderId="1" xfId="0" applyNumberFormat="1" applyFill="1" applyBorder="1"/>
    <xf numFmtId="44" fontId="0" fillId="0" borderId="0" xfId="0" applyNumberFormat="1"/>
    <xf numFmtId="44" fontId="0" fillId="0" borderId="2" xfId="0" applyNumberFormat="1" applyBorder="1"/>
    <xf numFmtId="0" fontId="0" fillId="0" borderId="4" xfId="0" applyBorder="1"/>
    <xf numFmtId="44" fontId="0" fillId="0" borderId="5" xfId="0" applyNumberFormat="1" applyBorder="1"/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85E93-FE24-4686-96D4-FFF1BB7E1A4A}">
  <dimension ref="A1:A10"/>
  <sheetViews>
    <sheetView workbookViewId="0">
      <selection activeCell="H16" sqref="H16"/>
    </sheetView>
  </sheetViews>
  <sheetFormatPr defaultColWidth="9.140625" defaultRowHeight="15" x14ac:dyDescent="0.25"/>
  <cols>
    <col min="1" max="16384" width="9.140625" style="2"/>
  </cols>
  <sheetData>
    <row r="1" spans="1:1" ht="18.75" x14ac:dyDescent="0.3">
      <c r="A1" s="1" t="s">
        <v>0</v>
      </c>
    </row>
    <row r="3" spans="1:1" x14ac:dyDescent="0.25">
      <c r="A3" s="3" t="s">
        <v>1</v>
      </c>
    </row>
    <row r="4" spans="1:1" x14ac:dyDescent="0.25">
      <c r="A4" s="2" t="s">
        <v>15</v>
      </c>
    </row>
    <row r="5" spans="1:1" x14ac:dyDescent="0.25">
      <c r="A5" s="2" t="s">
        <v>16</v>
      </c>
    </row>
    <row r="6" spans="1:1" x14ac:dyDescent="0.25">
      <c r="A6" s="2" t="s">
        <v>18</v>
      </c>
    </row>
    <row r="8" spans="1:1" x14ac:dyDescent="0.25">
      <c r="A8" s="2" t="s">
        <v>19</v>
      </c>
    </row>
    <row r="9" spans="1:1" x14ac:dyDescent="0.25">
      <c r="A9" s="2" t="s">
        <v>20</v>
      </c>
    </row>
    <row r="10" spans="1:1" x14ac:dyDescent="0.25">
      <c r="A10" s="2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71141-DF2F-43AA-AB8D-CEB66810B0B8}">
  <dimension ref="A1:H53"/>
  <sheetViews>
    <sheetView tabSelected="1" workbookViewId="0">
      <selection activeCell="E5" sqref="E5"/>
    </sheetView>
  </sheetViews>
  <sheetFormatPr defaultRowHeight="15" x14ac:dyDescent="0.25"/>
  <cols>
    <col min="1" max="1" width="35.140625" bestFit="1" customWidth="1"/>
    <col min="2" max="2" width="24.7109375" customWidth="1"/>
    <col min="3" max="3" width="26" customWidth="1"/>
    <col min="4" max="4" width="34.5703125" bestFit="1" customWidth="1"/>
    <col min="5" max="5" width="26.85546875" bestFit="1" customWidth="1"/>
    <col min="6" max="6" width="16.7109375" bestFit="1" customWidth="1"/>
    <col min="7" max="7" width="29.28515625" customWidth="1"/>
    <col min="8" max="8" width="16.7109375" bestFit="1" customWidth="1"/>
  </cols>
  <sheetData>
    <row r="1" spans="1:8" ht="18.75" x14ac:dyDescent="0.3">
      <c r="A1" s="1" t="s">
        <v>8</v>
      </c>
      <c r="B1" s="1" t="s">
        <v>10</v>
      </c>
      <c r="C1" s="11"/>
    </row>
    <row r="2" spans="1:8" ht="18.75" x14ac:dyDescent="0.3">
      <c r="A2" s="1"/>
      <c r="C2" s="1"/>
    </row>
    <row r="3" spans="1:8" s="4" customFormat="1" ht="15.75" x14ac:dyDescent="0.25">
      <c r="A3" s="4" t="s">
        <v>14</v>
      </c>
      <c r="B3" s="4" t="s">
        <v>30</v>
      </c>
    </row>
    <row r="4" spans="1:8" x14ac:dyDescent="0.25">
      <c r="A4" s="5" t="s">
        <v>12</v>
      </c>
      <c r="B4" s="5" t="s">
        <v>17</v>
      </c>
      <c r="C4" s="5" t="s">
        <v>6</v>
      </c>
      <c r="D4" s="5" t="s">
        <v>2</v>
      </c>
      <c r="E4" s="5" t="s">
        <v>3</v>
      </c>
      <c r="F4" s="5" t="s">
        <v>4</v>
      </c>
      <c r="G4" s="5" t="s">
        <v>57</v>
      </c>
      <c r="H4" s="5" t="s">
        <v>5</v>
      </c>
    </row>
    <row r="5" spans="1:8" x14ac:dyDescent="0.25">
      <c r="A5" s="6" t="s">
        <v>9</v>
      </c>
      <c r="B5" s="6" t="s">
        <v>11</v>
      </c>
      <c r="C5" s="8"/>
      <c r="D5" s="6" t="s">
        <v>24</v>
      </c>
      <c r="E5" s="12"/>
      <c r="F5" s="9">
        <f>E5</f>
        <v>0</v>
      </c>
      <c r="G5" s="7">
        <v>80</v>
      </c>
      <c r="H5" s="9">
        <f>F5*G5</f>
        <v>0</v>
      </c>
    </row>
    <row r="6" spans="1:8" x14ac:dyDescent="0.25">
      <c r="A6" s="6" t="s">
        <v>9</v>
      </c>
      <c r="B6" s="6" t="s">
        <v>13</v>
      </c>
      <c r="C6" s="8"/>
      <c r="D6" s="6" t="s">
        <v>24</v>
      </c>
      <c r="E6" s="12"/>
      <c r="F6" s="14">
        <f>E6</f>
        <v>0</v>
      </c>
      <c r="G6" s="7">
        <v>20</v>
      </c>
      <c r="H6" s="9">
        <f>F6*G6</f>
        <v>0</v>
      </c>
    </row>
    <row r="7" spans="1:8" x14ac:dyDescent="0.25">
      <c r="G7" s="6" t="s">
        <v>60</v>
      </c>
      <c r="H7" s="9">
        <f>H5+H6</f>
        <v>0</v>
      </c>
    </row>
    <row r="8" spans="1:8" s="4" customFormat="1" ht="15.75" x14ac:dyDescent="0.25">
      <c r="A8" s="4" t="s">
        <v>7</v>
      </c>
      <c r="B8" s="4" t="s">
        <v>25</v>
      </c>
    </row>
    <row r="9" spans="1:8" x14ac:dyDescent="0.25">
      <c r="A9" s="5" t="s">
        <v>12</v>
      </c>
      <c r="B9" s="5" t="s">
        <v>17</v>
      </c>
      <c r="C9" s="5" t="s">
        <v>6</v>
      </c>
      <c r="D9" s="5" t="s">
        <v>23</v>
      </c>
      <c r="E9" s="5" t="s">
        <v>3</v>
      </c>
      <c r="F9" s="5" t="s">
        <v>22</v>
      </c>
      <c r="G9" s="5" t="s">
        <v>57</v>
      </c>
      <c r="H9" s="5" t="s">
        <v>5</v>
      </c>
    </row>
    <row r="10" spans="1:8" x14ac:dyDescent="0.25">
      <c r="A10" s="6" t="s">
        <v>9</v>
      </c>
      <c r="B10" s="6" t="s">
        <v>26</v>
      </c>
      <c r="C10" s="8"/>
      <c r="D10" s="8"/>
      <c r="E10" s="12"/>
      <c r="F10" s="6"/>
      <c r="G10" s="10">
        <v>135550</v>
      </c>
      <c r="H10" s="9">
        <f>F10*G10</f>
        <v>0</v>
      </c>
    </row>
    <row r="11" spans="1:8" x14ac:dyDescent="0.25">
      <c r="A11" s="6" t="s">
        <v>9</v>
      </c>
      <c r="B11" s="6" t="s">
        <v>54</v>
      </c>
      <c r="C11" s="8"/>
      <c r="D11" s="8"/>
      <c r="E11" s="12"/>
      <c r="F11" s="6"/>
      <c r="G11" s="10">
        <v>30000</v>
      </c>
      <c r="H11" s="9">
        <f>F11*G11</f>
        <v>0</v>
      </c>
    </row>
    <row r="12" spans="1:8" x14ac:dyDescent="0.25">
      <c r="A12" s="6" t="s">
        <v>9</v>
      </c>
      <c r="B12" s="6" t="s">
        <v>39</v>
      </c>
      <c r="C12" s="8"/>
      <c r="D12" s="8"/>
      <c r="E12" s="12"/>
      <c r="F12" s="6"/>
      <c r="G12" s="10">
        <v>2500</v>
      </c>
      <c r="H12" s="9">
        <f>F12*G12</f>
        <v>0</v>
      </c>
    </row>
    <row r="13" spans="1:8" x14ac:dyDescent="0.25">
      <c r="A13" s="6" t="s">
        <v>9</v>
      </c>
      <c r="B13" s="6" t="s">
        <v>55</v>
      </c>
      <c r="C13" s="8"/>
      <c r="D13" s="8"/>
      <c r="E13" s="12"/>
      <c r="F13" s="6"/>
      <c r="G13" s="10">
        <v>500</v>
      </c>
      <c r="H13" s="9">
        <f>F13*G13</f>
        <v>0</v>
      </c>
    </row>
    <row r="14" spans="1:8" x14ac:dyDescent="0.25">
      <c r="A14" s="6" t="s">
        <v>9</v>
      </c>
      <c r="B14" s="6" t="s">
        <v>27</v>
      </c>
      <c r="C14" s="8"/>
      <c r="D14" s="8"/>
      <c r="E14" s="12"/>
      <c r="F14" s="6"/>
      <c r="G14" s="10">
        <v>45000</v>
      </c>
      <c r="H14" s="9">
        <f t="shared" ref="H14:H17" si="0">F14*G14</f>
        <v>0</v>
      </c>
    </row>
    <row r="15" spans="1:8" x14ac:dyDescent="0.25">
      <c r="A15" s="6" t="s">
        <v>9</v>
      </c>
      <c r="B15" s="6" t="s">
        <v>56</v>
      </c>
      <c r="C15" s="8"/>
      <c r="D15" s="8"/>
      <c r="E15" s="12"/>
      <c r="F15" s="6"/>
      <c r="G15" s="10">
        <v>20000</v>
      </c>
      <c r="H15" s="9">
        <f t="shared" si="0"/>
        <v>0</v>
      </c>
    </row>
    <row r="16" spans="1:8" x14ac:dyDescent="0.25">
      <c r="A16" s="6" t="s">
        <v>9</v>
      </c>
      <c r="B16" s="6" t="s">
        <v>33</v>
      </c>
      <c r="C16" s="8"/>
      <c r="D16" s="8"/>
      <c r="E16" s="12"/>
      <c r="F16" s="6"/>
      <c r="G16" s="10">
        <v>22000</v>
      </c>
      <c r="H16" s="9">
        <f t="shared" si="0"/>
        <v>0</v>
      </c>
    </row>
    <row r="17" spans="1:8" x14ac:dyDescent="0.25">
      <c r="A17" s="6" t="s">
        <v>9</v>
      </c>
      <c r="B17" s="6" t="s">
        <v>34</v>
      </c>
      <c r="C17" s="8"/>
      <c r="D17" s="8"/>
      <c r="E17" s="12"/>
      <c r="F17" s="6"/>
      <c r="G17" s="10">
        <v>74250</v>
      </c>
      <c r="H17" s="9">
        <f t="shared" si="0"/>
        <v>0</v>
      </c>
    </row>
    <row r="18" spans="1:8" x14ac:dyDescent="0.25">
      <c r="A18" s="6" t="s">
        <v>9</v>
      </c>
      <c r="B18" s="6" t="s">
        <v>35</v>
      </c>
      <c r="C18" s="8"/>
      <c r="D18" s="8"/>
      <c r="E18" s="12"/>
      <c r="F18" s="6"/>
      <c r="G18" s="10">
        <v>11000</v>
      </c>
      <c r="H18" s="9">
        <f t="shared" ref="H18:H21" si="1">F18*G18</f>
        <v>0</v>
      </c>
    </row>
    <row r="19" spans="1:8" x14ac:dyDescent="0.25">
      <c r="A19" s="6" t="s">
        <v>9</v>
      </c>
      <c r="B19" s="6" t="s">
        <v>40</v>
      </c>
      <c r="C19" s="8"/>
      <c r="D19" s="8"/>
      <c r="E19" s="12"/>
      <c r="F19" s="6"/>
      <c r="G19" s="10">
        <v>4000</v>
      </c>
      <c r="H19" s="9">
        <f t="shared" si="1"/>
        <v>0</v>
      </c>
    </row>
    <row r="20" spans="1:8" x14ac:dyDescent="0.25">
      <c r="A20" s="6" t="s">
        <v>9</v>
      </c>
      <c r="B20" s="6" t="s">
        <v>41</v>
      </c>
      <c r="C20" s="8"/>
      <c r="D20" s="8"/>
      <c r="E20" s="12"/>
      <c r="F20" s="6"/>
      <c r="G20" s="10">
        <v>6600</v>
      </c>
      <c r="H20" s="9">
        <f t="shared" si="1"/>
        <v>0</v>
      </c>
    </row>
    <row r="21" spans="1:8" x14ac:dyDescent="0.25">
      <c r="A21" s="6" t="s">
        <v>9</v>
      </c>
      <c r="B21" s="6" t="s">
        <v>42</v>
      </c>
      <c r="C21" s="8"/>
      <c r="D21" s="8"/>
      <c r="E21" s="12"/>
      <c r="F21" s="6"/>
      <c r="G21" s="10">
        <v>8600</v>
      </c>
      <c r="H21" s="9">
        <f t="shared" si="1"/>
        <v>0</v>
      </c>
    </row>
    <row r="22" spans="1:8" x14ac:dyDescent="0.25">
      <c r="G22" s="6" t="s">
        <v>60</v>
      </c>
      <c r="H22" s="9">
        <f>SUM(H10:H21)</f>
        <v>0</v>
      </c>
    </row>
    <row r="23" spans="1:8" s="4" customFormat="1" ht="15.75" x14ac:dyDescent="0.25">
      <c r="A23" s="4" t="s">
        <v>28</v>
      </c>
      <c r="B23" s="4" t="s">
        <v>29</v>
      </c>
    </row>
    <row r="24" spans="1:8" x14ac:dyDescent="0.25">
      <c r="A24" s="5" t="s">
        <v>12</v>
      </c>
      <c r="B24" s="5" t="s">
        <v>17</v>
      </c>
      <c r="C24" s="5" t="s">
        <v>6</v>
      </c>
      <c r="D24" s="5" t="s">
        <v>23</v>
      </c>
      <c r="E24" s="5" t="s">
        <v>3</v>
      </c>
      <c r="F24" s="5" t="s">
        <v>22</v>
      </c>
      <c r="G24" s="5" t="s">
        <v>57</v>
      </c>
      <c r="H24" s="5" t="s">
        <v>5</v>
      </c>
    </row>
    <row r="25" spans="1:8" x14ac:dyDescent="0.25">
      <c r="A25" s="6" t="s">
        <v>36</v>
      </c>
      <c r="B25" s="6" t="s">
        <v>58</v>
      </c>
      <c r="C25" s="8"/>
      <c r="D25" s="8"/>
      <c r="E25" s="12"/>
      <c r="F25" s="6"/>
      <c r="G25" s="10">
        <v>13750</v>
      </c>
      <c r="H25" s="9">
        <f t="shared" ref="H25" si="2">F25*G25</f>
        <v>0</v>
      </c>
    </row>
    <row r="26" spans="1:8" x14ac:dyDescent="0.25">
      <c r="A26" s="6" t="s">
        <v>36</v>
      </c>
      <c r="B26" s="6" t="s">
        <v>31</v>
      </c>
      <c r="C26" s="8"/>
      <c r="D26" s="8"/>
      <c r="E26" s="12"/>
      <c r="F26" s="6"/>
      <c r="G26" s="10">
        <v>13750</v>
      </c>
      <c r="H26" s="9">
        <f t="shared" ref="H26:H33" si="3">F26*G26</f>
        <v>0</v>
      </c>
    </row>
    <row r="27" spans="1:8" x14ac:dyDescent="0.25">
      <c r="A27" s="6" t="s">
        <v>36</v>
      </c>
      <c r="B27" s="6" t="s">
        <v>32</v>
      </c>
      <c r="C27" s="8"/>
      <c r="D27" s="8"/>
      <c r="E27" s="12"/>
      <c r="F27" s="6"/>
      <c r="G27" s="10">
        <v>222000</v>
      </c>
      <c r="H27" s="9">
        <f t="shared" si="3"/>
        <v>0</v>
      </c>
    </row>
    <row r="28" spans="1:8" x14ac:dyDescent="0.25">
      <c r="A28" s="6" t="s">
        <v>36</v>
      </c>
      <c r="B28" s="6" t="s">
        <v>33</v>
      </c>
      <c r="C28" s="8"/>
      <c r="D28" s="8"/>
      <c r="E28" s="12"/>
      <c r="F28" s="6"/>
      <c r="G28" s="10">
        <v>5500</v>
      </c>
      <c r="H28" s="9">
        <f t="shared" ref="H28" si="4">F28*G28</f>
        <v>0</v>
      </c>
    </row>
    <row r="29" spans="1:8" x14ac:dyDescent="0.25">
      <c r="A29" s="6" t="s">
        <v>36</v>
      </c>
      <c r="B29" s="6" t="s">
        <v>34</v>
      </c>
      <c r="C29" s="8"/>
      <c r="D29" s="8"/>
      <c r="E29" s="12"/>
      <c r="F29" s="6"/>
      <c r="G29" s="10">
        <v>11000</v>
      </c>
      <c r="H29" s="9">
        <f t="shared" si="3"/>
        <v>0</v>
      </c>
    </row>
    <row r="30" spans="1:8" x14ac:dyDescent="0.25">
      <c r="A30" s="6" t="s">
        <v>36</v>
      </c>
      <c r="B30" s="6" t="s">
        <v>35</v>
      </c>
      <c r="C30" s="8"/>
      <c r="D30" s="8"/>
      <c r="E30" s="12"/>
      <c r="F30" s="6"/>
      <c r="G30" s="10">
        <v>105000</v>
      </c>
      <c r="H30" s="9">
        <f t="shared" si="3"/>
        <v>0</v>
      </c>
    </row>
    <row r="31" spans="1:8" x14ac:dyDescent="0.25">
      <c r="A31" s="6" t="s">
        <v>36</v>
      </c>
      <c r="B31" s="6" t="s">
        <v>40</v>
      </c>
      <c r="C31" s="8"/>
      <c r="D31" s="8"/>
      <c r="E31" s="12"/>
      <c r="F31" s="6"/>
      <c r="G31" s="10">
        <v>5500</v>
      </c>
      <c r="H31" s="9">
        <f t="shared" ref="H31" si="5">F31*G31</f>
        <v>0</v>
      </c>
    </row>
    <row r="32" spans="1:8" x14ac:dyDescent="0.25">
      <c r="A32" s="6" t="s">
        <v>36</v>
      </c>
      <c r="B32" s="6" t="s">
        <v>37</v>
      </c>
      <c r="C32" s="8"/>
      <c r="D32" s="8"/>
      <c r="E32" s="12"/>
      <c r="F32" s="6"/>
      <c r="G32" s="10">
        <v>2500</v>
      </c>
      <c r="H32" s="9">
        <f t="shared" si="3"/>
        <v>0</v>
      </c>
    </row>
    <row r="33" spans="1:8" x14ac:dyDescent="0.25">
      <c r="A33" s="6" t="s">
        <v>36</v>
      </c>
      <c r="B33" s="6" t="s">
        <v>38</v>
      </c>
      <c r="C33" s="8"/>
      <c r="D33" s="8"/>
      <c r="E33" s="12"/>
      <c r="F33" s="6"/>
      <c r="G33" s="10">
        <v>2500</v>
      </c>
      <c r="H33" s="9">
        <f t="shared" si="3"/>
        <v>0</v>
      </c>
    </row>
    <row r="34" spans="1:8" x14ac:dyDescent="0.25">
      <c r="A34" s="6" t="s">
        <v>36</v>
      </c>
      <c r="B34" s="6" t="s">
        <v>52</v>
      </c>
      <c r="C34" s="8"/>
      <c r="D34" s="8"/>
      <c r="E34" s="12"/>
      <c r="F34" s="6"/>
      <c r="G34" s="10">
        <v>2500</v>
      </c>
      <c r="H34" s="9">
        <f t="shared" ref="H34:H36" si="6">F34*G34</f>
        <v>0</v>
      </c>
    </row>
    <row r="35" spans="1:8" x14ac:dyDescent="0.25">
      <c r="A35" s="6" t="s">
        <v>36</v>
      </c>
      <c r="B35" s="6" t="s">
        <v>37</v>
      </c>
      <c r="C35" s="8"/>
      <c r="D35" s="8"/>
      <c r="E35" s="12"/>
      <c r="F35" s="6"/>
      <c r="G35" s="10">
        <v>2500</v>
      </c>
      <c r="H35" s="9">
        <f t="shared" si="6"/>
        <v>0</v>
      </c>
    </row>
    <row r="36" spans="1:8" x14ac:dyDescent="0.25">
      <c r="A36" s="6" t="s">
        <v>36</v>
      </c>
      <c r="B36" s="6" t="s">
        <v>53</v>
      </c>
      <c r="C36" s="8"/>
      <c r="D36" s="8"/>
      <c r="E36" s="12"/>
      <c r="F36" s="6"/>
      <c r="G36" s="10">
        <v>2500</v>
      </c>
      <c r="H36" s="9">
        <f t="shared" si="6"/>
        <v>0</v>
      </c>
    </row>
    <row r="37" spans="1:8" x14ac:dyDescent="0.25">
      <c r="G37" s="6" t="s">
        <v>60</v>
      </c>
      <c r="H37" s="9">
        <f>SUM(H25:H36)</f>
        <v>0</v>
      </c>
    </row>
    <row r="38" spans="1:8" s="4" customFormat="1" ht="15.75" x14ac:dyDescent="0.25">
      <c r="A38" s="4" t="s">
        <v>45</v>
      </c>
      <c r="B38" s="4" t="s">
        <v>44</v>
      </c>
    </row>
    <row r="39" spans="1:8" x14ac:dyDescent="0.25">
      <c r="A39" s="5" t="s">
        <v>12</v>
      </c>
      <c r="B39" s="5" t="s">
        <v>17</v>
      </c>
      <c r="C39" s="5" t="s">
        <v>6</v>
      </c>
      <c r="D39" s="5" t="s">
        <v>23</v>
      </c>
      <c r="E39" s="5" t="s">
        <v>3</v>
      </c>
      <c r="F39" s="5" t="s">
        <v>22</v>
      </c>
      <c r="G39" s="5" t="s">
        <v>57</v>
      </c>
      <c r="H39" s="5" t="s">
        <v>5</v>
      </c>
    </row>
    <row r="40" spans="1:8" x14ac:dyDescent="0.25">
      <c r="A40" s="6" t="s">
        <v>43</v>
      </c>
      <c r="B40" s="6" t="s">
        <v>31</v>
      </c>
      <c r="C40" s="8"/>
      <c r="D40" s="8"/>
      <c r="E40" s="12"/>
      <c r="F40" s="6"/>
      <c r="G40" s="10">
        <v>1000</v>
      </c>
      <c r="H40" s="9">
        <f t="shared" ref="H40:H45" si="7">F40*G40</f>
        <v>0</v>
      </c>
    </row>
    <row r="41" spans="1:8" x14ac:dyDescent="0.25">
      <c r="A41" s="6" t="s">
        <v>43</v>
      </c>
      <c r="B41" s="6" t="s">
        <v>32</v>
      </c>
      <c r="C41" s="8"/>
      <c r="D41" s="8"/>
      <c r="E41" s="12"/>
      <c r="F41" s="6"/>
      <c r="G41" s="10">
        <v>2000</v>
      </c>
      <c r="H41" s="9">
        <f t="shared" si="7"/>
        <v>0</v>
      </c>
    </row>
    <row r="42" spans="1:8" x14ac:dyDescent="0.25">
      <c r="A42" s="6" t="s">
        <v>43</v>
      </c>
      <c r="B42" s="6" t="s">
        <v>33</v>
      </c>
      <c r="C42" s="8"/>
      <c r="D42" s="8"/>
      <c r="E42" s="12"/>
      <c r="F42" s="6"/>
      <c r="G42" s="10">
        <v>2000</v>
      </c>
      <c r="H42" s="9">
        <f t="shared" si="7"/>
        <v>0</v>
      </c>
    </row>
    <row r="43" spans="1:8" x14ac:dyDescent="0.25">
      <c r="A43" s="6" t="s">
        <v>43</v>
      </c>
      <c r="B43" s="6" t="s">
        <v>34</v>
      </c>
      <c r="C43" s="8"/>
      <c r="D43" s="8"/>
      <c r="E43" s="12"/>
      <c r="F43" s="6"/>
      <c r="G43" s="10">
        <v>2000</v>
      </c>
      <c r="H43" s="9">
        <f t="shared" si="7"/>
        <v>0</v>
      </c>
    </row>
    <row r="44" spans="1:8" x14ac:dyDescent="0.25">
      <c r="A44" s="6" t="s">
        <v>43</v>
      </c>
      <c r="B44" s="6" t="s">
        <v>35</v>
      </c>
      <c r="C44" s="8"/>
      <c r="D44" s="8"/>
      <c r="E44" s="12"/>
      <c r="F44" s="6"/>
      <c r="G44" s="10">
        <v>11000</v>
      </c>
      <c r="H44" s="9">
        <f t="shared" si="7"/>
        <v>0</v>
      </c>
    </row>
    <row r="45" spans="1:8" x14ac:dyDescent="0.25">
      <c r="A45" s="6" t="s">
        <v>43</v>
      </c>
      <c r="B45" s="6" t="s">
        <v>42</v>
      </c>
      <c r="C45" s="8"/>
      <c r="D45" s="8"/>
      <c r="E45" s="12"/>
      <c r="F45" s="6"/>
      <c r="G45" s="10">
        <v>2000</v>
      </c>
      <c r="H45" s="9">
        <f t="shared" si="7"/>
        <v>0</v>
      </c>
    </row>
    <row r="46" spans="1:8" x14ac:dyDescent="0.25">
      <c r="G46" s="6" t="s">
        <v>60</v>
      </c>
      <c r="H46" s="9">
        <f>SUM(H40:H45)</f>
        <v>0</v>
      </c>
    </row>
    <row r="47" spans="1:8" s="4" customFormat="1" ht="15.75" x14ac:dyDescent="0.25">
      <c r="A47" s="4" t="s">
        <v>46</v>
      </c>
      <c r="B47" s="4" t="s">
        <v>47</v>
      </c>
    </row>
    <row r="48" spans="1:8" x14ac:dyDescent="0.25">
      <c r="A48" s="17" t="s">
        <v>48</v>
      </c>
      <c r="B48" s="18"/>
      <c r="C48" s="5" t="s">
        <v>6</v>
      </c>
      <c r="D48" s="5" t="s">
        <v>23</v>
      </c>
      <c r="E48" s="5" t="s">
        <v>3</v>
      </c>
      <c r="F48" s="5" t="s">
        <v>22</v>
      </c>
      <c r="G48" s="5" t="s">
        <v>57</v>
      </c>
      <c r="H48" s="5" t="s">
        <v>5</v>
      </c>
    </row>
    <row r="49" spans="1:8" x14ac:dyDescent="0.25">
      <c r="A49" s="19" t="s">
        <v>49</v>
      </c>
      <c r="B49" s="20" t="s">
        <v>31</v>
      </c>
      <c r="C49" s="8"/>
      <c r="D49" s="8"/>
      <c r="E49" s="12"/>
      <c r="F49" s="6"/>
      <c r="G49" s="10">
        <v>20</v>
      </c>
      <c r="H49" s="9">
        <f>F49*G49</f>
        <v>0</v>
      </c>
    </row>
    <row r="50" spans="1:8" x14ac:dyDescent="0.25">
      <c r="A50" s="19" t="s">
        <v>50</v>
      </c>
      <c r="B50" s="20" t="s">
        <v>32</v>
      </c>
      <c r="C50" s="8"/>
      <c r="D50" s="8"/>
      <c r="E50" s="12"/>
      <c r="F50" s="6"/>
      <c r="G50" s="10">
        <v>30</v>
      </c>
      <c r="H50" s="9">
        <f>F50*G50</f>
        <v>0</v>
      </c>
    </row>
    <row r="51" spans="1:8" x14ac:dyDescent="0.25">
      <c r="A51" s="19" t="s">
        <v>51</v>
      </c>
      <c r="B51" s="20" t="s">
        <v>32</v>
      </c>
      <c r="C51" s="8"/>
      <c r="D51" s="8"/>
      <c r="E51" s="12"/>
      <c r="F51" s="6"/>
      <c r="G51" s="10">
        <v>10</v>
      </c>
      <c r="H51" s="9">
        <f>F51*G51</f>
        <v>0</v>
      </c>
    </row>
    <row r="52" spans="1:8" ht="15.75" thickBot="1" x14ac:dyDescent="0.3">
      <c r="G52" s="6" t="s">
        <v>60</v>
      </c>
      <c r="H52" s="9">
        <f>SUM(H49:H51)</f>
        <v>0</v>
      </c>
    </row>
    <row r="53" spans="1:8" ht="15.75" thickBot="1" x14ac:dyDescent="0.3">
      <c r="A53" s="15" t="s">
        <v>59</v>
      </c>
      <c r="B53" s="16">
        <f>H7+H22+H37+H46+H52</f>
        <v>0</v>
      </c>
      <c r="H53" s="13"/>
    </row>
  </sheetData>
  <mergeCells count="4">
    <mergeCell ref="A48:B48"/>
    <mergeCell ref="A49:B49"/>
    <mergeCell ref="A50:B50"/>
    <mergeCell ref="A51:B51"/>
  </mergeCells>
  <phoneticPr fontId="7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c7014da-4b1d-4a23-b062-ee5152892d1b" xsi:nil="true"/>
    <lcf76f155ced4ddcb4097134ff3c332f xmlns="c6a99bf1-12cf-4431-aaae-bef2ab31ef6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213E14B9C77A4FA30133C153F4E003" ma:contentTypeVersion="18" ma:contentTypeDescription="Een nieuw document maken." ma:contentTypeScope="" ma:versionID="48209a844ff912c8c1095e6ddf9110b2">
  <xsd:schema xmlns:xsd="http://www.w3.org/2001/XMLSchema" xmlns:xs="http://www.w3.org/2001/XMLSchema" xmlns:p="http://schemas.microsoft.com/office/2006/metadata/properties" xmlns:ns2="c6a99bf1-12cf-4431-aaae-bef2ab31ef65" xmlns:ns3="07afad60-6013-48c9-8cd9-1f4489074547" xmlns:ns4="9c7014da-4b1d-4a23-b062-ee5152892d1b" targetNamespace="http://schemas.microsoft.com/office/2006/metadata/properties" ma:root="true" ma:fieldsID="590c7d12716cf79efa616fa56cc43053" ns2:_="" ns3:_="" ns4:_="">
    <xsd:import namespace="c6a99bf1-12cf-4431-aaae-bef2ab31ef65"/>
    <xsd:import namespace="07afad60-6013-48c9-8cd9-1f4489074547"/>
    <xsd:import namespace="9c7014da-4b1d-4a23-b062-ee5152892d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a99bf1-12cf-4431-aaae-bef2ab31ef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a19a29a-4b9b-469f-973f-47a12a7af4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afad60-6013-48c9-8cd9-1f448907454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7014da-4b1d-4a23-b062-ee5152892d1b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c90dca43-306a-42d2-834a-ff68f01e3838}" ma:internalName="TaxCatchAll" ma:showField="CatchAllData" ma:web="07afad60-6013-48c9-8cd9-1f44890745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872C18-A132-4349-9A88-290B3B8E88A2}">
  <ds:schemaRefs>
    <ds:schemaRef ds:uri="http://schemas.microsoft.com/office/2006/metadata/properties"/>
    <ds:schemaRef ds:uri="http://schemas.microsoft.com/office/infopath/2007/PartnerControls"/>
    <ds:schemaRef ds:uri="9c7014da-4b1d-4a23-b062-ee5152892d1b"/>
    <ds:schemaRef ds:uri="c6a99bf1-12cf-4431-aaae-bef2ab31ef65"/>
  </ds:schemaRefs>
</ds:datastoreItem>
</file>

<file path=customXml/itemProps2.xml><?xml version="1.0" encoding="utf-8"?>
<ds:datastoreItem xmlns:ds="http://schemas.openxmlformats.org/officeDocument/2006/customXml" ds:itemID="{497762CB-F3EB-4915-B654-2A1D62E1EA38}"/>
</file>

<file path=customXml/itemProps3.xml><?xml version="1.0" encoding="utf-8"?>
<ds:datastoreItem xmlns:ds="http://schemas.openxmlformats.org/officeDocument/2006/customXml" ds:itemID="{85E5E598-3597-4ABD-8473-FF7C90AF0A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Uitleg</vt:lpstr>
      <vt:lpstr>Invulsheet Perceel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Anne-Marie Yuen</dc:creator>
  <cp:lastModifiedBy>Anne-Marie Yuen</cp:lastModifiedBy>
  <dcterms:created xsi:type="dcterms:W3CDTF">2024-05-27T13:16:40Z</dcterms:created>
  <dcterms:modified xsi:type="dcterms:W3CDTF">2024-08-20T08:06:18Z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0x010100CC213E14B9C77A4FA30133C153F4E003</vt:lpwstr>
  </property>
  <property fmtid="{D5CDD505-2E9C-101B-9397-08002B2CF9AE}" pid="3" name="MediaServiceImageTags">
    <vt:lpwstr/>
  </property>
</Properties>
</file>