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De Rooi Pannen/Inhuur Winkelp 2025/6. NvI/"/>
    </mc:Choice>
  </mc:AlternateContent>
  <xr:revisionPtr revIDLastSave="184" documentId="8_{D3B99882-C615-4B15-ACB4-2B5450D4E871}" xr6:coauthVersionLast="47" xr6:coauthVersionMax="47" xr10:uidLastSave="{E95C810D-5E4C-4FDC-87E4-EEBA5B283924}"/>
  <bookViews>
    <workbookView xWindow="57600" yWindow="4440" windowWidth="28800" windowHeight="17400" xr2:uid="{64669403-B46F-44E6-8E5C-BF071E560D57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1" l="1"/>
  <c r="D35" i="1"/>
  <c r="G35" i="1"/>
  <c r="J21" i="1"/>
  <c r="J36" i="1"/>
  <c r="J37" i="1"/>
  <c r="J38" i="1"/>
  <c r="J39" i="1"/>
  <c r="J40" i="1"/>
  <c r="J41" i="1"/>
  <c r="J42" i="1"/>
  <c r="J43" i="1"/>
  <c r="J44" i="1"/>
  <c r="J45" i="1"/>
  <c r="J46" i="1"/>
  <c r="J47" i="1"/>
  <c r="J35" i="1"/>
  <c r="J33" i="1"/>
  <c r="J30" i="1"/>
  <c r="J22" i="1"/>
  <c r="J23" i="1"/>
  <c r="J24" i="1"/>
  <c r="J25" i="1"/>
  <c r="J26" i="1"/>
  <c r="J18" i="1"/>
  <c r="J19" i="1" s="1"/>
  <c r="G18" i="1" l="1"/>
  <c r="G19" i="1" s="1"/>
  <c r="G23" i="1" l="1"/>
  <c r="G22" i="1"/>
  <c r="G21" i="1"/>
  <c r="G26" i="1"/>
  <c r="G25" i="1"/>
  <c r="G24" i="1"/>
  <c r="D18" i="1"/>
  <c r="J27" i="1" l="1"/>
  <c r="G27" i="1"/>
  <c r="G32" i="1" s="1"/>
  <c r="D19" i="1"/>
  <c r="D22" i="1" s="1"/>
  <c r="J32" i="1" l="1"/>
  <c r="J29" i="1"/>
  <c r="G29" i="1"/>
  <c r="D26" i="1"/>
  <c r="D21" i="1"/>
  <c r="D25" i="1"/>
  <c r="D24" i="1"/>
  <c r="D23" i="1"/>
  <c r="D27" i="1" l="1"/>
  <c r="D32" i="1" s="1"/>
  <c r="G30" i="1"/>
  <c r="D29" i="1" l="1"/>
  <c r="D30" i="1" s="1"/>
  <c r="D33" i="1" s="1"/>
  <c r="G33" i="1"/>
  <c r="G36" i="1" l="1"/>
  <c r="D46" i="1"/>
  <c r="G43" i="1"/>
  <c r="G46" i="1"/>
  <c r="D47" i="1"/>
  <c r="D40" i="1"/>
  <c r="G47" i="1"/>
  <c r="G42" i="1"/>
  <c r="G38" i="1"/>
  <c r="G40" i="1"/>
  <c r="G39" i="1"/>
  <c r="G45" i="1"/>
  <c r="G41" i="1"/>
  <c r="G37" i="1"/>
  <c r="G44" i="1"/>
  <c r="D45" i="1"/>
  <c r="D42" i="1"/>
  <c r="D38" i="1"/>
  <c r="D44" i="1"/>
  <c r="D37" i="1"/>
  <c r="D43" i="1"/>
  <c r="D41" i="1"/>
  <c r="D39" i="1"/>
  <c r="J48" i="1" l="1"/>
  <c r="J50" i="1" s="1"/>
  <c r="J52" i="1" s="1"/>
  <c r="G48" i="1"/>
  <c r="G50" i="1" s="1"/>
  <c r="D48" i="1"/>
  <c r="D50" i="1" s="1"/>
  <c r="G52" i="1" l="1"/>
  <c r="D52" i="1"/>
  <c r="D55" i="1" l="1"/>
</calcChain>
</file>

<file path=xl/sharedStrings.xml><?xml version="1.0" encoding="utf-8"?>
<sst xmlns="http://schemas.openxmlformats.org/spreadsheetml/2006/main" count="87" uniqueCount="44">
  <si>
    <t>Percentage</t>
  </si>
  <si>
    <t>Wachtdag(en)</t>
  </si>
  <si>
    <t>Algemeen</t>
  </si>
  <si>
    <t>Reserveringen</t>
  </si>
  <si>
    <t>Bijdrage</t>
  </si>
  <si>
    <t>Feestdagen</t>
  </si>
  <si>
    <t>Kort / Bijzonder verlof</t>
  </si>
  <si>
    <t>Vakantiegeld</t>
  </si>
  <si>
    <t>Ziekte</t>
  </si>
  <si>
    <t>Opleidingsdagen</t>
  </si>
  <si>
    <t xml:space="preserve">Eindejaarsuitkering </t>
  </si>
  <si>
    <t>Wettelijke inhoudingen</t>
  </si>
  <si>
    <t>WW</t>
  </si>
  <si>
    <t>WW Sectorfonds</t>
  </si>
  <si>
    <t>WAO/WIA Basispremie</t>
  </si>
  <si>
    <t>Werkhervattingskas</t>
  </si>
  <si>
    <t>Transitievergoeding incl. sociale lasten</t>
  </si>
  <si>
    <t>ZVW</t>
  </si>
  <si>
    <t>Pensioen</t>
  </si>
  <si>
    <t>Opleidingen</t>
  </si>
  <si>
    <t>Sociaal Fonds &amp; Calamiteitenverlof</t>
  </si>
  <si>
    <t>Leegloop</t>
  </si>
  <si>
    <t>Subtotaal</t>
  </si>
  <si>
    <t xml:space="preserve">Vakantiedagen </t>
  </si>
  <si>
    <t>Overig</t>
  </si>
  <si>
    <t xml:space="preserve">Gemiddelde Omrekenfactor (inschrijfprijs):   </t>
  </si>
  <si>
    <t>Leegloopdagen</t>
  </si>
  <si>
    <t>Aanvulling ziektewet</t>
  </si>
  <si>
    <t>ABU FASE A  / NBBU FASE 1-2</t>
  </si>
  <si>
    <t>ABU FASE B of C / NBBU FASE 3-4</t>
  </si>
  <si>
    <t xml:space="preserve">Weging:   </t>
  </si>
  <si>
    <t>ZW Premie</t>
  </si>
  <si>
    <t>PAWW</t>
  </si>
  <si>
    <t>Basisloon (Conform MBO)</t>
  </si>
  <si>
    <t xml:space="preserve">Omrekenfactor (exclusief marge):   </t>
  </si>
  <si>
    <t xml:space="preserve">Marge:   </t>
  </si>
  <si>
    <t xml:space="preserve">Omrekenfactor (inclusief marge):   </t>
  </si>
  <si>
    <t>Waar prijselementen niet van toepassing zijn kan 0 worden ingevuld.</t>
  </si>
  <si>
    <t>De gemiddelde omrekenfactor wordt toegepast op een bruto uurloon van € 20 om te komen tot de inschrijfprijs.</t>
  </si>
  <si>
    <t>naam inschrijver</t>
  </si>
  <si>
    <t>Payroll</t>
  </si>
  <si>
    <t>Inhuur winkelpersoneel</t>
  </si>
  <si>
    <t>De Rooi Pannen</t>
  </si>
  <si>
    <t xml:space="preserve">Prijzenblad n.a.v. gewijzigde optelling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</si>
</sst>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5" fillId="0" borderId="0" xfId="0" applyFont="1"/>
    <xf numFmtId="0" fontId="3" fillId="3" borderId="1" xfId="0" applyFont="1" applyFill="1" applyBorder="1"/>
    <xf numFmtId="10" fontId="4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6" fillId="0" borderId="0" xfId="0" applyFont="1"/>
    <xf numFmtId="2" fontId="6" fillId="4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10" fontId="2" fillId="5" borderId="0" xfId="0" applyNumberFormat="1" applyFont="1" applyFill="1" applyAlignment="1">
      <alignment horizontal="center" wrapText="1"/>
    </xf>
    <xf numFmtId="10" fontId="0" fillId="0" borderId="0" xfId="0" applyNumberFormat="1"/>
    <xf numFmtId="0" fontId="0" fillId="0" borderId="0" xfId="0" applyAlignment="1">
      <alignment vertical="center"/>
    </xf>
    <xf numFmtId="9" fontId="9" fillId="8" borderId="2" xfId="0" applyNumberFormat="1" applyFont="1" applyFill="1" applyBorder="1" applyAlignment="1">
      <alignment horizontal="center" vertical="center"/>
    </xf>
    <xf numFmtId="10" fontId="0" fillId="2" borderId="1" xfId="0" applyNumberFormat="1" applyFill="1" applyBorder="1" applyAlignment="1" applyProtection="1">
      <alignment horizontal="center"/>
      <protection locked="0" hidden="1"/>
    </xf>
    <xf numFmtId="2" fontId="11" fillId="2" borderId="1" xfId="0" applyNumberFormat="1" applyFont="1" applyFill="1" applyBorder="1" applyAlignment="1" applyProtection="1">
      <alignment horizontal="center" vertical="center"/>
      <protection locked="0" hidden="1"/>
    </xf>
    <xf numFmtId="14" fontId="7" fillId="0" borderId="0" xfId="0" applyNumberFormat="1" applyFont="1" applyAlignment="1">
      <alignment horizontal="left"/>
    </xf>
    <xf numFmtId="14" fontId="12" fillId="0" borderId="0" xfId="0" applyNumberFormat="1" applyFont="1" applyAlignment="1">
      <alignment horizontal="left"/>
    </xf>
    <xf numFmtId="0" fontId="13" fillId="0" borderId="0" xfId="0" applyFont="1"/>
    <xf numFmtId="14" fontId="13" fillId="0" borderId="0" xfId="0" applyNumberFormat="1" applyFont="1" applyAlignment="1">
      <alignment horizontal="left"/>
    </xf>
    <xf numFmtId="10" fontId="2" fillId="5" borderId="0" xfId="0" applyNumberFormat="1" applyFont="1" applyFill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0" fillId="2" borderId="1" xfId="0" applyFill="1" applyBorder="1" applyAlignment="1" applyProtection="1">
      <alignment horizontal="center"/>
      <protection locked="0"/>
    </xf>
    <xf numFmtId="2" fontId="8" fillId="7" borderId="3" xfId="0" applyNumberFormat="1" applyFont="1" applyFill="1" applyBorder="1" applyAlignment="1">
      <alignment horizontal="center" vertical="center"/>
    </xf>
    <xf numFmtId="2" fontId="8" fillId="7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12BB-90AA-4945-A6D9-056B647E063D}">
  <dimension ref="B2:K58"/>
  <sheetViews>
    <sheetView showGridLines="0" tabSelected="1" zoomScale="70" zoomScaleNormal="70" zoomScaleSheetLayoutView="130" workbookViewId="0">
      <selection activeCell="F3" sqref="F3"/>
    </sheetView>
  </sheetViews>
  <sheetFormatPr defaultRowHeight="15" x14ac:dyDescent="0.25"/>
  <cols>
    <col min="1" max="1" width="3.28515625" customWidth="1"/>
    <col min="2" max="2" width="49.85546875" customWidth="1"/>
    <col min="3" max="3" width="17.42578125" customWidth="1"/>
    <col min="4" max="4" width="26.28515625" style="6" customWidth="1"/>
    <col min="5" max="5" width="2.5703125" customWidth="1"/>
    <col min="6" max="6" width="17.42578125" customWidth="1"/>
    <col min="7" max="7" width="23.140625" style="6" customWidth="1"/>
    <col min="8" max="8" width="2.5703125" customWidth="1"/>
    <col min="9" max="10" width="17.5703125" customWidth="1"/>
    <col min="11" max="11" width="9.85546875" customWidth="1"/>
  </cols>
  <sheetData>
    <row r="2" spans="2:10" ht="23.25" x14ac:dyDescent="0.35">
      <c r="B2" s="13" t="s">
        <v>42</v>
      </c>
    </row>
    <row r="3" spans="2:10" ht="23.25" customHeight="1" x14ac:dyDescent="0.35">
      <c r="B3" s="24" t="s">
        <v>41</v>
      </c>
      <c r="D3" s="26"/>
      <c r="G3"/>
    </row>
    <row r="4" spans="2:10" ht="23.25" x14ac:dyDescent="0.35">
      <c r="B4" s="24" t="s">
        <v>43</v>
      </c>
      <c r="D4" s="26"/>
      <c r="G4"/>
    </row>
    <row r="5" spans="2:10" ht="21" customHeight="1" x14ac:dyDescent="0.35">
      <c r="B5" s="25">
        <v>45748</v>
      </c>
      <c r="D5" s="16"/>
      <c r="G5"/>
    </row>
    <row r="6" spans="2:10" ht="9" customHeight="1" x14ac:dyDescent="0.25">
      <c r="B6" s="22"/>
      <c r="D6" s="16"/>
      <c r="G6"/>
    </row>
    <row r="7" spans="2:10" ht="9" customHeight="1" x14ac:dyDescent="0.25">
      <c r="B7" s="22"/>
      <c r="D7" s="16"/>
      <c r="G7"/>
    </row>
    <row r="8" spans="2:10" ht="22.5" customHeight="1" x14ac:dyDescent="0.25">
      <c r="B8" s="23" t="s">
        <v>39</v>
      </c>
      <c r="C8" s="30"/>
      <c r="D8" s="30"/>
      <c r="E8" s="30"/>
      <c r="G8"/>
    </row>
    <row r="9" spans="2:10" ht="9" customHeight="1" x14ac:dyDescent="0.25">
      <c r="B9" s="22"/>
      <c r="D9" s="16"/>
      <c r="G9"/>
    </row>
    <row r="10" spans="2:10" ht="9" customHeight="1" x14ac:dyDescent="0.25">
      <c r="B10" s="22"/>
      <c r="D10" s="16"/>
      <c r="G10"/>
    </row>
    <row r="11" spans="2:10" ht="9" customHeight="1" x14ac:dyDescent="0.25">
      <c r="B11" s="22"/>
      <c r="D11" s="16"/>
      <c r="G11"/>
    </row>
    <row r="12" spans="2:10" ht="9" customHeight="1" x14ac:dyDescent="0.25">
      <c r="B12" s="22"/>
      <c r="D12" s="16"/>
      <c r="G12"/>
    </row>
    <row r="13" spans="2:10" ht="9" customHeight="1" x14ac:dyDescent="0.25">
      <c r="B13" s="22"/>
      <c r="D13" s="16"/>
      <c r="G13"/>
    </row>
    <row r="14" spans="2:10" ht="9" customHeight="1" x14ac:dyDescent="0.25">
      <c r="B14" s="22"/>
      <c r="D14" s="16"/>
      <c r="G14"/>
    </row>
    <row r="15" spans="2:10" x14ac:dyDescent="0.25">
      <c r="C15" s="27" t="s">
        <v>28</v>
      </c>
      <c r="D15" s="27"/>
      <c r="F15" s="27" t="s">
        <v>29</v>
      </c>
      <c r="G15" s="27"/>
      <c r="I15" s="27" t="s">
        <v>40</v>
      </c>
      <c r="J15" s="27"/>
    </row>
    <row r="16" spans="2:10" ht="15.75" x14ac:dyDescent="0.25">
      <c r="B16" s="4" t="s">
        <v>2</v>
      </c>
      <c r="C16" s="10" t="s">
        <v>0</v>
      </c>
      <c r="D16" s="10" t="s">
        <v>4</v>
      </c>
      <c r="F16" s="10" t="s">
        <v>0</v>
      </c>
      <c r="G16" s="10" t="s">
        <v>4</v>
      </c>
      <c r="I16" s="10" t="s">
        <v>0</v>
      </c>
      <c r="J16" s="10" t="s">
        <v>4</v>
      </c>
    </row>
    <row r="17" spans="2:10" x14ac:dyDescent="0.25">
      <c r="B17" s="1" t="s">
        <v>33</v>
      </c>
      <c r="C17" s="11">
        <v>1</v>
      </c>
      <c r="D17" s="7">
        <v>100</v>
      </c>
      <c r="F17" s="11">
        <v>1</v>
      </c>
      <c r="G17" s="7">
        <v>100</v>
      </c>
      <c r="I17" s="11">
        <v>1</v>
      </c>
      <c r="J17" s="7">
        <v>100</v>
      </c>
    </row>
    <row r="18" spans="2:10" x14ac:dyDescent="0.25">
      <c r="B18" s="1" t="s">
        <v>1</v>
      </c>
      <c r="C18" s="20">
        <v>0</v>
      </c>
      <c r="D18" s="8">
        <f>C18*D17</f>
        <v>0</v>
      </c>
      <c r="F18" s="20">
        <v>0</v>
      </c>
      <c r="G18" s="8">
        <f>F18*G17</f>
        <v>0</v>
      </c>
      <c r="I18" s="20">
        <v>0</v>
      </c>
      <c r="J18" s="8">
        <f>I18*J17</f>
        <v>0</v>
      </c>
    </row>
    <row r="19" spans="2:10" x14ac:dyDescent="0.25">
      <c r="B19" s="2"/>
      <c r="C19" s="5" t="s">
        <v>22</v>
      </c>
      <c r="D19" s="9">
        <f>SUM(D17:D18)</f>
        <v>100</v>
      </c>
      <c r="F19" s="5" t="s">
        <v>22</v>
      </c>
      <c r="G19" s="9">
        <f>SUM(G17:G18)</f>
        <v>100</v>
      </c>
      <c r="I19" s="5" t="s">
        <v>22</v>
      </c>
      <c r="J19" s="9">
        <f>SUM(J17:J18)</f>
        <v>100</v>
      </c>
    </row>
    <row r="20" spans="2:10" ht="15.75" x14ac:dyDescent="0.25">
      <c r="B20" s="4" t="s">
        <v>3</v>
      </c>
      <c r="C20" s="10" t="s">
        <v>0</v>
      </c>
      <c r="D20" s="12" t="s">
        <v>4</v>
      </c>
      <c r="F20" s="10" t="s">
        <v>0</v>
      </c>
      <c r="G20" s="12" t="s">
        <v>4</v>
      </c>
      <c r="I20" s="10" t="s">
        <v>0</v>
      </c>
      <c r="J20" s="12" t="s">
        <v>4</v>
      </c>
    </row>
    <row r="21" spans="2:10" x14ac:dyDescent="0.25">
      <c r="B21" s="1" t="s">
        <v>23</v>
      </c>
      <c r="C21" s="20">
        <v>0</v>
      </c>
      <c r="D21" s="8">
        <f>C21*$D$19</f>
        <v>0</v>
      </c>
      <c r="F21" s="20">
        <v>0</v>
      </c>
      <c r="G21" s="8">
        <f>F21*$G$19</f>
        <v>0</v>
      </c>
      <c r="I21" s="20">
        <v>0</v>
      </c>
      <c r="J21" s="8">
        <f>I21*$J$19</f>
        <v>0</v>
      </c>
    </row>
    <row r="22" spans="2:10" x14ac:dyDescent="0.25">
      <c r="B22" s="1" t="s">
        <v>5</v>
      </c>
      <c r="C22" s="20">
        <v>0</v>
      </c>
      <c r="D22" s="8">
        <f>C22*$D$19</f>
        <v>0</v>
      </c>
      <c r="F22" s="20">
        <v>0</v>
      </c>
      <c r="G22" s="8">
        <f t="shared" ref="G22:G26" si="0">F22*$G$19</f>
        <v>0</v>
      </c>
      <c r="I22" s="20">
        <v>0</v>
      </c>
      <c r="J22" s="8">
        <f t="shared" ref="J22:J26" si="1">I22*$J$19</f>
        <v>0</v>
      </c>
    </row>
    <row r="23" spans="2:10" x14ac:dyDescent="0.25">
      <c r="B23" s="1" t="s">
        <v>9</v>
      </c>
      <c r="C23" s="20">
        <v>0</v>
      </c>
      <c r="D23" s="8">
        <f t="shared" ref="D23:D25" si="2">C23*$D$19</f>
        <v>0</v>
      </c>
      <c r="F23" s="20">
        <v>0</v>
      </c>
      <c r="G23" s="8">
        <f t="shared" si="0"/>
        <v>0</v>
      </c>
      <c r="I23" s="20">
        <v>0</v>
      </c>
      <c r="J23" s="8">
        <f t="shared" si="1"/>
        <v>0</v>
      </c>
    </row>
    <row r="24" spans="2:10" x14ac:dyDescent="0.25">
      <c r="B24" s="1" t="s">
        <v>6</v>
      </c>
      <c r="C24" s="20">
        <v>0</v>
      </c>
      <c r="D24" s="8">
        <f t="shared" si="2"/>
        <v>0</v>
      </c>
      <c r="F24" s="20">
        <v>0</v>
      </c>
      <c r="G24" s="8">
        <f t="shared" si="0"/>
        <v>0</v>
      </c>
      <c r="I24" s="20">
        <v>0</v>
      </c>
      <c r="J24" s="8">
        <f t="shared" si="1"/>
        <v>0</v>
      </c>
    </row>
    <row r="25" spans="2:10" x14ac:dyDescent="0.25">
      <c r="B25" s="1" t="s">
        <v>8</v>
      </c>
      <c r="C25" s="20">
        <v>0</v>
      </c>
      <c r="D25" s="8">
        <f t="shared" si="2"/>
        <v>0</v>
      </c>
      <c r="F25" s="20">
        <v>0</v>
      </c>
      <c r="G25" s="8">
        <f t="shared" si="0"/>
        <v>0</v>
      </c>
      <c r="I25" s="20">
        <v>0</v>
      </c>
      <c r="J25" s="8">
        <f t="shared" si="1"/>
        <v>0</v>
      </c>
    </row>
    <row r="26" spans="2:10" x14ac:dyDescent="0.25">
      <c r="B26" s="1" t="s">
        <v>26</v>
      </c>
      <c r="C26" s="20">
        <v>0</v>
      </c>
      <c r="D26" s="8">
        <f t="shared" ref="D26" si="3">C26*$D$19</f>
        <v>0</v>
      </c>
      <c r="F26" s="20">
        <v>0</v>
      </c>
      <c r="G26" s="8">
        <f t="shared" si="0"/>
        <v>0</v>
      </c>
      <c r="I26" s="20">
        <v>0</v>
      </c>
      <c r="J26" s="8">
        <f t="shared" si="1"/>
        <v>0</v>
      </c>
    </row>
    <row r="27" spans="2:10" x14ac:dyDescent="0.25">
      <c r="B27" s="2"/>
      <c r="C27" s="5" t="s">
        <v>22</v>
      </c>
      <c r="D27" s="9">
        <f>SUM(D19,D21:D26)</f>
        <v>100</v>
      </c>
      <c r="F27" s="5" t="s">
        <v>22</v>
      </c>
      <c r="G27" s="9">
        <f>SUM(G19,G21:G26)</f>
        <v>100</v>
      </c>
      <c r="I27" s="5" t="s">
        <v>22</v>
      </c>
      <c r="J27" s="9">
        <f>SUM(J19,J21:J26)</f>
        <v>100</v>
      </c>
    </row>
    <row r="28" spans="2:10" ht="15.75" x14ac:dyDescent="0.25">
      <c r="B28" s="4" t="s">
        <v>7</v>
      </c>
      <c r="C28" s="10" t="s">
        <v>0</v>
      </c>
      <c r="D28" s="12" t="s">
        <v>4</v>
      </c>
      <c r="F28" s="10" t="s">
        <v>0</v>
      </c>
      <c r="G28" s="12" t="s">
        <v>4</v>
      </c>
      <c r="I28" s="10" t="s">
        <v>0</v>
      </c>
      <c r="J28" s="12" t="s">
        <v>4</v>
      </c>
    </row>
    <row r="29" spans="2:10" x14ac:dyDescent="0.25">
      <c r="B29" s="1" t="s">
        <v>7</v>
      </c>
      <c r="C29" s="20">
        <v>0</v>
      </c>
      <c r="D29" s="8">
        <f>C29*D27</f>
        <v>0</v>
      </c>
      <c r="F29" s="20">
        <v>0</v>
      </c>
      <c r="G29" s="8">
        <f>F29*G27</f>
        <v>0</v>
      </c>
      <c r="I29" s="20">
        <v>0</v>
      </c>
      <c r="J29" s="8">
        <f>I29*J27</f>
        <v>0</v>
      </c>
    </row>
    <row r="30" spans="2:10" x14ac:dyDescent="0.25">
      <c r="B30" s="3"/>
      <c r="C30" s="5" t="s">
        <v>22</v>
      </c>
      <c r="D30" s="9">
        <f>SUM(D27,D29)</f>
        <v>100</v>
      </c>
      <c r="F30" s="5" t="s">
        <v>22</v>
      </c>
      <c r="G30" s="9">
        <f>SUM(G27,G29)</f>
        <v>100</v>
      </c>
      <c r="I30" s="5" t="s">
        <v>22</v>
      </c>
      <c r="J30" s="9">
        <f>SUM(J27,J29)</f>
        <v>100</v>
      </c>
    </row>
    <row r="31" spans="2:10" ht="15.75" x14ac:dyDescent="0.25">
      <c r="B31" s="4" t="s">
        <v>24</v>
      </c>
      <c r="C31" s="10" t="s">
        <v>0</v>
      </c>
      <c r="D31" s="12" t="s">
        <v>4</v>
      </c>
      <c r="F31" s="10" t="s">
        <v>0</v>
      </c>
      <c r="G31" s="12" t="s">
        <v>4</v>
      </c>
      <c r="I31" s="10" t="s">
        <v>0</v>
      </c>
      <c r="J31" s="12" t="s">
        <v>4</v>
      </c>
    </row>
    <row r="32" spans="2:10" x14ac:dyDescent="0.25">
      <c r="B32" s="1" t="s">
        <v>10</v>
      </c>
      <c r="C32" s="20">
        <v>0</v>
      </c>
      <c r="D32" s="8">
        <f>D27*C32</f>
        <v>0</v>
      </c>
      <c r="F32" s="20">
        <v>0</v>
      </c>
      <c r="G32" s="8">
        <f>G27*F32</f>
        <v>0</v>
      </c>
      <c r="I32" s="20">
        <v>0</v>
      </c>
      <c r="J32" s="8">
        <f>J27*I32</f>
        <v>0</v>
      </c>
    </row>
    <row r="33" spans="2:11" x14ac:dyDescent="0.25">
      <c r="B33" s="3"/>
      <c r="C33" s="5" t="s">
        <v>22</v>
      </c>
      <c r="D33" s="9">
        <f>SUM(D30,D32)</f>
        <v>100</v>
      </c>
      <c r="F33" s="5" t="s">
        <v>22</v>
      </c>
      <c r="G33" s="9">
        <f>SUM(G30,G32)</f>
        <v>100</v>
      </c>
      <c r="I33" s="5" t="s">
        <v>22</v>
      </c>
      <c r="J33" s="9">
        <f>SUM(J30,J32)</f>
        <v>100</v>
      </c>
    </row>
    <row r="34" spans="2:11" ht="15.75" x14ac:dyDescent="0.25">
      <c r="B34" s="4" t="s">
        <v>11</v>
      </c>
      <c r="C34" s="10" t="s">
        <v>0</v>
      </c>
      <c r="D34" s="12" t="s">
        <v>4</v>
      </c>
      <c r="F34" s="10" t="s">
        <v>0</v>
      </c>
      <c r="G34" s="12" t="s">
        <v>4</v>
      </c>
      <c r="I34" s="10" t="s">
        <v>0</v>
      </c>
      <c r="J34" s="12" t="s">
        <v>4</v>
      </c>
    </row>
    <row r="35" spans="2:11" x14ac:dyDescent="0.25">
      <c r="B35" s="1" t="s">
        <v>12</v>
      </c>
      <c r="C35" s="20">
        <v>0</v>
      </c>
      <c r="D35" s="8">
        <f>D33*C35</f>
        <v>0</v>
      </c>
      <c r="F35" s="20">
        <v>0</v>
      </c>
      <c r="G35" s="8">
        <f>F35*$G$33</f>
        <v>0</v>
      </c>
      <c r="I35" s="20">
        <v>0</v>
      </c>
      <c r="J35" s="8">
        <f>I35*$J$33</f>
        <v>0</v>
      </c>
    </row>
    <row r="36" spans="2:11" x14ac:dyDescent="0.25">
      <c r="B36" s="1" t="s">
        <v>32</v>
      </c>
      <c r="C36" s="20">
        <v>0</v>
      </c>
      <c r="D36" s="8">
        <f>C36*$D$33</f>
        <v>0</v>
      </c>
      <c r="F36" s="20">
        <v>0</v>
      </c>
      <c r="G36" s="8">
        <f t="shared" ref="G36" si="4">F36*$G$33</f>
        <v>0</v>
      </c>
      <c r="I36" s="20">
        <v>0</v>
      </c>
      <c r="J36" s="8">
        <f t="shared" ref="J36:J47" si="5">I36*$J$33</f>
        <v>0</v>
      </c>
    </row>
    <row r="37" spans="2:11" x14ac:dyDescent="0.25">
      <c r="B37" s="1" t="s">
        <v>13</v>
      </c>
      <c r="C37" s="20">
        <v>0</v>
      </c>
      <c r="D37" s="8">
        <f t="shared" ref="D37:D45" si="6">C37*$D$33</f>
        <v>0</v>
      </c>
      <c r="F37" s="20">
        <v>0</v>
      </c>
      <c r="G37" s="8">
        <f t="shared" ref="G37:G47" si="7">F37*$G$33</f>
        <v>0</v>
      </c>
      <c r="I37" s="20">
        <v>0</v>
      </c>
      <c r="J37" s="8">
        <f t="shared" si="5"/>
        <v>0</v>
      </c>
    </row>
    <row r="38" spans="2:11" x14ac:dyDescent="0.25">
      <c r="B38" s="1" t="s">
        <v>14</v>
      </c>
      <c r="C38" s="20">
        <v>0</v>
      </c>
      <c r="D38" s="8">
        <f t="shared" si="6"/>
        <v>0</v>
      </c>
      <c r="F38" s="20">
        <v>0</v>
      </c>
      <c r="G38" s="8">
        <f t="shared" si="7"/>
        <v>0</v>
      </c>
      <c r="I38" s="20">
        <v>0</v>
      </c>
      <c r="J38" s="8">
        <f t="shared" si="5"/>
        <v>0</v>
      </c>
    </row>
    <row r="39" spans="2:11" x14ac:dyDescent="0.25">
      <c r="B39" s="1" t="s">
        <v>15</v>
      </c>
      <c r="C39" s="20">
        <v>0</v>
      </c>
      <c r="D39" s="8">
        <f t="shared" si="6"/>
        <v>0</v>
      </c>
      <c r="F39" s="20">
        <v>0</v>
      </c>
      <c r="G39" s="8">
        <f t="shared" si="7"/>
        <v>0</v>
      </c>
      <c r="I39" s="20">
        <v>0</v>
      </c>
      <c r="J39" s="8">
        <f t="shared" si="5"/>
        <v>0</v>
      </c>
    </row>
    <row r="40" spans="2:11" x14ac:dyDescent="0.25">
      <c r="B40" s="1" t="s">
        <v>16</v>
      </c>
      <c r="C40" s="20">
        <v>0</v>
      </c>
      <c r="D40" s="8">
        <f>C40*$D$33</f>
        <v>0</v>
      </c>
      <c r="F40" s="20">
        <v>0</v>
      </c>
      <c r="G40" s="8">
        <f t="shared" si="7"/>
        <v>0</v>
      </c>
      <c r="I40" s="20">
        <v>0</v>
      </c>
      <c r="J40" s="8">
        <f t="shared" si="5"/>
        <v>0</v>
      </c>
    </row>
    <row r="41" spans="2:11" x14ac:dyDescent="0.25">
      <c r="B41" s="1" t="s">
        <v>17</v>
      </c>
      <c r="C41" s="20">
        <v>0</v>
      </c>
      <c r="D41" s="8">
        <f t="shared" si="6"/>
        <v>0</v>
      </c>
      <c r="F41" s="20">
        <v>0</v>
      </c>
      <c r="G41" s="8">
        <f t="shared" si="7"/>
        <v>0</v>
      </c>
      <c r="I41" s="20">
        <v>0</v>
      </c>
      <c r="J41" s="8">
        <f t="shared" si="5"/>
        <v>0</v>
      </c>
    </row>
    <row r="42" spans="2:11" x14ac:dyDescent="0.25">
      <c r="B42" s="1" t="s">
        <v>18</v>
      </c>
      <c r="C42" s="20">
        <v>0</v>
      </c>
      <c r="D42" s="8">
        <f t="shared" si="6"/>
        <v>0</v>
      </c>
      <c r="F42" s="20">
        <v>0</v>
      </c>
      <c r="G42" s="8">
        <f t="shared" si="7"/>
        <v>0</v>
      </c>
      <c r="I42" s="20">
        <v>0</v>
      </c>
      <c r="J42" s="8">
        <f t="shared" si="5"/>
        <v>0</v>
      </c>
    </row>
    <row r="43" spans="2:11" x14ac:dyDescent="0.25">
      <c r="B43" s="1" t="s">
        <v>19</v>
      </c>
      <c r="C43" s="20">
        <v>0</v>
      </c>
      <c r="D43" s="8">
        <f t="shared" si="6"/>
        <v>0</v>
      </c>
      <c r="F43" s="20">
        <v>0</v>
      </c>
      <c r="G43" s="8">
        <f>F43*$G$33</f>
        <v>0</v>
      </c>
      <c r="I43" s="20">
        <v>0</v>
      </c>
      <c r="J43" s="8">
        <f t="shared" si="5"/>
        <v>0</v>
      </c>
    </row>
    <row r="44" spans="2:11" x14ac:dyDescent="0.25">
      <c r="B44" s="1" t="s">
        <v>20</v>
      </c>
      <c r="C44" s="20">
        <v>0</v>
      </c>
      <c r="D44" s="8">
        <f t="shared" si="6"/>
        <v>0</v>
      </c>
      <c r="F44" s="20">
        <v>0</v>
      </c>
      <c r="G44" s="8">
        <f t="shared" si="7"/>
        <v>0</v>
      </c>
      <c r="I44" s="20">
        <v>0</v>
      </c>
      <c r="J44" s="8">
        <f t="shared" si="5"/>
        <v>0</v>
      </c>
    </row>
    <row r="45" spans="2:11" x14ac:dyDescent="0.25">
      <c r="B45" s="1" t="s">
        <v>21</v>
      </c>
      <c r="C45" s="20">
        <v>0</v>
      </c>
      <c r="D45" s="8">
        <f t="shared" si="6"/>
        <v>0</v>
      </c>
      <c r="F45" s="20">
        <v>0</v>
      </c>
      <c r="G45" s="8">
        <f t="shared" si="7"/>
        <v>0</v>
      </c>
      <c r="I45" s="20">
        <v>0</v>
      </c>
      <c r="J45" s="8">
        <f t="shared" si="5"/>
        <v>0</v>
      </c>
    </row>
    <row r="46" spans="2:11" x14ac:dyDescent="0.25">
      <c r="B46" s="1" t="s">
        <v>31</v>
      </c>
      <c r="C46" s="20">
        <v>0</v>
      </c>
      <c r="D46" s="8">
        <f t="shared" ref="D46" si="8">C46*$D$33</f>
        <v>0</v>
      </c>
      <c r="F46" s="20">
        <v>0</v>
      </c>
      <c r="G46" s="8">
        <f t="shared" ref="G46" si="9">F46*$G$33</f>
        <v>0</v>
      </c>
      <c r="I46" s="20">
        <v>0</v>
      </c>
      <c r="J46" s="8">
        <f t="shared" si="5"/>
        <v>0</v>
      </c>
    </row>
    <row r="47" spans="2:11" x14ac:dyDescent="0.25">
      <c r="B47" s="1" t="s">
        <v>27</v>
      </c>
      <c r="C47" s="20">
        <v>0</v>
      </c>
      <c r="D47" s="8">
        <f>C47*$D$33</f>
        <v>0</v>
      </c>
      <c r="F47" s="20">
        <v>0</v>
      </c>
      <c r="G47" s="8">
        <f t="shared" si="7"/>
        <v>0</v>
      </c>
      <c r="I47" s="20">
        <v>0</v>
      </c>
      <c r="J47" s="8">
        <f t="shared" si="5"/>
        <v>0</v>
      </c>
    </row>
    <row r="48" spans="2:11" x14ac:dyDescent="0.25">
      <c r="C48" s="5" t="s">
        <v>22</v>
      </c>
      <c r="D48" s="9">
        <f>SUM(D33,D35:D47)</f>
        <v>100</v>
      </c>
      <c r="F48" s="5" t="s">
        <v>22</v>
      </c>
      <c r="G48" s="9">
        <f>SUM(G33,G35:G47)</f>
        <v>100</v>
      </c>
      <c r="I48" s="5" t="s">
        <v>22</v>
      </c>
      <c r="J48" s="9">
        <f>SUM(J33,J35:J47)</f>
        <v>100</v>
      </c>
      <c r="K48" s="17"/>
    </row>
    <row r="49" spans="2:10" ht="15.75" thickBot="1" x14ac:dyDescent="0.3"/>
    <row r="50" spans="2:10" ht="28.9" customHeight="1" thickBot="1" x14ac:dyDescent="0.4">
      <c r="B50" s="28" t="s">
        <v>34</v>
      </c>
      <c r="C50" s="28"/>
      <c r="D50" s="14">
        <f>D48/100</f>
        <v>1</v>
      </c>
      <c r="G50" s="14">
        <f>G48/100</f>
        <v>1</v>
      </c>
      <c r="J50" s="14">
        <f>J48/100</f>
        <v>1</v>
      </c>
    </row>
    <row r="51" spans="2:10" ht="28.9" customHeight="1" thickBot="1" x14ac:dyDescent="0.35">
      <c r="B51" s="33" t="s">
        <v>35</v>
      </c>
      <c r="C51" s="33"/>
      <c r="D51" s="21">
        <v>0</v>
      </c>
      <c r="G51" s="21">
        <v>0</v>
      </c>
      <c r="J51" s="21">
        <v>0</v>
      </c>
    </row>
    <row r="52" spans="2:10" ht="28.9" customHeight="1" thickBot="1" x14ac:dyDescent="0.4">
      <c r="B52" s="28" t="s">
        <v>36</v>
      </c>
      <c r="C52" s="28"/>
      <c r="D52" s="14">
        <f>D50+D51</f>
        <v>1</v>
      </c>
      <c r="G52" s="14">
        <f>G50+G51</f>
        <v>1</v>
      </c>
      <c r="J52" s="14">
        <f>J50+J51</f>
        <v>1</v>
      </c>
    </row>
    <row r="53" spans="2:10" ht="18.75" customHeight="1" thickBot="1" x14ac:dyDescent="0.3">
      <c r="B53" s="29" t="s">
        <v>30</v>
      </c>
      <c r="C53" s="29"/>
      <c r="D53" s="19">
        <v>0.6</v>
      </c>
      <c r="E53" s="18"/>
      <c r="F53" s="18"/>
      <c r="G53" s="19">
        <v>0.2</v>
      </c>
      <c r="J53" s="19">
        <v>0.2</v>
      </c>
    </row>
    <row r="54" spans="2:10" ht="12" customHeight="1" x14ac:dyDescent="0.35">
      <c r="B54" s="15"/>
      <c r="C54" s="15"/>
      <c r="D54"/>
      <c r="G54"/>
    </row>
    <row r="55" spans="2:10" ht="28.9" customHeight="1" x14ac:dyDescent="0.35">
      <c r="B55" s="28" t="s">
        <v>25</v>
      </c>
      <c r="C55" s="28"/>
      <c r="D55" s="31">
        <f>(D52*D53)+(G52*G53)+(J52*J53)</f>
        <v>1</v>
      </c>
      <c r="E55" s="32"/>
      <c r="F55" s="32"/>
      <c r="G55" s="32"/>
      <c r="H55" s="32"/>
    </row>
    <row r="56" spans="2:10" ht="20.85" customHeight="1" x14ac:dyDescent="0.35">
      <c r="B56" s="15"/>
      <c r="C56" s="15"/>
      <c r="D56"/>
      <c r="G56"/>
    </row>
    <row r="57" spans="2:10" x14ac:dyDescent="0.25">
      <c r="B57" t="s">
        <v>38</v>
      </c>
    </row>
    <row r="58" spans="2:10" x14ac:dyDescent="0.25">
      <c r="B58" t="s">
        <v>37</v>
      </c>
    </row>
  </sheetData>
  <sheetProtection algorithmName="SHA-512" hashValue="AFf9aiV41tKLqtHmLLpCzF3rGs4bLRhQSf34wAQbVNK+CRuP+4XlnUneEgUbiA7dPnoqZcGo21JABnDlAjUEww==" saltValue="+nSc/lKlY13zD5VcMyOoeA==" spinCount="100000" sheet="1" objects="1" scenarios="1"/>
  <mergeCells count="11">
    <mergeCell ref="I15:J15"/>
    <mergeCell ref="D55:H55"/>
    <mergeCell ref="B51:C51"/>
    <mergeCell ref="F15:G15"/>
    <mergeCell ref="B50:C50"/>
    <mergeCell ref="D3:D4"/>
    <mergeCell ref="C15:D15"/>
    <mergeCell ref="B55:C55"/>
    <mergeCell ref="B52:C52"/>
    <mergeCell ref="B53:C53"/>
    <mergeCell ref="C8:E8"/>
  </mergeCells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E217D5C6-6367-41B8-B711-A6EBBEC296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1FA69C-B8E0-4410-823D-EF0148357717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5A Calculatieblad Perceel 1.xlsx</dc:title>
  <dc:creator>Thijs Kruger</dc:creator>
  <cp:lastModifiedBy>Marloes Verhoeven | Inkada Inkoop &amp; Advies</cp:lastModifiedBy>
  <dcterms:created xsi:type="dcterms:W3CDTF">2020-03-18T12:14:38Z</dcterms:created>
  <dcterms:modified xsi:type="dcterms:W3CDTF">2025-04-01T10:00:46Z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