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4/01. Januari/IA2024.01.05 - W&amp;E Installaties Overige Gebouwen/Projectdossier W&amp;E Installaties/01 Offerteaanvraag - Bestek/Definitief/"/>
    </mc:Choice>
  </mc:AlternateContent>
  <xr:revisionPtr revIDLastSave="423" documentId="11_DF4B436FA659DFE126F9FF763F7FB836E40A4197" xr6:coauthVersionLast="47" xr6:coauthVersionMax="47" xr10:uidLastSave="{209A3893-D03A-4607-9A75-0A7C14C72702}"/>
  <bookViews>
    <workbookView xWindow="43080" yWindow="-120" windowWidth="51840" windowHeight="21120" tabRatio="747" xr2:uid="{00000000-000D-0000-FFFF-FFFF00000000}"/>
  </bookViews>
  <sheets>
    <sheet name="A. Preventief" sheetId="19" r:id="rId1"/>
    <sheet name="B. Correctief" sheetId="20" r:id="rId2"/>
    <sheet name="P1" sheetId="26" r:id="rId3"/>
    <sheet name="P2" sheetId="27" r:id="rId4"/>
    <sheet name="P3" sheetId="28" r:id="rId5"/>
  </sheets>
  <externalReferences>
    <externalReference r:id="rId6"/>
  </externalReferences>
  <definedNames>
    <definedName name="_xlnm._FilterDatabase" localSheetId="2" hidden="1">'P1'!$C$3:$K$88</definedName>
    <definedName name="_xlnm._FilterDatabase" localSheetId="3" hidden="1">'P2'!$C$3:$J$72</definedName>
    <definedName name="_xlnm._FilterDatabase" localSheetId="4" hidden="1">'P3'!$C$5:$J$89</definedName>
    <definedName name="JR_PAGE_ANCHOR_0_1" localSheetId="2">'P1'!#REF!</definedName>
    <definedName name="JR_PAGE_ANCHOR_0_1" localSheetId="3">'P2'!#REF!</definedName>
    <definedName name="JR_PAGE_ANCHOR_0_1" localSheetId="4">'P3'!#REF!</definedName>
    <definedName name="JR_PAGE_ANCHOR_0_1">'[1]Blad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9" i="26" l="1"/>
  <c r="H92" i="28"/>
  <c r="J92" i="28"/>
  <c r="C15" i="19" s="1"/>
  <c r="J73" i="27"/>
  <c r="C12" i="19" s="1"/>
  <c r="J89" i="26"/>
  <c r="C9" i="19" s="1"/>
  <c r="H34" i="27"/>
  <c r="H73" i="27" s="1"/>
  <c r="G56" i="20"/>
  <c r="G55" i="20"/>
  <c r="G54" i="20"/>
  <c r="G53" i="20"/>
  <c r="G52" i="20"/>
  <c r="G51" i="20"/>
  <c r="G50" i="20"/>
  <c r="G47" i="20"/>
  <c r="G46" i="20"/>
  <c r="G45" i="20"/>
  <c r="G44" i="20"/>
  <c r="G43" i="20"/>
  <c r="G42" i="20"/>
  <c r="G41" i="20"/>
  <c r="G36" i="20"/>
  <c r="G38" i="20"/>
  <c r="G37" i="20"/>
  <c r="G35" i="20"/>
  <c r="G34" i="20"/>
  <c r="G33" i="20"/>
  <c r="G32" i="20"/>
  <c r="C40" i="20"/>
  <c r="C31" i="20"/>
  <c r="C49" i="20"/>
  <c r="C22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tc={602CCBF6-B399-421A-9548-69904D9D64D4}</author>
  </authors>
  <commentList>
    <comment ref="A1" authorId="0" shapeId="0" xr:uid="{602CCBF6-B399-421A-9548-69904D9D64D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Prijs I of prijs II??</t>
      </text>
    </comment>
  </commentList>
</comments>
</file>

<file path=xl/sharedStrings.xml><?xml version="1.0" encoding="utf-8"?>
<sst xmlns="http://schemas.openxmlformats.org/spreadsheetml/2006/main" count="1765" uniqueCount="991">
  <si>
    <t>A - Preventief onderhoud conform onderhoudsbestek</t>
  </si>
  <si>
    <t xml:space="preserve">               </t>
  </si>
  <si>
    <t>Invulinstructie</t>
  </si>
  <si>
    <t>Wij verzoeken u de aanneemsom voor de werkzaamheden conform het onderhoudsbestek per perceel</t>
  </si>
  <si>
    <t xml:space="preserve">in te vullen in de groene cellen. </t>
  </si>
  <si>
    <t>Perceel 1</t>
  </si>
  <si>
    <t>[€, exclusief btw]</t>
  </si>
  <si>
    <t xml:space="preserve">   Eerste Onderhoudsjaar 2025</t>
  </si>
  <si>
    <t>Perceel 2</t>
  </si>
  <si>
    <t xml:space="preserve">   Onderhoudsjaar (2024-2025)</t>
  </si>
  <si>
    <t>Perceel 3</t>
  </si>
  <si>
    <t>A - Preventief onderhoud conform onderhoudsbestek, perceel Buiten</t>
  </si>
  <si>
    <t>Complex</t>
  </si>
  <si>
    <t>Complexnaam</t>
  </si>
  <si>
    <t>Object</t>
  </si>
  <si>
    <t>Naam</t>
  </si>
  <si>
    <t>Adres</t>
  </si>
  <si>
    <t>Postcode</t>
  </si>
  <si>
    <t>Stadsdeel</t>
  </si>
  <si>
    <t>BVO(m2)</t>
  </si>
  <si>
    <t>Prijs</t>
  </si>
  <si>
    <t>C35</t>
  </si>
  <si>
    <t>Hollywoodlaan 107-109</t>
  </si>
  <si>
    <t>1245</t>
  </si>
  <si>
    <t>Hollywoodlaan 109 - PO De Polygoon</t>
  </si>
  <si>
    <t xml:space="preserve">Hollywoodlaan 109 </t>
  </si>
  <si>
    <t>1325 KA</t>
  </si>
  <si>
    <t>Almere Stad</t>
  </si>
  <si>
    <t>Cxx</t>
  </si>
  <si>
    <t>n.v.t.</t>
  </si>
  <si>
    <t>1460</t>
  </si>
  <si>
    <t>Hollywoodlaan 109B - VOH/Gebiedskantoor Stad</t>
  </si>
  <si>
    <t>Hollywoodlaan 109 B</t>
  </si>
  <si>
    <t>C33</t>
  </si>
  <si>
    <t>Simon van Collemstraat 7</t>
  </si>
  <si>
    <t>1390</t>
  </si>
  <si>
    <t>Simon van Collemstraat 7 - PO De Bombardon</t>
  </si>
  <si>
    <t xml:space="preserve">Simon van Collemstraat 7 </t>
  </si>
  <si>
    <t>1325 NA</t>
  </si>
  <si>
    <t>C39</t>
  </si>
  <si>
    <t>Walt Disneyplantsoen 72-74</t>
  </si>
  <si>
    <t>1135</t>
  </si>
  <si>
    <t>Walt Disneyplantsoen 74 - Gymzaal Walt Disneyplantsoen 74</t>
  </si>
  <si>
    <t xml:space="preserve">Walt Disneyplantsoen 74 </t>
  </si>
  <si>
    <t>1325 SX</t>
  </si>
  <si>
    <t>1249</t>
  </si>
  <si>
    <t>Walt Disneyplantsoen 72 - PO De Caleidoscoop</t>
  </si>
  <si>
    <t xml:space="preserve">Walt Disneyplantsoen 72 </t>
  </si>
  <si>
    <t>1462</t>
  </si>
  <si>
    <t>Walt Disneyplantsoen 88 - VOH Walt Disneyplantsoen 88</t>
  </si>
  <si>
    <t xml:space="preserve">Walt Disneyplantsoen 88 </t>
  </si>
  <si>
    <t>2448</t>
  </si>
  <si>
    <t>Walt Disneyplantsoen 76 - Buurtcentrum Filmwijkcentrum</t>
  </si>
  <si>
    <t xml:space="preserve">Walt Disneyplantsoen 76 </t>
  </si>
  <si>
    <t>1459</t>
  </si>
  <si>
    <t>Bongerdstraat 10 - TOH Bongerdstraat 10</t>
  </si>
  <si>
    <t xml:space="preserve">Bongerdstraat 10 </t>
  </si>
  <si>
    <t>1326 AB</t>
  </si>
  <si>
    <t>1469</t>
  </si>
  <si>
    <t>Bongerdstraat 8 - TOH Bongerdstraat 8</t>
  </si>
  <si>
    <t xml:space="preserve">Bongerdstraat 8 </t>
  </si>
  <si>
    <t>C20</t>
  </si>
  <si>
    <t>Boomgaardweg 10A</t>
  </si>
  <si>
    <t>1191</t>
  </si>
  <si>
    <t>Boomgaardweg 10A - Gymzaal AA De Bongerd</t>
  </si>
  <si>
    <t>Boomgaardweg 10 A</t>
  </si>
  <si>
    <t>1326 AD</t>
  </si>
  <si>
    <t>1394</t>
  </si>
  <si>
    <t>Boomgaardweg 10A - PO De Bongerd - locatie 10</t>
  </si>
  <si>
    <t>1391</t>
  </si>
  <si>
    <t>Boomgaardweg 8 - PO De Bongerd</t>
  </si>
  <si>
    <t xml:space="preserve">Boomgaardweg 8 </t>
  </si>
  <si>
    <t>2446</t>
  </si>
  <si>
    <t>Haagbeukweg 42 - Buurtcentrum Parkwijk</t>
  </si>
  <si>
    <t xml:space="preserve">Haagbeukweg 42 </t>
  </si>
  <si>
    <t>1326 CP</t>
  </si>
  <si>
    <t>1144</t>
  </si>
  <si>
    <t>Cranberrylaan 32 - Gymzaal Cranberrylaan 32</t>
  </si>
  <si>
    <t xml:space="preserve">Cranberrylaan 32 </t>
  </si>
  <si>
    <t>1326 JR</t>
  </si>
  <si>
    <t>1754</t>
  </si>
  <si>
    <t>Danslaan 60 - TOH Danslaan 60</t>
  </si>
  <si>
    <t xml:space="preserve">Danslaan 60 </t>
  </si>
  <si>
    <t>1326 NA</t>
  </si>
  <si>
    <t>C41</t>
  </si>
  <si>
    <t>Danslaan 70-72-74</t>
  </si>
  <si>
    <t>1143</t>
  </si>
  <si>
    <t>Danslaan 70 - Gymzaal Danslaan 70</t>
  </si>
  <si>
    <t xml:space="preserve">Danslaan 70 </t>
  </si>
  <si>
    <t>1326 PL</t>
  </si>
  <si>
    <t>1250</t>
  </si>
  <si>
    <t>Danslaan 74 - PO De Zevensprong</t>
  </si>
  <si>
    <t xml:space="preserve">Danslaan 74 </t>
  </si>
  <si>
    <t>2443</t>
  </si>
  <si>
    <t>Danslaan 72 - BSO/PSZ Danslaan 72</t>
  </si>
  <si>
    <t xml:space="preserve">Danslaan 72 </t>
  </si>
  <si>
    <t>1461</t>
  </si>
  <si>
    <t>Danslaan 66 - VOH Danslaan 66</t>
  </si>
  <si>
    <t xml:space="preserve">Danslaan 66 </t>
  </si>
  <si>
    <t>2451</t>
  </si>
  <si>
    <t>Hildo Kropstraat 6 - Buurtcentrum Cobra</t>
  </si>
  <si>
    <t xml:space="preserve">Hildo Kropstraat 6 </t>
  </si>
  <si>
    <t>1328 BC</t>
  </si>
  <si>
    <t>C40</t>
  </si>
  <si>
    <t>Paul Kleestraat 35-37</t>
  </si>
  <si>
    <t>1148</t>
  </si>
  <si>
    <t>Paul Kleestraat 37 - Gymzaal Paul Kleestraat 37</t>
  </si>
  <si>
    <t xml:space="preserve">Paul Kleestraat 37 </t>
  </si>
  <si>
    <t>1328 HC</t>
  </si>
  <si>
    <t>C26</t>
  </si>
  <si>
    <t>Koningsbeltstraat 4</t>
  </si>
  <si>
    <t>1380</t>
  </si>
  <si>
    <t>Koningsbeltstraat 4 - VSO PrO Almere Koningsbeltstraat 4</t>
  </si>
  <si>
    <t xml:space="preserve">Koningsbeltstraat 4 </t>
  </si>
  <si>
    <t>1329 AL</t>
  </si>
  <si>
    <t>Almere Buiten</t>
  </si>
  <si>
    <t>0540</t>
  </si>
  <si>
    <t>Vlotbrugweg 36 - Recyclingperron Almere-Buiten</t>
  </si>
  <si>
    <t xml:space="preserve">Vlotbrugweg 36 </t>
  </si>
  <si>
    <t>1332 AJ</t>
  </si>
  <si>
    <t>1274</t>
  </si>
  <si>
    <t>Buitenkruierstraat 2 - PO De Tjasker</t>
  </si>
  <si>
    <t xml:space="preserve">Buitenkruierstraat 2 </t>
  </si>
  <si>
    <t>1333 EB</t>
  </si>
  <si>
    <t>0005</t>
  </si>
  <si>
    <t>Binnenkruierstraat 9 – TOH Binnenkruierstraat 9</t>
  </si>
  <si>
    <t xml:space="preserve">Binnenkruierstraat 9 </t>
  </si>
  <si>
    <t>1333 EC</t>
  </si>
  <si>
    <t>1171</t>
  </si>
  <si>
    <t>Binnenkruierstraat 1 - Sportzaal Binnenkruierstraat 1</t>
  </si>
  <si>
    <t xml:space="preserve">Binnenkruierstraat 1 </t>
  </si>
  <si>
    <t>1271</t>
  </si>
  <si>
    <t>Wipmolenweg 50 - PO De Kring</t>
  </si>
  <si>
    <t xml:space="preserve">Wipmolenweg 50 </t>
  </si>
  <si>
    <t>1333 GS</t>
  </si>
  <si>
    <t>2422</t>
  </si>
  <si>
    <t>Wipmolenweg 54 - Buurtcentrum De Wieken + Jongerencentrum Place2Be</t>
  </si>
  <si>
    <t xml:space="preserve">Wipmolenweg 54 </t>
  </si>
  <si>
    <t>1187</t>
  </si>
  <si>
    <t>C. van Eesterenplein 261 - Gymzaal C. van Eesterenplein 261</t>
  </si>
  <si>
    <t xml:space="preserve">C. van Eesterenplein 261 </t>
  </si>
  <si>
    <t>1333 HH</t>
  </si>
  <si>
    <t>1485</t>
  </si>
  <si>
    <t>E.F. van den Banweg 25 - VOH E.F. van den Banweg 25</t>
  </si>
  <si>
    <t xml:space="preserve">E.F. van den Banweg 25 </t>
  </si>
  <si>
    <t>1333 JA</t>
  </si>
  <si>
    <t>0236</t>
  </si>
  <si>
    <t>M.J. Granpré Molièrestraat 1 - Kinderboerderij De Beestenbende</t>
  </si>
  <si>
    <t xml:space="preserve">M.J. Granpré Molièrestraat 1 </t>
  </si>
  <si>
    <t>1333 KB</t>
  </si>
  <si>
    <t>1273</t>
  </si>
  <si>
    <t>M.J. Granpre Molierestraat 72 - Taalcentrum</t>
  </si>
  <si>
    <t xml:space="preserve">M.J. Granpre Molierestraat 72 </t>
  </si>
  <si>
    <t>1333 KE</t>
  </si>
  <si>
    <t>1283</t>
  </si>
  <si>
    <t>C. van Eesterenplein 1 - PO De Architect</t>
  </si>
  <si>
    <t xml:space="preserve">C. van Eesterenplein 1 </t>
  </si>
  <si>
    <t>1333 KM</t>
  </si>
  <si>
    <t>1275</t>
  </si>
  <si>
    <t>H.J.A. Hovens Grevestraat 1 - VOH H.J.A. Hovens Grevestraat</t>
  </si>
  <si>
    <t xml:space="preserve">H.J.A. Hovens Grevestraat 1 </t>
  </si>
  <si>
    <t>1333 KX</t>
  </si>
  <si>
    <t>1279</t>
  </si>
  <si>
    <t>Markiezenhofstraat 62 - PO Bommelstein</t>
  </si>
  <si>
    <t xml:space="preserve">Markiezenhofstraat 62 </t>
  </si>
  <si>
    <t>1333 TS</t>
  </si>
  <si>
    <t>2204</t>
  </si>
  <si>
    <t>A. Boekenweg 1 - Sporthal Buiten</t>
  </si>
  <si>
    <t xml:space="preserve">A. Boekenweg 1 </t>
  </si>
  <si>
    <t>1333 VD</t>
  </si>
  <si>
    <t>2530</t>
  </si>
  <si>
    <t>Moskoustraat 18 - Gebouw Moskoustraat 18</t>
  </si>
  <si>
    <t xml:space="preserve">Moskoustraat 18 </t>
  </si>
  <si>
    <t>1334 EH</t>
  </si>
  <si>
    <t>2482</t>
  </si>
  <si>
    <t>Baltimoreplein 112 -116 - Gebouw Extravert</t>
  </si>
  <si>
    <t>2485</t>
  </si>
  <si>
    <t>Baltimoreplein 116 - Verzamelgebouw Extravert</t>
  </si>
  <si>
    <t xml:space="preserve">Baltimoreplein 116 </t>
  </si>
  <si>
    <t>1334 KA</t>
  </si>
  <si>
    <t>3252</t>
  </si>
  <si>
    <t>Baltimoreplein 112 - Bibliotheek</t>
  </si>
  <si>
    <t xml:space="preserve">Baltimoreplein 112 + 116 </t>
  </si>
  <si>
    <t xml:space="preserve">Baltimoreplein 112 </t>
  </si>
  <si>
    <t>0430</t>
  </si>
  <si>
    <t>Chicagostraat 101 - Kerktoren De Drieklank</t>
  </si>
  <si>
    <t xml:space="preserve">Chicagostraat 101 </t>
  </si>
  <si>
    <t>1334 KD</t>
  </si>
  <si>
    <t>0176</t>
  </si>
  <si>
    <t>Straat van Florida 12 - Gebiedskantoor Buiten</t>
  </si>
  <si>
    <t xml:space="preserve">Straat van Florida 12 </t>
  </si>
  <si>
    <t>1334 PB</t>
  </si>
  <si>
    <t>C44</t>
  </si>
  <si>
    <t>Aprilstraat</t>
  </si>
  <si>
    <t>1177</t>
  </si>
  <si>
    <t>Aprilstraat 109 - Gymzaal Aprilstraat 109</t>
  </si>
  <si>
    <t xml:space="preserve">Aprilstraat 109 </t>
  </si>
  <si>
    <t>1335 BL</t>
  </si>
  <si>
    <t>1282</t>
  </si>
  <si>
    <t>Aprilstraat 105 - PO De Aurora</t>
  </si>
  <si>
    <t xml:space="preserve">Aprilstraat 105 </t>
  </si>
  <si>
    <t>2444</t>
  </si>
  <si>
    <t>Aprilstraat 107 - BSO Aprilstraat 107</t>
  </si>
  <si>
    <t xml:space="preserve">Aprilstraat 107 </t>
  </si>
  <si>
    <t>2366</t>
  </si>
  <si>
    <t>Sportpark De Marken 4 - Sportgebouw De Marken</t>
  </si>
  <si>
    <t xml:space="preserve">Sportpark De Marken 4 </t>
  </si>
  <si>
    <t>1335 ES</t>
  </si>
  <si>
    <t>C12</t>
  </si>
  <si>
    <t>Makassarweg 68 - Bredeschool Generatiecomplex</t>
  </si>
  <si>
    <t>0041</t>
  </si>
  <si>
    <t>Makassarweg 68 - PO Dukdalf &amp; PO Het Kristal</t>
  </si>
  <si>
    <t xml:space="preserve">Makassarweg 68 </t>
  </si>
  <si>
    <t>1335 HZ</t>
  </si>
  <si>
    <t>2023</t>
  </si>
  <si>
    <t>Makassarweg 60 - Gymzaal Makassarweg 60</t>
  </si>
  <si>
    <t xml:space="preserve">Makassarweg 60 </t>
  </si>
  <si>
    <t>2471</t>
  </si>
  <si>
    <t>Makassarweg 66 - BSO Marijtje Doets</t>
  </si>
  <si>
    <t xml:space="preserve">Makassarweg 66 </t>
  </si>
  <si>
    <t>Generatiecomplex</t>
  </si>
  <si>
    <t>5003</t>
  </si>
  <si>
    <t>2476</t>
  </si>
  <si>
    <t>Sumatraweg 352 - Buurtcentrum EveNaarHuis</t>
  </si>
  <si>
    <t xml:space="preserve">Sumatraweg 352 </t>
  </si>
  <si>
    <t>1335 JM</t>
  </si>
  <si>
    <t>2208</t>
  </si>
  <si>
    <t>Ambonstraat 1 - Sporthal Indische Buurt</t>
  </si>
  <si>
    <t xml:space="preserve">Ambonstraat 1 </t>
  </si>
  <si>
    <t>1335 JV</t>
  </si>
  <si>
    <t>2447</t>
  </si>
  <si>
    <t>Maurice Garinpad 11 - Jeugdland Buiten</t>
  </si>
  <si>
    <t xml:space="preserve">Maurice Garinpad 11 </t>
  </si>
  <si>
    <t>1335 LZ</t>
  </si>
  <si>
    <t>C43</t>
  </si>
  <si>
    <t>Pieter van Damstraat 38-Willem de Vlaminghstraat 33</t>
  </si>
  <si>
    <t>1284</t>
  </si>
  <si>
    <t>Pieter van Damstraat 38 - PO De Egelantier</t>
  </si>
  <si>
    <t xml:space="preserve">Pieter van Damstraat 38 </t>
  </si>
  <si>
    <t>1335 PG</t>
  </si>
  <si>
    <t>1484</t>
  </si>
  <si>
    <t>Pieter van Damstraat 36 - TOH Pieter van Damstraat</t>
  </si>
  <si>
    <t xml:space="preserve">Pieter van Damstraat 36 </t>
  </si>
  <si>
    <t>1178</t>
  </si>
  <si>
    <t>Willem de Vlaminghstraat 33 - Gymzaal Willem de Vlaminghstraat 33</t>
  </si>
  <si>
    <t xml:space="preserve">Willem de Vlaminghstraat 33 </t>
  </si>
  <si>
    <t>1335 PP</t>
  </si>
  <si>
    <t>1488</t>
  </si>
  <si>
    <t>Tom Poesstraat 2 - VSO PrO Almere Tom Poesstraat 2</t>
  </si>
  <si>
    <t xml:space="preserve">Tom Poesstraat 2 </t>
  </si>
  <si>
    <t>1336 AE</t>
  </si>
  <si>
    <t>1902</t>
  </si>
  <si>
    <t>Tom Poesstraat 1 - Gymzaal Tom Poesstraat 1</t>
  </si>
  <si>
    <t xml:space="preserve">Tom Poesstraat 1 </t>
  </si>
  <si>
    <t>C02</t>
  </si>
  <si>
    <t>Brede school Het Vlechtwerk</t>
  </si>
  <si>
    <t>1180</t>
  </si>
  <si>
    <t>Gerrit Th. Rotmanlaan 30 - Sportzaal Vlechtwerk</t>
  </si>
  <si>
    <t xml:space="preserve">Gerrit Th. Rotmanlaan 30 </t>
  </si>
  <si>
    <t>1336 BA</t>
  </si>
  <si>
    <t>2479</t>
  </si>
  <si>
    <t>Gerrit Th. Rotmanlaan 28 - Buurtcentrum De Cartoon</t>
  </si>
  <si>
    <t xml:space="preserve">Gerrit Th. Rotmanlaan 28 </t>
  </si>
  <si>
    <t>1761</t>
  </si>
  <si>
    <t>Flipjestraat 7-27 - TOH/schoolwoningen Flipjestraat 7-27</t>
  </si>
  <si>
    <t xml:space="preserve">Flipjestraat 7-27 </t>
  </si>
  <si>
    <t>1336 BB</t>
  </si>
  <si>
    <t>1762</t>
  </si>
  <si>
    <t>Flipjestraat 3 - TOH Flipjestraat 3</t>
  </si>
  <si>
    <t xml:space="preserve">Flipjestraat 3 </t>
  </si>
  <si>
    <t>1763</t>
  </si>
  <si>
    <t>Flipjestraat 1 - Huurders GS en 1e verdieping Partou</t>
  </si>
  <si>
    <t xml:space="preserve">Flipjestraat 1 </t>
  </si>
  <si>
    <t>0039</t>
  </si>
  <si>
    <t>Ten Harmsen v.d. Beekpad 4-6 - PO Drieluik/Klimop</t>
  </si>
  <si>
    <t xml:space="preserve">Ten Harmsen v.d. Beekpad 4-6 </t>
  </si>
  <si>
    <t>1336 BK</t>
  </si>
  <si>
    <t>2484</t>
  </si>
  <si>
    <t>Ten Harmsen v.d. Beekpad 2 - Vlechtwerk-Partou</t>
  </si>
  <si>
    <t xml:space="preserve">Ten Harmsen v.d. Beekpad 2 </t>
  </si>
  <si>
    <t>5004</t>
  </si>
  <si>
    <t xml:space="preserve">Ten Harmsen v.d. Beekpad 2-6 </t>
  </si>
  <si>
    <t>C21</t>
  </si>
  <si>
    <t>Catootjepad 2-6</t>
  </si>
  <si>
    <t>1287</t>
  </si>
  <si>
    <t>Catootjepad 6 - PO Het Avontuur</t>
  </si>
  <si>
    <t xml:space="preserve">Catootjepad 6 </t>
  </si>
  <si>
    <t>1336 JG</t>
  </si>
  <si>
    <t>2460</t>
  </si>
  <si>
    <t>Catootjepad 2 - PSZ Catootjepad 2</t>
  </si>
  <si>
    <t xml:space="preserve">Catootjepad 2 </t>
  </si>
  <si>
    <t>0240</t>
  </si>
  <si>
    <t>Oostvaardersbosplaats 1 - Natuurbelevingscentrum De Oostvaarders</t>
  </si>
  <si>
    <t xml:space="preserve">Oostvaardersbosplaats 1 </t>
  </si>
  <si>
    <t>1336 RZ</t>
  </si>
  <si>
    <t>2430</t>
  </si>
  <si>
    <t>Haasweg 11 - Buurtcentrum Het Forum</t>
  </si>
  <si>
    <t xml:space="preserve">Haasweg 11 </t>
  </si>
  <si>
    <t>1338 AW</t>
  </si>
  <si>
    <t>C23</t>
  </si>
  <si>
    <t>Edelhertweg 85</t>
  </si>
  <si>
    <t>1280</t>
  </si>
  <si>
    <t>Edelhertweg 85 - PO De Albatros</t>
  </si>
  <si>
    <t xml:space="preserve">Edelhertweg 85 </t>
  </si>
  <si>
    <t>1338 EB</t>
  </si>
  <si>
    <t>2365</t>
  </si>
  <si>
    <t>Trekweg 71 - Sportgebouw Trekweg (MHC Buitenhout)</t>
  </si>
  <si>
    <t xml:space="preserve">Trekweg 71 </t>
  </si>
  <si>
    <t>1338 GA</t>
  </si>
  <si>
    <t>1482</t>
  </si>
  <si>
    <t>Boterbloemweg 1 - VOH Boterbloemweg 1</t>
  </si>
  <si>
    <t xml:space="preserve">Boterbloemweg 1 </t>
  </si>
  <si>
    <t>1338 RS</t>
  </si>
  <si>
    <t>1173</t>
  </si>
  <si>
    <t>Vergeet-mij-nietjestraat 4 - Gymzaal Vergeetmijnietjesstraat 4</t>
  </si>
  <si>
    <t xml:space="preserve">Vergeet-mij-nietjestraat 4 </t>
  </si>
  <si>
    <t>1338 SE</t>
  </si>
  <si>
    <t>1175</t>
  </si>
  <si>
    <t>Zonnebloemweg 64 - Gymzaal Zonnebloemweg 64</t>
  </si>
  <si>
    <t xml:space="preserve">Zonnebloemweg 64 </t>
  </si>
  <si>
    <t>1338 TV</t>
  </si>
  <si>
    <t>1278</t>
  </si>
  <si>
    <t>Asterstraat 41 - Taalcentrum</t>
  </si>
  <si>
    <t xml:space="preserve">Asterstraat 41 </t>
  </si>
  <si>
    <t>1338 WS</t>
  </si>
  <si>
    <t>C46</t>
  </si>
  <si>
    <t>Regenboogweg</t>
  </si>
  <si>
    <t>1176</t>
  </si>
  <si>
    <t>Regenboogweg 49 - Gymzaal Regenboogweg 49</t>
  </si>
  <si>
    <t xml:space="preserve">Regenboogweg 49 </t>
  </si>
  <si>
    <t>1339 ET</t>
  </si>
  <si>
    <t>1281</t>
  </si>
  <si>
    <t>Regenboogweg 47 - PO Het Spectrum</t>
  </si>
  <si>
    <t xml:space="preserve">Regenboogweg 47 </t>
  </si>
  <si>
    <t>1479</t>
  </si>
  <si>
    <t>Regenboogweg 45 - VOH Regenboogweg 45</t>
  </si>
  <si>
    <t xml:space="preserve">Regenboogweg 45 </t>
  </si>
  <si>
    <t>C07</t>
  </si>
  <si>
    <t>Maldivenweg 45 - Brede school Archipel</t>
  </si>
  <si>
    <t>1182</t>
  </si>
  <si>
    <t>Maldivenweg 45 - Sportzaal</t>
  </si>
  <si>
    <t xml:space="preserve">Maldivenweg 45 </t>
  </si>
  <si>
    <t>1339 PP</t>
  </si>
  <si>
    <t>1286</t>
  </si>
  <si>
    <t>Maldivenweg 45 - PO De Archipel</t>
  </si>
  <si>
    <t>2531</t>
  </si>
  <si>
    <t>Maldivenweg 45 - Goede Stede kinderdagverblijf</t>
  </si>
  <si>
    <t>Archipel</t>
  </si>
  <si>
    <t>5001</t>
  </si>
  <si>
    <t>1758</t>
  </si>
  <si>
    <t>Maldivenweg 43 - TOH/schoolwoningen Maldivenweg 43</t>
  </si>
  <si>
    <t xml:space="preserve">Maldivenweg 43 </t>
  </si>
  <si>
    <t>A - Preventief onderhoud conform onderhoudsbestek, perceel Stad</t>
  </si>
  <si>
    <t>1243</t>
  </si>
  <si>
    <t>Billie Holidaystraat 17 - VOH Billie Holidaystraat 17</t>
  </si>
  <si>
    <t xml:space="preserve">Billie Holidaystraat 17 </t>
  </si>
  <si>
    <t>1311 PN</t>
  </si>
  <si>
    <t>2363</t>
  </si>
  <si>
    <t>Klein-Brandt Sportpark 1 - Sportgebouw HAVAS (handbal)</t>
  </si>
  <si>
    <t xml:space="preserve">Klein-Brandt Sportpark 1 </t>
  </si>
  <si>
    <t>1312 JW</t>
  </si>
  <si>
    <t>C28</t>
  </si>
  <si>
    <t>Lierstraat 17</t>
  </si>
  <si>
    <t>1192</t>
  </si>
  <si>
    <t>Lierstraat 17 - Gymzaal Lierstraat 17</t>
  </si>
  <si>
    <t xml:space="preserve">Lierstraat 17 </t>
  </si>
  <si>
    <t>1312 JZ</t>
  </si>
  <si>
    <t>0026</t>
  </si>
  <si>
    <t>Lierstraat 7 - PO Vrijeschool Lierstraat</t>
  </si>
  <si>
    <t xml:space="preserve">Lierstraat 7 </t>
  </si>
  <si>
    <t>1451</t>
  </si>
  <si>
    <t>Lierstraat 1 - VOH Lierstraat 1</t>
  </si>
  <si>
    <t xml:space="preserve">Lierstraat 1 </t>
  </si>
  <si>
    <t>2454</t>
  </si>
  <si>
    <t>Lierstraat 21 - Cultuurgebouw De Glasbak</t>
  </si>
  <si>
    <t xml:space="preserve">Lierstraat 21 </t>
  </si>
  <si>
    <t>2526</t>
  </si>
  <si>
    <t>Lierstraat 11 - KDV Lierstraat 11</t>
  </si>
  <si>
    <t xml:space="preserve">Lierstraat 11 </t>
  </si>
  <si>
    <t>C54</t>
  </si>
  <si>
    <t>Contrabasweg/Luitstraat</t>
  </si>
  <si>
    <t>1126</t>
  </si>
  <si>
    <t>Luitstraat 5 - Gymzaal Luitstraat 5</t>
  </si>
  <si>
    <t xml:space="preserve">Luitstraat 5 </t>
  </si>
  <si>
    <t>1312 LG</t>
  </si>
  <si>
    <t>2426</t>
  </si>
  <si>
    <t>Luitstraat 1 - Buurtcentrum De Bazuin</t>
  </si>
  <si>
    <t xml:space="preserve">Luitstraat 1 </t>
  </si>
  <si>
    <t>1242</t>
  </si>
  <si>
    <t>Contrabasweg 38 - PO Montessori Muziekwijk</t>
  </si>
  <si>
    <t xml:space="preserve">Contrabasweg 38 </t>
  </si>
  <si>
    <t>1312 LL</t>
  </si>
  <si>
    <t>C27</t>
  </si>
  <si>
    <t>Kornetstraat 17</t>
  </si>
  <si>
    <t>1130</t>
  </si>
  <si>
    <t>Kornetstraat 17 - Gymzaal Kornetstraat 17</t>
  </si>
  <si>
    <t xml:space="preserve">Kornetstraat 17 </t>
  </si>
  <si>
    <t>1312 XE</t>
  </si>
  <si>
    <t>1244</t>
  </si>
  <si>
    <t>Kornetstraat 19 - PO De Syncope</t>
  </si>
  <si>
    <t xml:space="preserve">Kornetstraat 19 </t>
  </si>
  <si>
    <t>2429</t>
  </si>
  <si>
    <t>Kornetstraat 17 - PSZ Kornetstraat 17</t>
  </si>
  <si>
    <t>1236</t>
  </si>
  <si>
    <t>Beemdgrasstraat 12 - PO Heliotroop</t>
  </si>
  <si>
    <t xml:space="preserve">Beemdgrasstraat 12 </t>
  </si>
  <si>
    <t>1313 CM</t>
  </si>
  <si>
    <t>1127</t>
  </si>
  <si>
    <t>Basilicumweg 200 - Sportzaal Basilicumweg 200</t>
  </si>
  <si>
    <t xml:space="preserve">Basilicumweg 200 </t>
  </si>
  <si>
    <t>1313 EH</t>
  </si>
  <si>
    <t>2442</t>
  </si>
  <si>
    <t>Lavendelplantsoen 59 - Buurtcentrum Het Karwij</t>
  </si>
  <si>
    <t xml:space="preserve">Lavendelplantsoen 59 </t>
  </si>
  <si>
    <t>1313 EX</t>
  </si>
  <si>
    <t>1239</t>
  </si>
  <si>
    <t>Sesamstraat 1 - Taalcentrum</t>
  </si>
  <si>
    <t xml:space="preserve">Sesamstraat 1 </t>
  </si>
  <si>
    <t>1313 GS</t>
  </si>
  <si>
    <t>4110</t>
  </si>
  <si>
    <t>Markerkant 15 13 - Noodopvanglocatie (voormalige Brandweerkazerne Stad)</t>
  </si>
  <si>
    <t xml:space="preserve">Markerkant 15 13 </t>
  </si>
  <si>
    <t>1314 AT</t>
  </si>
  <si>
    <t>2362</t>
  </si>
  <si>
    <t>Rie Mastenbroek sportpark 4 - Sportgebouw ASC Waterwijk (voetbal)</t>
  </si>
  <si>
    <t xml:space="preserve">Rie Mastenbroek sportpark 4 </t>
  </si>
  <si>
    <t>1314 AZ</t>
  </si>
  <si>
    <t>2417</t>
  </si>
  <si>
    <t>J.G. Suurhoffstraat 45 - Buurtcentrum 't Kardoes</t>
  </si>
  <si>
    <t xml:space="preserve">J.G. Suurhoffstraat 45 </t>
  </si>
  <si>
    <t>1314 NR</t>
  </si>
  <si>
    <t>1253</t>
  </si>
  <si>
    <t>Rolklaverpad 29 - PO Digitalis hoofdvestiging</t>
  </si>
  <si>
    <t xml:space="preserve">Rolklaverpad 29 </t>
  </si>
  <si>
    <t>1314 PD</t>
  </si>
  <si>
    <t>1234</t>
  </si>
  <si>
    <t>Rolklaverpad 30 - PO Digitalis</t>
  </si>
  <si>
    <t xml:space="preserve">Rolklaverpad 30 </t>
  </si>
  <si>
    <t>1314 PE</t>
  </si>
  <si>
    <t>C22</t>
  </si>
  <si>
    <t>Churchillweg 3-5-7</t>
  </si>
  <si>
    <t>1397</t>
  </si>
  <si>
    <t>Churchillweg 3-5-7 - PO De Watertuin</t>
  </si>
  <si>
    <t xml:space="preserve">Churchillweg 3-5-7 </t>
  </si>
  <si>
    <t>1314 RA</t>
  </si>
  <si>
    <t>2441</t>
  </si>
  <si>
    <t>Wagenmakerbaan 37 t/m 57 - Verzamelgebouw De Hoek</t>
  </si>
  <si>
    <t xml:space="preserve">Wagenmakerbaan 37-57 </t>
  </si>
  <si>
    <t>1315 BC</t>
  </si>
  <si>
    <t>2423</t>
  </si>
  <si>
    <t>Klokkeluiderstraat 57 - Ouderencentrum Kolkzicht</t>
  </si>
  <si>
    <t xml:space="preserve">Klokkeluiderstraat 57 </t>
  </si>
  <si>
    <t>1315 EE</t>
  </si>
  <si>
    <t>0420</t>
  </si>
  <si>
    <t>Klokkeluiderstraat 10 - Kerktoren De Lichtboog</t>
  </si>
  <si>
    <t xml:space="preserve">Klokkeluiderstraat 10 </t>
  </si>
  <si>
    <t>1315 EJ</t>
  </si>
  <si>
    <t>3300</t>
  </si>
  <si>
    <t>Stadhuisplein 2 - De Voetnoot</t>
  </si>
  <si>
    <t xml:space="preserve">Stadhuisplein 2 </t>
  </si>
  <si>
    <t>1315 HT</t>
  </si>
  <si>
    <t>2440</t>
  </si>
  <si>
    <t>Schrijverstraat 3 - Gebouw Schrijverstraat 3</t>
  </si>
  <si>
    <t xml:space="preserve">Schrijverstraat 3 </t>
  </si>
  <si>
    <t>1315 HW</t>
  </si>
  <si>
    <t>2428</t>
  </si>
  <si>
    <t>Rentmeesterstraat 2 - Jongerencentrum Rentmeesterstraat 2</t>
  </si>
  <si>
    <t xml:space="preserve">Rentmeesterstraat 2 </t>
  </si>
  <si>
    <t>1315 JS</t>
  </si>
  <si>
    <t>1002</t>
  </si>
  <si>
    <t>Busplein 3 - Kiosk Busplein</t>
  </si>
  <si>
    <t xml:space="preserve">Busplein 3 </t>
  </si>
  <si>
    <t>1315 KP</t>
  </si>
  <si>
    <t>0805</t>
  </si>
  <si>
    <t>Schipperplein - Waterbaan Schipperplein (met machineruimte)</t>
  </si>
  <si>
    <t xml:space="preserve">Schipperplein  </t>
  </si>
  <si>
    <t>1315 SB</t>
  </si>
  <si>
    <t>C32</t>
  </si>
  <si>
    <t>Randstad 22 113</t>
  </si>
  <si>
    <t>1156</t>
  </si>
  <si>
    <t>Randstad 22 113A - Gymzaal Randstad 22 113A</t>
  </si>
  <si>
    <t>Randstad 22 113 A</t>
  </si>
  <si>
    <t>1316 BW</t>
  </si>
  <si>
    <t>1255</t>
  </si>
  <si>
    <t>Randstad 22 113B - PO Montessori Randstad  22 113B</t>
  </si>
  <si>
    <t>Randstad 22 113 B</t>
  </si>
  <si>
    <t>1124</t>
  </si>
  <si>
    <t>Lingestraat 38 - Gymzaal Lingestraat 38</t>
  </si>
  <si>
    <t xml:space="preserve">Lingestraat 38 </t>
  </si>
  <si>
    <t>1316 CS</t>
  </si>
  <si>
    <t>1225</t>
  </si>
  <si>
    <t>Lingestraat 34 - PO De Kameleon</t>
  </si>
  <si>
    <t xml:space="preserve">Lingestraat 34 </t>
  </si>
  <si>
    <t>2421</t>
  </si>
  <si>
    <t>Lekstraat 2 - Buurtcentrum De Draaikolk</t>
  </si>
  <si>
    <t xml:space="preserve">Lekstraat 2 </t>
  </si>
  <si>
    <t>1316 EM</t>
  </si>
  <si>
    <t>1226</t>
  </si>
  <si>
    <t>Slufterplantsoen 10 - VOH Slufterplantsoen 10</t>
  </si>
  <si>
    <t xml:space="preserve">Slufterplantsoen 10 </t>
  </si>
  <si>
    <t>1316 KX</t>
  </si>
  <si>
    <t>2203</t>
  </si>
  <si>
    <t>IJsselmeerweg 48 - Sporthal Waterwijk</t>
  </si>
  <si>
    <t xml:space="preserve">IJsselmeerweg 48 </t>
  </si>
  <si>
    <t>1316 RK</t>
  </si>
  <si>
    <t>1125</t>
  </si>
  <si>
    <t>Slagbaai 14 - Sportzaal Slagbaai 14</t>
  </si>
  <si>
    <t xml:space="preserve">Slagbaai 14 </t>
  </si>
  <si>
    <t>1317 AC</t>
  </si>
  <si>
    <t>1227</t>
  </si>
  <si>
    <t>Zaagvisplantsoen 32 - PO De Argonaut</t>
  </si>
  <si>
    <t xml:space="preserve">Zaagvisplantsoen 32 </t>
  </si>
  <si>
    <t>1317 HP</t>
  </si>
  <si>
    <t>2361</t>
  </si>
  <si>
    <t>Competitieweg 22 - Sportgebouw Sporting Almere (voetbal)</t>
  </si>
  <si>
    <t xml:space="preserve">Competitieweg 22 </t>
  </si>
  <si>
    <t>1318 EA</t>
  </si>
  <si>
    <t>2364</t>
  </si>
  <si>
    <t>Competitieweg 7 - Sportgebouw Competitieweg 7 Bulldogs (rugby)</t>
  </si>
  <si>
    <t xml:space="preserve">Competitieweg 7 </t>
  </si>
  <si>
    <t>C52</t>
  </si>
  <si>
    <t>Marathonlaan 13-15</t>
  </si>
  <si>
    <t>1194</t>
  </si>
  <si>
    <t>Marathonlaan 15 - Sportzaal Marathonlaan 15</t>
  </si>
  <si>
    <t xml:space="preserve">Marathonlaan 15 </t>
  </si>
  <si>
    <t>1318 ED</t>
  </si>
  <si>
    <t>1381</t>
  </si>
  <si>
    <t>Marathonlaan 13 - VSO De Aventurijn</t>
  </si>
  <si>
    <t xml:space="preserve">Marathonlaan 13 </t>
  </si>
  <si>
    <t>C53</t>
  </si>
  <si>
    <t>Marathonlaan 5-7</t>
  </si>
  <si>
    <t>1392</t>
  </si>
  <si>
    <t>Marathonlaan 7 - PO De Olivijn</t>
  </si>
  <si>
    <t xml:space="preserve">Marathonlaan 7 </t>
  </si>
  <si>
    <t>2483</t>
  </si>
  <si>
    <t>Marathonlaan 5 - Kinderrevalidatiecentrum Merem</t>
  </si>
  <si>
    <t xml:space="preserve">Marathonlaan 5 </t>
  </si>
  <si>
    <t>1472</t>
  </si>
  <si>
    <t>Marathonlaan 11 - TOH Marathonlaan 11</t>
  </si>
  <si>
    <t xml:space="preserve">Marathonlaan 11 </t>
  </si>
  <si>
    <t>2206</t>
  </si>
  <si>
    <t>Marathonlaan 12 - Sporthal FBK park</t>
  </si>
  <si>
    <t xml:space="preserve">Marathonlaan 12 </t>
  </si>
  <si>
    <t>1318 EE</t>
  </si>
  <si>
    <t>2360</t>
  </si>
  <si>
    <t>Estafettelaan 1-3 - Sportgebouw AVA'81 (atletiek)</t>
  </si>
  <si>
    <t xml:space="preserve">Estafettelaan 1-3 </t>
  </si>
  <si>
    <t>1318 EG</t>
  </si>
  <si>
    <t>2030</t>
  </si>
  <si>
    <t>Discuslaan 3 - VO OPDC</t>
  </si>
  <si>
    <t xml:space="preserve">Discuslaan 3 </t>
  </si>
  <si>
    <t>1318 EJ</t>
  </si>
  <si>
    <t>2470</t>
  </si>
  <si>
    <t>Weg 1940-1945 8 - Jeugdland Stad</t>
  </si>
  <si>
    <t xml:space="preserve">Weg 1940-1945 8 </t>
  </si>
  <si>
    <t>1318 EL</t>
  </si>
  <si>
    <t>1145</t>
  </si>
  <si>
    <t>Johan Jongkindstraat 28 - Gymzaal Johan Jongkindstraat 28</t>
  </si>
  <si>
    <t xml:space="preserve">Johan Jongkindstraat 28 </t>
  </si>
  <si>
    <t>1318 LW</t>
  </si>
  <si>
    <t>1251</t>
  </si>
  <si>
    <t>Johan Jongkindstraat 26 - PO Het Palet</t>
  </si>
  <si>
    <t xml:space="preserve">Johan Jongkindstraat 26 </t>
  </si>
  <si>
    <t>1723</t>
  </si>
  <si>
    <t>Johan Jongkindstraat 16 - VOH Johan Jongkindstraat 16</t>
  </si>
  <si>
    <t xml:space="preserve">Johan Jongkindstraat 16 </t>
  </si>
  <si>
    <t>C04</t>
  </si>
  <si>
    <t>Kraaiennest 2-10 - Brede school Noorderplassen (Kraaiennest)</t>
  </si>
  <si>
    <t>0033</t>
  </si>
  <si>
    <t>Kraaiennest 4 - PO De Windwijzer</t>
  </si>
  <si>
    <t>Kraaiennest 4</t>
  </si>
  <si>
    <t>1319 DA</t>
  </si>
  <si>
    <t>1149</t>
  </si>
  <si>
    <t>Kraaiennest 10 - Sportzaal Kraaiennest 10</t>
  </si>
  <si>
    <t xml:space="preserve">Kraaiennest 10 </t>
  </si>
  <si>
    <t>1254</t>
  </si>
  <si>
    <t>Kraaiennest 6 - PO De Ontdekking</t>
  </si>
  <si>
    <t xml:space="preserve">Kraaiennest 6 </t>
  </si>
  <si>
    <t>2457</t>
  </si>
  <si>
    <t>Kraaiennest 2 - PSZ Kraaiennest</t>
  </si>
  <si>
    <t xml:space="preserve">Kraaiennest 2 </t>
  </si>
  <si>
    <t>2472</t>
  </si>
  <si>
    <t>Kraaiennest 8 - BSO Kraaiennest</t>
  </si>
  <si>
    <t xml:space="preserve">Kraaiennest 8 </t>
  </si>
  <si>
    <t>5002</t>
  </si>
  <si>
    <t xml:space="preserve">Kraaiennest 2-10 </t>
  </si>
  <si>
    <t>1473</t>
  </si>
  <si>
    <t>Kraaiennest 12 - TOH Kraaiennest 12</t>
  </si>
  <si>
    <t xml:space="preserve">Kraaiennest 12 </t>
  </si>
  <si>
    <t>C59</t>
  </si>
  <si>
    <t>Razeil 5-7-9</t>
  </si>
  <si>
    <t>1493</t>
  </si>
  <si>
    <t>Razeil 5-7-9 - TOH Razeil 5-7-9</t>
  </si>
  <si>
    <t xml:space="preserve">Razeil 5-7-9 </t>
  </si>
  <si>
    <t>1319 EA</t>
  </si>
  <si>
    <t>1759</t>
  </si>
  <si>
    <t>Razeil 1 - TOH Razeil 1</t>
  </si>
  <si>
    <t xml:space="preserve">Razeil 1 </t>
  </si>
  <si>
    <t>1230</t>
  </si>
  <si>
    <t>Monteverdistraat 5 - PO Vrijeschool Monteverdistraat</t>
  </si>
  <si>
    <t xml:space="preserve">Monteverdistraat 5 </t>
  </si>
  <si>
    <t>1323 AE</t>
  </si>
  <si>
    <t>C25</t>
  </si>
  <si>
    <t>Bachweg 7</t>
  </si>
  <si>
    <t>1396</t>
  </si>
  <si>
    <t>J.S. Bachweg 7 - VSO PrO Almere Bachweg 7</t>
  </si>
  <si>
    <t xml:space="preserve">J.S. Bachweg 7 </t>
  </si>
  <si>
    <t>1323 BA</t>
  </si>
  <si>
    <t>C51</t>
  </si>
  <si>
    <t>Ravelplantsoen 5-7</t>
  </si>
  <si>
    <t>1129</t>
  </si>
  <si>
    <t>Ravelplantsoen 7 - Gymzaal Ravelplantsoen 7</t>
  </si>
  <si>
    <t xml:space="preserve">Ravelplantsoen 7 </t>
  </si>
  <si>
    <t>1323 ET</t>
  </si>
  <si>
    <t>1237</t>
  </si>
  <si>
    <t>Ravelplantsoen 5 - PO Vuurvogel Ravelplantsoen</t>
  </si>
  <si>
    <t xml:space="preserve">Ravelplantsoen 5 </t>
  </si>
  <si>
    <t>1463</t>
  </si>
  <si>
    <t>Operetteweg 96 - TOH Operetteweg 96</t>
  </si>
  <si>
    <t xml:space="preserve">Operetteweg 96 </t>
  </si>
  <si>
    <t>1323 VE</t>
  </si>
  <si>
    <t>2449</t>
  </si>
  <si>
    <t>Musicalstraat 1 - Gebouw Musicalstraat 1</t>
  </si>
  <si>
    <t xml:space="preserve">Musicalstraat 1 </t>
  </si>
  <si>
    <t>1323 VR</t>
  </si>
  <si>
    <t>A - Preventief onderhoud conform onderhoudsbestek, perceel Haven</t>
  </si>
  <si>
    <t>1030</t>
  </si>
  <si>
    <t>IJmeerdijk 1B - StrandLab</t>
  </si>
  <si>
    <t>IJmeerdijk 1b B</t>
  </si>
  <si>
    <t>1309 BA</t>
  </si>
  <si>
    <t>Almere Pampus</t>
  </si>
  <si>
    <t>4140</t>
  </si>
  <si>
    <t>Almeerderstrand - Strandbewakingpost Almeerse Reddingsbrigade Almerestrand</t>
  </si>
  <si>
    <t xml:space="preserve">Almeerderstrand  </t>
  </si>
  <si>
    <t>C34</t>
  </si>
  <si>
    <t>Prozastraat 121-123</t>
  </si>
  <si>
    <t>1146</t>
  </si>
  <si>
    <t>Prozastraat 123 - Sportzaal Prozastraat 123</t>
  </si>
  <si>
    <t xml:space="preserve">Prozastraat 123 </t>
  </si>
  <si>
    <t>1321 GZ</t>
  </si>
  <si>
    <t>1527</t>
  </si>
  <si>
    <t>Prozastraat 121A - VOH Prozastraat 121A</t>
  </si>
  <si>
    <t>Prozastraat 121 A</t>
  </si>
  <si>
    <t>2450</t>
  </si>
  <si>
    <t>Prozastraat 121 - Buurtcentrum Het Boegbeeld</t>
  </si>
  <si>
    <t xml:space="preserve">Prozastraat 121 </t>
  </si>
  <si>
    <t>1530</t>
  </si>
  <si>
    <t>J.J. Slauerhoffstraat 51 - TOH J.J. Slauerhoffstraat 51</t>
  </si>
  <si>
    <t xml:space="preserve">J.J. Slauerhoffstraat 51 </t>
  </si>
  <si>
    <t>1321 HE</t>
  </si>
  <si>
    <t>C55</t>
  </si>
  <si>
    <t>A. Roland Holststraat 58</t>
  </si>
  <si>
    <t>1252</t>
  </si>
  <si>
    <t>A. Roland Holststraat 58 - PO Letterland</t>
  </si>
  <si>
    <t xml:space="preserve">A. Roland Holststraat 58 </t>
  </si>
  <si>
    <t>1321 RX</t>
  </si>
  <si>
    <t>2452</t>
  </si>
  <si>
    <t>A. Roland Holststraat 58 - BSO/PSZ A. Roland Holststraat 58</t>
  </si>
  <si>
    <t>1755</t>
  </si>
  <si>
    <t>A. Roland Holststraat 54 - TOH A. Roland Holststraat 54</t>
  </si>
  <si>
    <t xml:space="preserve">A. Roland Holststraat 54 </t>
  </si>
  <si>
    <t>C45</t>
  </si>
  <si>
    <t>Leeuwardenplein 34-36</t>
  </si>
  <si>
    <t>1121</t>
  </si>
  <si>
    <t>Leeuwardenplein 36 - Gymzaal Leeuwardenplein 36</t>
  </si>
  <si>
    <t xml:space="preserve">Leeuwardenplein 36 </t>
  </si>
  <si>
    <t>1324 BH</t>
  </si>
  <si>
    <t>1221</t>
  </si>
  <si>
    <t>Leeuwardenplein 34 - PO Het Samenspel Noord</t>
  </si>
  <si>
    <t xml:space="preserve">Leeuwardenplein 34 </t>
  </si>
  <si>
    <t>0235</t>
  </si>
  <si>
    <t>Heerenveenpad 43 - Kinderboerderij Den Uyl park</t>
  </si>
  <si>
    <t xml:space="preserve">Heerenveenpad 43 </t>
  </si>
  <si>
    <t>1324 CB</t>
  </si>
  <si>
    <t>2210</t>
  </si>
  <si>
    <t>Sas van Gentlaan 10-12 - Sportverzamelgebouw Annapark</t>
  </si>
  <si>
    <t xml:space="preserve">Sas van Gentlaan 10-12 </t>
  </si>
  <si>
    <t>1324 CT</t>
  </si>
  <si>
    <t>1122</t>
  </si>
  <si>
    <t>Harderwijkoever 1 - Gymzaal Harderwijkoever 1</t>
  </si>
  <si>
    <t xml:space="preserve">Harderwijkoever 1 </t>
  </si>
  <si>
    <t>1324 HA</t>
  </si>
  <si>
    <t>C19</t>
  </si>
  <si>
    <t>Amsterdamweg 11</t>
  </si>
  <si>
    <t>1123</t>
  </si>
  <si>
    <t>Amsterdamweg 11 - Gymzaal Amsterdamweg 11</t>
  </si>
  <si>
    <t xml:space="preserve">Amsterdamweg 11 </t>
  </si>
  <si>
    <t>1324 RL</t>
  </si>
  <si>
    <t>1223</t>
  </si>
  <si>
    <t>Amsterdamweg 11 - PO Het Samenspel Midden</t>
  </si>
  <si>
    <t>2202</t>
  </si>
  <si>
    <t>Kampenweg 7 - Sporthal Stedenwijk</t>
  </si>
  <si>
    <t xml:space="preserve">Kampenweg 7 </t>
  </si>
  <si>
    <t>1324 SB</t>
  </si>
  <si>
    <t>2419</t>
  </si>
  <si>
    <t>Kampenweg 3 - Buurtcentrum Stedenpunt</t>
  </si>
  <si>
    <t xml:space="preserve">Kampenweg 3 </t>
  </si>
  <si>
    <t>0004</t>
  </si>
  <si>
    <t>Hoornstraat 1 - TOH Hoornstraat 1</t>
  </si>
  <si>
    <t xml:space="preserve">Hoornstraat 1 </t>
  </si>
  <si>
    <t>1324 SH</t>
  </si>
  <si>
    <t>1128</t>
  </si>
  <si>
    <t>Pijnackerpad 1 - Gymzaal Pijnackerpad 1</t>
  </si>
  <si>
    <t xml:space="preserve">Pijnackerpad 1 </t>
  </si>
  <si>
    <t>1324 VA</t>
  </si>
  <si>
    <t>1224</t>
  </si>
  <si>
    <t>Dordrechtplein 2 - PO De Achtbaan</t>
  </si>
  <si>
    <t xml:space="preserve">Dordrechtplein 2 </t>
  </si>
  <si>
    <t>1324 VD</t>
  </si>
  <si>
    <t>2420</t>
  </si>
  <si>
    <t>'s-Hertogenboschplein 8 - Buurtcentrum De Inloop</t>
  </si>
  <si>
    <t xml:space="preserve">'s-Hertogenboschplein 8 </t>
  </si>
  <si>
    <t>1324 WB</t>
  </si>
  <si>
    <t>1490</t>
  </si>
  <si>
    <t>Marie Curielaan 301 – TOH Marie Curielaan 301</t>
  </si>
  <si>
    <t xml:space="preserve">Marie Curielaan 301 </t>
  </si>
  <si>
    <t>1341 BA</t>
  </si>
  <si>
    <t>Almere Hout</t>
  </si>
  <si>
    <t>1492</t>
  </si>
  <si>
    <t>Marie Curielaan 299 – TOH (7 klassen)</t>
  </si>
  <si>
    <t xml:space="preserve">Marie Curielaan 299 </t>
  </si>
  <si>
    <t>C37</t>
  </si>
  <si>
    <t>Max Planckstraat 74-76</t>
  </si>
  <si>
    <t>1199</t>
  </si>
  <si>
    <t>Max Planckstraat 76 - Sportzaal Max Planckstraat 76</t>
  </si>
  <si>
    <t xml:space="preserve">Max Planckstraat 76 </t>
  </si>
  <si>
    <t>1341 DA</t>
  </si>
  <si>
    <t>1292</t>
  </si>
  <si>
    <t>Max Planckstraat 74 - PO Het Universum</t>
  </si>
  <si>
    <t xml:space="preserve">Max Planckstraat 74 </t>
  </si>
  <si>
    <t>C57</t>
  </si>
  <si>
    <t>Burchard de Volderstraat - De Verbeelding</t>
  </si>
  <si>
    <t>1160</t>
  </si>
  <si>
    <t>Burchard de Volderstraat 17 - Gymzaal Burchard de Volderstraat 17</t>
  </si>
  <si>
    <t xml:space="preserve">Burchard de Volderstraat 17 </t>
  </si>
  <si>
    <t>1349HJ</t>
  </si>
  <si>
    <t>0542</t>
  </si>
  <si>
    <t>De Steiger 113 - Upcyclecentrum Almere Haven</t>
  </si>
  <si>
    <t xml:space="preserve">De Steiger 113 </t>
  </si>
  <si>
    <t>1351 AK</t>
  </si>
  <si>
    <t>Almere Haven</t>
  </si>
  <si>
    <t>C09</t>
  </si>
  <si>
    <t>De Steiger 221-223 - Bedrijfscomplex De Steiger</t>
  </si>
  <si>
    <t>0510</t>
  </si>
  <si>
    <t>De Steiger 221- Bedrijfsgebouw Stadsreiniging</t>
  </si>
  <si>
    <t xml:space="preserve">De Steiger 221 </t>
  </si>
  <si>
    <t>1351 AX</t>
  </si>
  <si>
    <t>0511</t>
  </si>
  <si>
    <t>De Steiger 221 - Zoutloods De Steiger</t>
  </si>
  <si>
    <t>0512</t>
  </si>
  <si>
    <t>De Steiger 221 - Voertuigenloods De Steiger</t>
  </si>
  <si>
    <t>0513</t>
  </si>
  <si>
    <t>De Steiger 223 - Bedrijfsgebouw De Steiger</t>
  </si>
  <si>
    <t xml:space="preserve">De Steiger 223 </t>
  </si>
  <si>
    <t>0230</t>
  </si>
  <si>
    <t>Muiderweg 8 - Het Vroege Vogelbos - Schaapskooi/Het Eksternest</t>
  </si>
  <si>
    <t xml:space="preserve">Muiderweg 8 </t>
  </si>
  <si>
    <t>1351 GJ</t>
  </si>
  <si>
    <t>1115</t>
  </si>
  <si>
    <t>Bosgouw 237 - Gymzaal Bosgouw 237</t>
  </si>
  <si>
    <t xml:space="preserve">Bosgouw 237 </t>
  </si>
  <si>
    <t>1352 GW</t>
  </si>
  <si>
    <t>1217</t>
  </si>
  <si>
    <t>Bosgouw 235 - PO De Flierefluiter</t>
  </si>
  <si>
    <t xml:space="preserve">Bosgouw 235 </t>
  </si>
  <si>
    <t>9003</t>
  </si>
  <si>
    <t>Bivak 1 - voormalig Politiebureau Haven</t>
  </si>
  <si>
    <t xml:space="preserve">Bivak 1 </t>
  </si>
  <si>
    <t>1353 AA</t>
  </si>
  <si>
    <t>4141</t>
  </si>
  <si>
    <t>Surfstrand Haven 1 - Strandbewakingpost Almeerse Reddingsbrigade Surfstrand</t>
  </si>
  <si>
    <t xml:space="preserve">Surfstrand Haven 1 </t>
  </si>
  <si>
    <t>1353 CT</t>
  </si>
  <si>
    <t>1710</t>
  </si>
  <si>
    <t>Siltwierde 2 - VOH Siltwierde 2</t>
  </si>
  <si>
    <t xml:space="preserve">Siltwierde 2 </t>
  </si>
  <si>
    <t>1353 LM</t>
  </si>
  <si>
    <t>0440</t>
  </si>
  <si>
    <t>Havenhoofd 134 - Seintoren Haven</t>
  </si>
  <si>
    <t xml:space="preserve">Havenhoofd 134 </t>
  </si>
  <si>
    <t>1353 PM</t>
  </si>
  <si>
    <t>1219</t>
  </si>
  <si>
    <t>Uithof 1 - PO De Flierefluiter dependance</t>
  </si>
  <si>
    <t xml:space="preserve">Uithof 1 </t>
  </si>
  <si>
    <t>1353 XA</t>
  </si>
  <si>
    <t>2435</t>
  </si>
  <si>
    <t>Uithof 51 - Jeugdland Haven</t>
  </si>
  <si>
    <t xml:space="preserve">Uithof 51 </t>
  </si>
  <si>
    <t>1353 XB</t>
  </si>
  <si>
    <t>2409</t>
  </si>
  <si>
    <t>Kerkstraat 52 - Jongerencentrum Trapnotov</t>
  </si>
  <si>
    <t xml:space="preserve">Kerkstraat 52 </t>
  </si>
  <si>
    <t>1354 AB</t>
  </si>
  <si>
    <t>0410</t>
  </si>
  <si>
    <t>Kerkgracht 60 - Kerktoren Goede Rede</t>
  </si>
  <si>
    <t xml:space="preserve">Kerkgracht 60 </t>
  </si>
  <si>
    <t>1354 AM</t>
  </si>
  <si>
    <t>2211</t>
  </si>
  <si>
    <t>Parkwerf 138 - Sporthal Haven</t>
  </si>
  <si>
    <t xml:space="preserve">Parkwerf 138 </t>
  </si>
  <si>
    <t>1354 EB</t>
  </si>
  <si>
    <t>1111</t>
  </si>
  <si>
    <t>Buitenhof 95 - Gymzaal Buitenhof 95</t>
  </si>
  <si>
    <t xml:space="preserve">Buitenhof 95 </t>
  </si>
  <si>
    <t>1354 GR</t>
  </si>
  <si>
    <t>1212</t>
  </si>
  <si>
    <t>Buitenhof 93 - PO De Polderhof</t>
  </si>
  <si>
    <t xml:space="preserve">Buitenhof 93 </t>
  </si>
  <si>
    <t>6202</t>
  </si>
  <si>
    <t>Schoolstraat 259 - Speeltuin De Speelhaven</t>
  </si>
  <si>
    <t xml:space="preserve">Schoolstraat 259 </t>
  </si>
  <si>
    <t>1354 HX</t>
  </si>
  <si>
    <t>2355</t>
  </si>
  <si>
    <t>Sportpark De Marken 8 - Sportgebouw FC Almere (voetbal)</t>
  </si>
  <si>
    <t xml:space="preserve">Sportpark De Marken 8 </t>
  </si>
  <si>
    <t>1355 ES</t>
  </si>
  <si>
    <t>1113</t>
  </si>
  <si>
    <t>Vrijmark 111 - Gymzaal Vrijmark 111</t>
  </si>
  <si>
    <t xml:space="preserve">Vrijmark 111 </t>
  </si>
  <si>
    <t>1355 GK</t>
  </si>
  <si>
    <t>2445</t>
  </si>
  <si>
    <t>Vrijmark 227 - Gebouw Vrijmark 227</t>
  </si>
  <si>
    <t xml:space="preserve">Vrijmark 227 </t>
  </si>
  <si>
    <t>1355 GX</t>
  </si>
  <si>
    <t>1114</t>
  </si>
  <si>
    <t>Jaagmeent 190 - Gymzaal Jaagmeent 190</t>
  </si>
  <si>
    <t xml:space="preserve">Jaagmeent 190 </t>
  </si>
  <si>
    <t>1356 AT</t>
  </si>
  <si>
    <t>2406</t>
  </si>
  <si>
    <t>Jaagmeent 189 - Buurtcentrum Meenten &amp; Grienden</t>
  </si>
  <si>
    <t xml:space="preserve">Jaagmeent 189 </t>
  </si>
  <si>
    <t>1216</t>
  </si>
  <si>
    <t>Klipgriend 3 - PO De Regenboog/Smallsteps</t>
  </si>
  <si>
    <t xml:space="preserve">Klipgriend 3 </t>
  </si>
  <si>
    <t>1356 GA</t>
  </si>
  <si>
    <t>2453</t>
  </si>
  <si>
    <t>Goedewerf 1A - BSO Goedewerf 1A</t>
  </si>
  <si>
    <t>Goedewerf 1 A</t>
  </si>
  <si>
    <t>1357 AM</t>
  </si>
  <si>
    <t>2520</t>
  </si>
  <si>
    <t>Goedewerf 1 - KDV Goedewerf 1</t>
  </si>
  <si>
    <t xml:space="preserve">Goedewerf 1 </t>
  </si>
  <si>
    <t>1215</t>
  </si>
  <si>
    <t>Rietmeent 136 - PO De Klaverweide</t>
  </si>
  <si>
    <t xml:space="preserve">Rietmeent 136 </t>
  </si>
  <si>
    <t>1357 CM</t>
  </si>
  <si>
    <t>0525</t>
  </si>
  <si>
    <t>Sluis 5 - Drijvend Sanitairgebouw Almere Haven</t>
  </si>
  <si>
    <t xml:space="preserve">Sluis 5 </t>
  </si>
  <si>
    <t>1357 NZ</t>
  </si>
  <si>
    <t>0220</t>
  </si>
  <si>
    <t>Kemphaanpad 4-10 - Hoofdgebouw De Kemphaan</t>
  </si>
  <si>
    <t xml:space="preserve">Kemphaanpad 4-10 </t>
  </si>
  <si>
    <t>1358 AC</t>
  </si>
  <si>
    <t>0209</t>
  </si>
  <si>
    <t>Kemphaanstraat 1 - Schaapskooi Stad &amp; Natuur Almere</t>
  </si>
  <si>
    <t xml:space="preserve">Kemphaanstraat 1 </t>
  </si>
  <si>
    <t>1358 AD</t>
  </si>
  <si>
    <t>0210</t>
  </si>
  <si>
    <t>Kemphaanstraat 1 - Kantoorgebouw Stad &amp; Natuur Almere</t>
  </si>
  <si>
    <t>C29</t>
  </si>
  <si>
    <t>Meerveldplein 4</t>
  </si>
  <si>
    <t>1195</t>
  </si>
  <si>
    <t>Meerveldplein 4 - Gymzaal Meerveldplein 4</t>
  </si>
  <si>
    <t xml:space="preserve">Meerveldplein 4 </t>
  </si>
  <si>
    <t>1359 HM</t>
  </si>
  <si>
    <t>1293</t>
  </si>
  <si>
    <t>Meerveldplein 4-6 - PO Aquamarijn</t>
  </si>
  <si>
    <t xml:space="preserve">Meerveldplein 4-6 </t>
  </si>
  <si>
    <t>2354</t>
  </si>
  <si>
    <t>Meerveldstraat 54-56 - NAJADEN (handbal) en Duivenvereniging</t>
  </si>
  <si>
    <t xml:space="preserve">Meerveldstraat 54-56 </t>
  </si>
  <si>
    <t>1359 HZ</t>
  </si>
  <si>
    <t>1196</t>
  </si>
  <si>
    <t>Verlengde Duinvalleiweg	319 - Gymzaal</t>
  </si>
  <si>
    <t xml:space="preserve">Verlengde Duinvalleiweg 319 </t>
  </si>
  <si>
    <t>1361 BR</t>
  </si>
  <si>
    <t>Almere Poort</t>
  </si>
  <si>
    <t>1198</t>
  </si>
  <si>
    <t>Muiderzandweg 2 - Gymzaal Muiderzandweg</t>
  </si>
  <si>
    <t xml:space="preserve">Muiderzandweg 2 </t>
  </si>
  <si>
    <t>1361 BS</t>
  </si>
  <si>
    <t>1295</t>
  </si>
  <si>
    <t>Muiderzandweg 4 - PO De Zeeraket</t>
  </si>
  <si>
    <t xml:space="preserve">Muiderzandweg 4 </t>
  </si>
  <si>
    <t>0580</t>
  </si>
  <si>
    <t>Argonweg 81 - Recyclingperron Argonweg 81</t>
  </si>
  <si>
    <t xml:space="preserve">Argonweg 81 </t>
  </si>
  <si>
    <t>1362 AD</t>
  </si>
  <si>
    <t>4125</t>
  </si>
  <si>
    <t>Argonweg 107 - Brandweerkazerne Poort</t>
  </si>
  <si>
    <t xml:space="preserve">Argonweg 107 </t>
  </si>
  <si>
    <t>1491</t>
  </si>
  <si>
    <t>Pierre de Coubertinlaan 23  – TOH (10 klassen)</t>
  </si>
  <si>
    <t xml:space="preserve">Pierre de Coubertinlaan 23 </t>
  </si>
  <si>
    <t>1362 LA</t>
  </si>
  <si>
    <t>2104</t>
  </si>
  <si>
    <t>Pierre de Coubertinplein 6 - Sportcomplex Olympiakwartier</t>
  </si>
  <si>
    <t xml:space="preserve">Pierre de Coubertinplein 6 </t>
  </si>
  <si>
    <t>1289</t>
  </si>
  <si>
    <t>Slowakijehof 1 - TOH Slowakijehof 1</t>
  </si>
  <si>
    <t xml:space="preserve">Slowakijehof 1 </t>
  </si>
  <si>
    <t>1363 BD</t>
  </si>
  <si>
    <t>0242</t>
  </si>
  <si>
    <t>Dettifosspad 7 - Het Klokhuis</t>
  </si>
  <si>
    <t xml:space="preserve">Dettifosspad 7 </t>
  </si>
  <si>
    <t>1363 BZ</t>
  </si>
  <si>
    <t>C30</t>
  </si>
  <si>
    <t>Monacostraat 50</t>
  </si>
  <si>
    <t>1291</t>
  </si>
  <si>
    <t>Monacostraat 50 - TOH Monacostraat 50</t>
  </si>
  <si>
    <t xml:space="preserve">Monacostraat 50 </t>
  </si>
  <si>
    <t>1363 CG</t>
  </si>
  <si>
    <t>2478</t>
  </si>
  <si>
    <t>Monacostraat 50 - KDV Monacostraat 50</t>
  </si>
  <si>
    <t>C36</t>
  </si>
  <si>
    <t>Nederlandhof 3-Nederlandstraat 84</t>
  </si>
  <si>
    <t>1184</t>
  </si>
  <si>
    <t>Nederlandstraat 84 - Sportzaal Nederlandstraat 84</t>
  </si>
  <si>
    <t xml:space="preserve">Nederlandstraat 84 </t>
  </si>
  <si>
    <t>1363 DB</t>
  </si>
  <si>
    <t>1288</t>
  </si>
  <si>
    <t>Nederlandhof 3 - PO De Columbusschool dependance</t>
  </si>
  <si>
    <t xml:space="preserve">Nederlandhof 3 </t>
  </si>
  <si>
    <t>1363 DC</t>
  </si>
  <si>
    <t>C50</t>
  </si>
  <si>
    <t>Marco Poloroute 54-56</t>
  </si>
  <si>
    <t>1290</t>
  </si>
  <si>
    <t>Marco Poloroute 56 - PO De Columbusschool</t>
  </si>
  <si>
    <t xml:space="preserve">Marco Poloroute 56 </t>
  </si>
  <si>
    <t>1363 LA</t>
  </si>
  <si>
    <t>2467</t>
  </si>
  <si>
    <t>Marco Poloroute 54 - PSZ De Kleine Columbus</t>
  </si>
  <si>
    <t xml:space="preserve">Marco Poloroute 54 </t>
  </si>
  <si>
    <t>C58</t>
  </si>
  <si>
    <t>Henry Stanleystraat 1-3 Amerika</t>
  </si>
  <si>
    <t>1183</t>
  </si>
  <si>
    <t>Henry Stanleystraat 3 - Sportzaal Henry Stanleystraat 3</t>
  </si>
  <si>
    <t xml:space="preserve">Henry Stanleystraat 3 </t>
  </si>
  <si>
    <t>1363 LB</t>
  </si>
  <si>
    <t>2473</t>
  </si>
  <si>
    <t>Henry Stanleystraat 1 - Buurtcentrum Amerika</t>
  </si>
  <si>
    <t xml:space="preserve">Henry Stanleystraat 1 </t>
  </si>
  <si>
    <t>1486</t>
  </si>
  <si>
    <t>Adriaen Blockstraat 9 - TOH Adriaen Blockstraat 9</t>
  </si>
  <si>
    <t xml:space="preserve">Adriaen Blockstraat 9 </t>
  </si>
  <si>
    <t>1363 LT</t>
  </si>
  <si>
    <t>1294</t>
  </si>
  <si>
    <t>Boreasplein 2 - PO Odyssee</t>
  </si>
  <si>
    <t xml:space="preserve">Boreasplein 2 </t>
  </si>
  <si>
    <t>1363 SM</t>
  </si>
  <si>
    <t>0034</t>
  </si>
  <si>
    <t>Nimfenplein 1 - PO De Ruimte Bredeschool (Sterrenschool)</t>
  </si>
  <si>
    <t xml:space="preserve">Nimfenplein 1 </t>
  </si>
  <si>
    <t>1363 SV</t>
  </si>
  <si>
    <t>B - Staat van Verrekenprijzen en calculatieblad correctieve werkzaamheden (storingen), fictieve omvang</t>
  </si>
  <si>
    <t>Wij verzoeken u de door uw organisatie gehanteerde  toeslag- en uurtarieven in te vullen in de groene cellen (bedragen excl. btw)</t>
  </si>
  <si>
    <t>Alle toeslagen en uurtarieven dienen ingevuld te worden. Er mogen geen cellen leeg blijven.</t>
  </si>
  <si>
    <t>Toeslagen</t>
  </si>
  <si>
    <t>toeslag klein materiaal &lt; € 500 [%]</t>
  </si>
  <si>
    <t>toeslag groot materiaal &gt;€ 500 [%]</t>
  </si>
  <si>
    <t>toeslag derden [%]</t>
  </si>
  <si>
    <r>
      <t xml:space="preserve">Uurtarieven </t>
    </r>
    <r>
      <rPr>
        <b/>
        <sz val="9"/>
        <color theme="1"/>
        <rFont val="Univers"/>
        <family val="2"/>
      </rPr>
      <t>(inclusief voorrijkosten)</t>
    </r>
  </si>
  <si>
    <t>Werktuigbouwkundig</t>
  </si>
  <si>
    <t>Elektrotechniek</t>
  </si>
  <si>
    <t>Beveiliging</t>
  </si>
  <si>
    <t>[€/uur]</t>
  </si>
  <si>
    <r>
      <t xml:space="preserve">Maandag-Vrijdag </t>
    </r>
    <r>
      <rPr>
        <sz val="8"/>
        <color theme="1"/>
        <rFont val="Univers"/>
        <family val="2"/>
      </rPr>
      <t>(06:00-18:00)</t>
    </r>
  </si>
  <si>
    <r>
      <t>Overwerk ma-vrij</t>
    </r>
    <r>
      <rPr>
        <sz val="8"/>
        <color theme="1"/>
        <rFont val="Univers"/>
        <family val="2"/>
      </rPr>
      <t xml:space="preserve"> (18:00-06:00)</t>
    </r>
  </si>
  <si>
    <t>Zaterdagen</t>
  </si>
  <si>
    <t>Zon- /feestdagen</t>
  </si>
  <si>
    <t>Voorrijkosten</t>
  </si>
  <si>
    <t>incl.</t>
  </si>
  <si>
    <t>B. Correctieve werkzaamheden - fictieve omvang:</t>
  </si>
  <si>
    <t>Berekeningsresulaten</t>
  </si>
  <si>
    <t>Let op: Aan de fictieve omvang van de correctieve werkzaamheden kunnen geen rechten worden ontleend.</t>
  </si>
  <si>
    <t>Storingen (fictief)</t>
  </si>
  <si>
    <t>Aantal/jaar</t>
  </si>
  <si>
    <t>Tijd [uren]</t>
  </si>
  <si>
    <t>Materiaal [€]</t>
  </si>
  <si>
    <t>Werk derden [€]</t>
  </si>
  <si>
    <t>Totaal [€]</t>
  </si>
  <si>
    <t>Storing klein ( normaal werkuren)</t>
  </si>
  <si>
    <t>Storing klein (na 18.00 uur)</t>
  </si>
  <si>
    <t>Storing klein (zaterdag)</t>
  </si>
  <si>
    <t>Storing klein (zon- en feestdagen)</t>
  </si>
  <si>
    <t>Storing groot (werkuren)</t>
  </si>
  <si>
    <t>Storing groot (zaterdag)</t>
  </si>
  <si>
    <t>Storing groot (zon- en feestdagen)</t>
  </si>
  <si>
    <t>Storing klein (werkuren)</t>
  </si>
  <si>
    <t>Storing klein (overwerk na 18.00 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</si>
</sst>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&quot;€&quot;\ #,##0"/>
    <numFmt numFmtId="166" formatCode="_ [$€-413]\ * #,##0.00_ ;_ [$€-413]\ * \-#,##0.00_ ;_ [$€-413]\ * &quot;-&quot;??_ ;_ @_ "/>
  </numFmts>
  <fonts count="3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Modern"/>
      <family val="3"/>
      <charset val="255"/>
    </font>
    <font>
      <b/>
      <sz val="14"/>
      <color theme="1"/>
      <name val="Univers"/>
      <family val="2"/>
    </font>
    <font>
      <sz val="11"/>
      <name val="Univers"/>
      <family val="2"/>
    </font>
    <font>
      <sz val="14"/>
      <color theme="1"/>
      <name val="Univers"/>
      <family val="2"/>
    </font>
    <font>
      <b/>
      <sz val="12"/>
      <color theme="1"/>
      <name val="Univers"/>
      <family val="2"/>
    </font>
    <font>
      <sz val="12"/>
      <color theme="1"/>
      <name val="Univers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b/>
      <sz val="11"/>
      <name val="Univers"/>
      <family val="2"/>
    </font>
    <font>
      <i/>
      <sz val="10"/>
      <color theme="1"/>
      <name val="Univers"/>
      <family val="2"/>
    </font>
    <font>
      <sz val="11"/>
      <color theme="1"/>
      <name val="Univers"/>
      <family val="2"/>
    </font>
    <font>
      <b/>
      <sz val="11"/>
      <color theme="1"/>
      <name val="Univers"/>
      <family val="2"/>
    </font>
    <font>
      <b/>
      <sz val="9"/>
      <color theme="1"/>
      <name val="Univers"/>
      <family val="2"/>
    </font>
    <font>
      <sz val="8"/>
      <color theme="1"/>
      <name val="Univers"/>
      <family val="2"/>
    </font>
    <font>
      <b/>
      <sz val="10"/>
      <color theme="1" tint="0.34998626667073579"/>
      <name val="Univers"/>
      <family val="2"/>
    </font>
    <font>
      <b/>
      <sz val="11"/>
      <color theme="1" tint="0.34998626667073579"/>
      <name val="Univers"/>
      <family val="2"/>
    </font>
    <font>
      <b/>
      <i/>
      <sz val="10"/>
      <color theme="1" tint="0.34998626667073579"/>
      <name val="Univers"/>
      <family val="2"/>
    </font>
    <font>
      <sz val="11"/>
      <color theme="1" tint="0.34998626667073579"/>
      <name val="Univers"/>
      <family val="2"/>
    </font>
    <font>
      <sz val="10"/>
      <color theme="1" tint="0.34998626667073579"/>
      <name val="Univers"/>
      <family val="2"/>
    </font>
    <font>
      <b/>
      <sz val="8"/>
      <name val="Arimo"/>
    </font>
    <font>
      <sz val="8"/>
      <name val="Arimo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/>
    <xf numFmtId="0" fontId="6" fillId="0" borderId="0" xfId="4" applyFont="1"/>
    <xf numFmtId="0" fontId="7" fillId="0" borderId="0" xfId="0" applyFont="1"/>
    <xf numFmtId="0" fontId="8" fillId="0" borderId="0" xfId="4" applyFont="1"/>
    <xf numFmtId="0" fontId="9" fillId="0" borderId="0" xfId="4" applyFont="1"/>
    <xf numFmtId="0" fontId="10" fillId="0" borderId="0" xfId="4" applyFont="1"/>
    <xf numFmtId="0" fontId="11" fillId="2" borderId="2" xfId="4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164" fontId="12" fillId="3" borderId="2" xfId="4" applyNumberFormat="1" applyFont="1" applyFill="1" applyBorder="1" applyAlignment="1" applyProtection="1">
      <alignment horizontal="left" vertical="center" wrapText="1"/>
      <protection locked="0"/>
    </xf>
    <xf numFmtId="0" fontId="13" fillId="0" borderId="3" xfId="4" applyFont="1" applyBorder="1" applyAlignment="1">
      <alignment horizontal="left"/>
    </xf>
    <xf numFmtId="165" fontId="13" fillId="0" borderId="4" xfId="4" applyNumberFormat="1" applyFont="1" applyBorder="1" applyAlignment="1">
      <alignment horizontal="left"/>
    </xf>
    <xf numFmtId="0" fontId="14" fillId="0" borderId="5" xfId="4" applyFont="1" applyBorder="1"/>
    <xf numFmtId="0" fontId="15" fillId="0" borderId="6" xfId="4" applyFont="1" applyBorder="1"/>
    <xf numFmtId="0" fontId="11" fillId="2" borderId="2" xfId="4" applyFont="1" applyFill="1" applyBorder="1" applyAlignment="1">
      <alignment horizontal="center" vertical="center" wrapText="1"/>
    </xf>
    <xf numFmtId="0" fontId="15" fillId="0" borderId="0" xfId="4" applyFont="1"/>
    <xf numFmtId="0" fontId="16" fillId="2" borderId="2" xfId="4" applyFont="1" applyFill="1" applyBorder="1" applyAlignment="1">
      <alignment horizontal="center" vertical="center" wrapText="1"/>
    </xf>
    <xf numFmtId="9" fontId="12" fillId="3" borderId="7" xfId="7" applyFont="1" applyFill="1" applyBorder="1" applyAlignment="1" applyProtection="1">
      <alignment horizontal="left"/>
      <protection locked="0"/>
    </xf>
    <xf numFmtId="0" fontId="15" fillId="0" borderId="0" xfId="4" applyFont="1" applyAlignment="1">
      <alignment horizontal="center" vertical="center" wrapText="1"/>
    </xf>
    <xf numFmtId="9" fontId="12" fillId="3" borderId="8" xfId="7" applyFont="1" applyFill="1" applyBorder="1" applyAlignment="1" applyProtection="1">
      <alignment horizontal="left"/>
      <protection locked="0"/>
    </xf>
    <xf numFmtId="9" fontId="12" fillId="3" borderId="10" xfId="7" applyFont="1" applyFill="1" applyBorder="1" applyAlignment="1" applyProtection="1">
      <alignment horizontal="left"/>
      <protection locked="0"/>
    </xf>
    <xf numFmtId="0" fontId="12" fillId="0" borderId="0" xfId="4" applyFont="1" applyAlignment="1">
      <alignment vertical="center"/>
    </xf>
    <xf numFmtId="0" fontId="11" fillId="2" borderId="11" xfId="4" applyFont="1" applyFill="1" applyBorder="1" applyAlignment="1">
      <alignment vertical="center" wrapText="1"/>
    </xf>
    <xf numFmtId="0" fontId="11" fillId="0" borderId="0" xfId="4" applyFont="1" applyAlignment="1">
      <alignment vertical="center" wrapText="1"/>
    </xf>
    <xf numFmtId="0" fontId="12" fillId="2" borderId="9" xfId="4" applyFont="1" applyFill="1" applyBorder="1" applyAlignment="1">
      <alignment vertical="center" wrapText="1"/>
    </xf>
    <xf numFmtId="0" fontId="12" fillId="0" borderId="0" xfId="4" applyFont="1" applyAlignment="1">
      <alignment vertical="center" wrapText="1"/>
    </xf>
    <xf numFmtId="164" fontId="12" fillId="3" borderId="0" xfId="4" applyNumberFormat="1" applyFont="1" applyFill="1" applyAlignment="1" applyProtection="1">
      <alignment horizontal="left" vertical="center" wrapText="1"/>
      <protection locked="0"/>
    </xf>
    <xf numFmtId="164" fontId="12" fillId="0" borderId="0" xfId="4" applyNumberFormat="1" applyFont="1" applyAlignment="1">
      <alignment horizontal="left" vertical="center" wrapText="1"/>
    </xf>
    <xf numFmtId="164" fontId="12" fillId="3" borderId="8" xfId="4" applyNumberFormat="1" applyFont="1" applyFill="1" applyBorder="1" applyAlignment="1" applyProtection="1">
      <alignment horizontal="left" vertical="center" wrapText="1"/>
      <protection locked="0"/>
    </xf>
    <xf numFmtId="164" fontId="12" fillId="3" borderId="12" xfId="4" applyNumberFormat="1" applyFont="1" applyFill="1" applyBorder="1" applyAlignment="1" applyProtection="1">
      <alignment horizontal="left" vertical="center" wrapText="1"/>
      <protection locked="0"/>
    </xf>
    <xf numFmtId="0" fontId="15" fillId="0" borderId="10" xfId="4" applyFont="1" applyBorder="1" applyAlignment="1">
      <alignment vertical="center" wrapText="1"/>
    </xf>
    <xf numFmtId="164" fontId="12" fillId="0" borderId="10" xfId="4" applyNumberFormat="1" applyFont="1" applyBorder="1" applyAlignment="1">
      <alignment horizontal="left" vertical="center" wrapText="1"/>
    </xf>
    <xf numFmtId="0" fontId="16" fillId="0" borderId="11" xfId="4" applyFont="1" applyBorder="1" applyAlignment="1">
      <alignment horizontal="right"/>
    </xf>
    <xf numFmtId="0" fontId="16" fillId="0" borderId="0" xfId="4" applyFont="1"/>
    <xf numFmtId="0" fontId="15" fillId="0" borderId="9" xfId="4" applyFont="1" applyBorder="1"/>
    <xf numFmtId="0" fontId="14" fillId="0" borderId="0" xfId="4" applyFont="1"/>
    <xf numFmtId="0" fontId="19" fillId="0" borderId="0" xfId="4" applyFont="1"/>
    <xf numFmtId="0" fontId="20" fillId="0" borderId="0" xfId="4" applyFont="1"/>
    <xf numFmtId="0" fontId="21" fillId="0" borderId="0" xfId="4" applyFont="1"/>
    <xf numFmtId="0" fontId="22" fillId="0" borderId="0" xfId="4" applyFont="1"/>
    <xf numFmtId="0" fontId="23" fillId="2" borderId="12" xfId="4" applyFont="1" applyFill="1" applyBorder="1" applyAlignment="1">
      <alignment vertical="center" wrapText="1"/>
    </xf>
    <xf numFmtId="0" fontId="19" fillId="2" borderId="12" xfId="4" applyFont="1" applyFill="1" applyBorder="1" applyAlignment="1">
      <alignment vertical="center" wrapText="1"/>
    </xf>
    <xf numFmtId="0" fontId="19" fillId="2" borderId="0" xfId="4" applyFont="1" applyFill="1" applyAlignment="1">
      <alignment vertical="center" wrapText="1"/>
    </xf>
    <xf numFmtId="0" fontId="22" fillId="0" borderId="0" xfId="4" applyFont="1" applyAlignment="1">
      <alignment vertical="center" wrapText="1"/>
    </xf>
    <xf numFmtId="0" fontId="19" fillId="2" borderId="0" xfId="4" applyFont="1" applyFill="1" applyAlignment="1">
      <alignment horizontal="center" vertical="center" wrapText="1"/>
    </xf>
    <xf numFmtId="0" fontId="23" fillId="0" borderId="8" xfId="4" applyFont="1" applyBorder="1"/>
    <xf numFmtId="0" fontId="23" fillId="0" borderId="8" xfId="4" applyFont="1" applyBorder="1" applyAlignment="1">
      <alignment horizontal="center"/>
    </xf>
    <xf numFmtId="164" fontId="23" fillId="0" borderId="8" xfId="4" applyNumberFormat="1" applyFont="1" applyBorder="1" applyAlignment="1">
      <alignment horizontal="left"/>
    </xf>
    <xf numFmtId="165" fontId="22" fillId="0" borderId="8" xfId="4" applyNumberFormat="1" applyFont="1" applyBorder="1" applyAlignment="1">
      <alignment horizontal="left"/>
    </xf>
    <xf numFmtId="0" fontId="19" fillId="0" borderId="0" xfId="4" applyFont="1" applyAlignment="1">
      <alignment vertical="center" wrapText="1"/>
    </xf>
    <xf numFmtId="165" fontId="23" fillId="0" borderId="8" xfId="4" applyNumberFormat="1" applyFont="1" applyBorder="1" applyAlignment="1">
      <alignment horizontal="left"/>
    </xf>
    <xf numFmtId="0" fontId="22" fillId="0" borderId="8" xfId="4" applyFont="1" applyBorder="1"/>
    <xf numFmtId="0" fontId="22" fillId="0" borderId="8" xfId="4" applyFont="1" applyBorder="1" applyAlignment="1">
      <alignment horizontal="center"/>
    </xf>
    <xf numFmtId="164" fontId="22" fillId="0" borderId="8" xfId="4" applyNumberFormat="1" applyFont="1" applyBorder="1" applyAlignment="1">
      <alignment horizontal="left"/>
    </xf>
    <xf numFmtId="0" fontId="20" fillId="0" borderId="8" xfId="4" applyFont="1" applyBorder="1"/>
    <xf numFmtId="0" fontId="19" fillId="0" borderId="0" xfId="4" applyFont="1" applyAlignment="1">
      <alignment horizontal="center" vertical="center" wrapText="1"/>
    </xf>
    <xf numFmtId="0" fontId="20" fillId="0" borderId="8" xfId="4" applyFont="1" applyBorder="1" applyAlignment="1">
      <alignment horizontal="center"/>
    </xf>
    <xf numFmtId="0" fontId="24" fillId="4" borderId="1" xfId="9" applyFont="1" applyFill="1" applyBorder="1" applyAlignment="1">
      <alignment horizontal="left" vertical="center" wrapText="1"/>
    </xf>
    <xf numFmtId="1" fontId="24" fillId="4" borderId="1" xfId="9" applyNumberFormat="1" applyFont="1" applyFill="1" applyBorder="1" applyAlignment="1">
      <alignment horizontal="center" vertical="center" wrapText="1"/>
    </xf>
    <xf numFmtId="0" fontId="27" fillId="0" borderId="1" xfId="9" applyFont="1" applyBorder="1"/>
    <xf numFmtId="0" fontId="27" fillId="0" borderId="0" xfId="9" applyFont="1"/>
    <xf numFmtId="0" fontId="27" fillId="0" borderId="1" xfId="9" applyFont="1" applyBorder="1" applyAlignment="1" applyProtection="1">
      <alignment wrapText="1"/>
      <protection locked="0"/>
    </xf>
    <xf numFmtId="0" fontId="25" fillId="0" borderId="1" xfId="9" applyFont="1" applyBorder="1" applyAlignment="1">
      <alignment horizontal="left" vertical="center" wrapText="1"/>
    </xf>
    <xf numFmtId="1" fontId="25" fillId="0" borderId="1" xfId="10" applyNumberFormat="1" applyFont="1" applyBorder="1" applyAlignment="1">
      <alignment horizontal="right" vertical="center" wrapText="1"/>
    </xf>
    <xf numFmtId="0" fontId="27" fillId="0" borderId="1" xfId="9" applyFont="1" applyBorder="1" applyAlignment="1">
      <alignment horizontal="center"/>
    </xf>
    <xf numFmtId="0" fontId="25" fillId="0" borderId="1" xfId="9" quotePrefix="1" applyFont="1" applyBorder="1" applyAlignment="1">
      <alignment horizontal="left" vertical="center" wrapText="1"/>
    </xf>
    <xf numFmtId="1" fontId="29" fillId="0" borderId="1" xfId="10" applyNumberFormat="1" applyFont="1" applyBorder="1" applyAlignment="1" applyProtection="1">
      <alignment wrapText="1"/>
      <protection locked="0"/>
    </xf>
    <xf numFmtId="1" fontId="25" fillId="0" borderId="1" xfId="9" applyNumberFormat="1" applyFont="1" applyBorder="1" applyAlignment="1">
      <alignment horizontal="right" vertical="center" wrapText="1"/>
    </xf>
    <xf numFmtId="1" fontId="29" fillId="0" borderId="1" xfId="10" applyNumberFormat="1" applyFont="1" applyBorder="1"/>
    <xf numFmtId="1" fontId="28" fillId="0" borderId="1" xfId="10" applyNumberFormat="1" applyFont="1" applyBorder="1"/>
    <xf numFmtId="1" fontId="29" fillId="0" borderId="0" xfId="10" applyNumberFormat="1" applyFont="1"/>
    <xf numFmtId="0" fontId="27" fillId="0" borderId="0" xfId="9" applyFont="1" applyAlignment="1">
      <alignment horizontal="center"/>
    </xf>
    <xf numFmtId="166" fontId="27" fillId="0" borderId="1" xfId="9" applyNumberFormat="1" applyFont="1" applyBorder="1" applyAlignment="1">
      <alignment horizontal="center"/>
    </xf>
    <xf numFmtId="44" fontId="27" fillId="0" borderId="1" xfId="8" applyFont="1" applyBorder="1" applyAlignment="1">
      <alignment horizontal="center"/>
    </xf>
    <xf numFmtId="164" fontId="12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5" fillId="0" borderId="7" xfId="4" applyFont="1" applyBorder="1" applyAlignment="1">
      <alignment vertical="center" wrapText="1"/>
    </xf>
    <xf numFmtId="0" fontId="15" fillId="0" borderId="0" xfId="4" applyFont="1" applyAlignment="1">
      <alignment vertical="center" wrapText="1"/>
    </xf>
    <xf numFmtId="0" fontId="19" fillId="2" borderId="0" xfId="4" applyFont="1" applyFill="1" applyAlignment="1">
      <alignment vertical="center" wrapText="1"/>
    </xf>
    <xf numFmtId="0" fontId="22" fillId="0" borderId="0" xfId="4" applyFont="1" applyAlignment="1">
      <alignment vertical="center" wrapText="1"/>
    </xf>
    <xf numFmtId="0" fontId="15" fillId="0" borderId="9" xfId="4" applyFont="1" applyBorder="1" applyAlignment="1">
      <alignment vertical="center" wrapText="1"/>
    </xf>
    <xf numFmtId="0" fontId="11" fillId="2" borderId="11" xfId="4" applyFont="1" applyFill="1" applyBorder="1" applyAlignment="1">
      <alignment vertical="center" wrapText="1"/>
    </xf>
    <xf numFmtId="0" fontId="15" fillId="0" borderId="11" xfId="4" applyFont="1" applyBorder="1" applyAlignment="1">
      <alignment vertical="center" wrapText="1"/>
    </xf>
  </cellXfs>
  <cellStyles count="11">
    <cellStyle name="F3" xfId="3" xr:uid="{00000000-0005-0000-0000-000000000000}"/>
    <cellStyle name="F5" xfId="1" xr:uid="{00000000-0005-0000-0000-000001000000}"/>
    <cellStyle name="Komma 2" xfId="5" xr:uid="{00000000-0005-0000-0000-000002000000}"/>
    <cellStyle name="Normaal" xfId="2" xr:uid="{00000000-0005-0000-0000-000003000000}"/>
    <cellStyle name="Procent 2" xfId="7" xr:uid="{98090965-D3FD-46AC-A8A4-473C11D46725}"/>
    <cellStyle name="Standaard" xfId="0" builtinId="0"/>
    <cellStyle name="Standaard 2" xfId="4" xr:uid="{00000000-0005-0000-0000-000005000000}"/>
    <cellStyle name="Standaard 2 2" xfId="10" xr:uid="{2A9F40AE-0D39-4D04-8E2D-F09D9D161B8B}"/>
    <cellStyle name="Standaard 3" xfId="9" xr:uid="{5FC0F87B-9C83-438E-9424-A86F271A6338}"/>
    <cellStyle name="Valuta" xfId="8" builtinId="4"/>
    <cellStyle name="Valuta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Bijlage%20B1-Objectenlijst.xlsx?ECA0ED76" TargetMode="External"/><Relationship Id="rId1" Type="http://schemas.openxmlformats.org/officeDocument/2006/relationships/externalLinkPath" Target="file:///\\ECA0ED76\Bijlage%20B1-Objectenlij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2"/>
      <sheetName val="Blad 1 (3)"/>
      <sheetName val="Blad 1"/>
      <sheetName val="Blad 1 (2)"/>
    </sheetNames>
    <sheetDataSet>
      <sheetData sheetId="0"/>
      <sheetData sheetId="1"/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Wel P van (Pascal)" id="{F9AD9B0E-FC09-4D99-A8DE-81200F995D16}" userId="S::pvwel@almere.nl::f1886528-54ae-4b76-8fab-4fd9c69ccdf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4-06-24T09:24:09.22" personId="{F9AD9B0E-FC09-4D99-A8DE-81200F995D16}" id="{602CCBF6-B399-421A-9548-69904D9D64D4}">
    <text>Prijs I of prijs II??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F8DA-1091-47F1-B88C-1D8B376DAC48}">
  <dimension ref="A1:D19"/>
  <sheetViews>
    <sheetView tabSelected="1" workbookViewId="0">
      <selection activeCell="H8" sqref="H8"/>
    </sheetView>
  </sheetViews>
  <sheetFormatPr defaultRowHeight="12.75"/>
  <cols>
    <col min="1" max="1" width="60" customWidth="1"/>
    <col min="2" max="2" width="23" customWidth="1"/>
    <col min="3" max="4" width="20.3984375" customWidth="1"/>
  </cols>
  <sheetData>
    <row r="1" spans="1:4" ht="17.649999999999999">
      <c r="A1" s="1" t="s">
        <v>0</v>
      </c>
      <c r="B1" s="2"/>
    </row>
    <row r="2" spans="1:4" ht="17.649999999999999">
      <c r="A2" s="3" t="s">
        <v>1</v>
      </c>
      <c r="B2" s="2"/>
    </row>
    <row r="3" spans="1:4" ht="17.649999999999999">
      <c r="A3" s="3"/>
      <c r="B3" s="2"/>
    </row>
    <row r="4" spans="1:4" ht="15.4">
      <c r="A4" s="4" t="s">
        <v>2</v>
      </c>
      <c r="B4" s="2"/>
    </row>
    <row r="5" spans="1:4" ht="15.4">
      <c r="A5" s="5" t="s">
        <v>3</v>
      </c>
      <c r="B5" s="2"/>
    </row>
    <row r="6" spans="1:4" ht="15.4">
      <c r="A6" s="5" t="s">
        <v>4</v>
      </c>
      <c r="B6" s="2"/>
    </row>
    <row r="7" spans="1:4" ht="13.9">
      <c r="A7" s="2"/>
      <c r="B7" s="2"/>
    </row>
    <row r="8" spans="1:4" ht="35.65" customHeight="1">
      <c r="A8" s="6" t="s">
        <v>5</v>
      </c>
      <c r="B8" s="6" t="s">
        <v>6</v>
      </c>
      <c r="C8" s="13">
        <v>2025</v>
      </c>
      <c r="D8" s="13">
        <v>2026</v>
      </c>
    </row>
    <row r="9" spans="1:4" ht="28.9" customHeight="1">
      <c r="A9" s="7" t="s">
        <v>7</v>
      </c>
      <c r="B9" s="8"/>
      <c r="C9" s="73">
        <f>'P1'!J89</f>
        <v>0</v>
      </c>
      <c r="D9" s="8"/>
    </row>
    <row r="10" spans="1:4" ht="13.9">
      <c r="A10" s="2"/>
      <c r="B10" s="2"/>
    </row>
    <row r="11" spans="1:4" ht="35.65" customHeight="1">
      <c r="A11" s="6" t="s">
        <v>8</v>
      </c>
      <c r="B11" s="6" t="s">
        <v>6</v>
      </c>
      <c r="C11" s="13"/>
      <c r="D11" s="13"/>
    </row>
    <row r="12" spans="1:4" ht="28.9" customHeight="1">
      <c r="A12" s="7" t="s">
        <v>9</v>
      </c>
      <c r="B12" s="8"/>
      <c r="C12" s="73">
        <f>'P2'!J73</f>
        <v>0</v>
      </c>
      <c r="D12" s="8"/>
    </row>
    <row r="13" spans="1:4" ht="13.9">
      <c r="A13" s="2"/>
      <c r="B13" s="2"/>
    </row>
    <row r="14" spans="1:4" ht="35.65" customHeight="1">
      <c r="A14" s="6" t="s">
        <v>10</v>
      </c>
      <c r="B14" s="6" t="s">
        <v>6</v>
      </c>
      <c r="C14" s="13"/>
      <c r="D14" s="13"/>
    </row>
    <row r="15" spans="1:4" ht="28.9" customHeight="1">
      <c r="A15" s="7" t="s">
        <v>9</v>
      </c>
      <c r="B15" s="8"/>
      <c r="C15" s="73">
        <f>'P3'!J92</f>
        <v>0</v>
      </c>
      <c r="D15" s="8"/>
    </row>
    <row r="16" spans="1:4" ht="13.9">
      <c r="A16" s="2"/>
      <c r="B16" s="2"/>
    </row>
    <row r="17" spans="1:2" ht="13.9">
      <c r="A17" s="2"/>
      <c r="B17" s="2"/>
    </row>
    <row r="18" spans="1:2" ht="13.9">
      <c r="A18" s="2"/>
      <c r="B18" s="2"/>
    </row>
    <row r="19" spans="1:2" ht="13.9">
      <c r="A19" s="2"/>
      <c r="B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5CE0-5F34-4A54-8214-06DEA52D14C0}">
  <dimension ref="A1:I93"/>
  <sheetViews>
    <sheetView zoomScaleNormal="100" workbookViewId="0">
      <selection activeCell="D15" sqref="D15"/>
    </sheetView>
  </sheetViews>
  <sheetFormatPr defaultRowHeight="12.75"/>
  <cols>
    <col min="1" max="1" width="29" customWidth="1"/>
    <col min="2" max="2" width="23" customWidth="1"/>
    <col min="3" max="3" width="25.265625" customWidth="1"/>
    <col min="4" max="4" width="20.59765625" customWidth="1"/>
    <col min="5" max="5" width="16.3984375" customWidth="1"/>
    <col min="6" max="14" width="13.86328125" customWidth="1"/>
  </cols>
  <sheetData>
    <row r="1" spans="1:9" ht="17.649999999999999">
      <c r="A1" s="1" t="s">
        <v>955</v>
      </c>
      <c r="B1" s="14"/>
      <c r="C1" s="14"/>
      <c r="D1" s="14"/>
      <c r="E1" s="14"/>
      <c r="F1" s="14"/>
      <c r="G1" s="14"/>
      <c r="H1" s="14"/>
      <c r="I1" s="14"/>
    </row>
    <row r="2" spans="1:9" ht="17.649999999999999">
      <c r="A2" s="3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7.649999999999999">
      <c r="A3" s="3"/>
      <c r="B3" s="14"/>
      <c r="C3" s="14"/>
      <c r="D3" s="14"/>
      <c r="E3" s="14"/>
      <c r="F3" s="14"/>
      <c r="G3" s="14"/>
      <c r="H3" s="14"/>
      <c r="I3" s="14"/>
    </row>
    <row r="4" spans="1:9" ht="15.4">
      <c r="A4" s="4" t="s">
        <v>2</v>
      </c>
      <c r="B4" s="14"/>
      <c r="C4" s="14"/>
      <c r="D4" s="14"/>
      <c r="E4" s="14"/>
      <c r="F4" s="14"/>
      <c r="G4" s="14"/>
      <c r="H4" s="14"/>
      <c r="I4" s="14"/>
    </row>
    <row r="5" spans="1:9" ht="15.4">
      <c r="A5" s="5" t="s">
        <v>956</v>
      </c>
      <c r="B5" s="14"/>
      <c r="C5" s="14"/>
      <c r="D5" s="14"/>
      <c r="E5" s="14"/>
      <c r="F5" s="14"/>
      <c r="G5" s="14"/>
      <c r="H5" s="14"/>
      <c r="I5" s="14"/>
    </row>
    <row r="6" spans="1:9" ht="15.4">
      <c r="A6" s="5" t="s">
        <v>957</v>
      </c>
      <c r="B6" s="14"/>
      <c r="C6" s="14"/>
      <c r="D6" s="14"/>
      <c r="E6" s="14"/>
      <c r="F6" s="14"/>
      <c r="G6" s="14"/>
      <c r="H6" s="14"/>
      <c r="I6" s="14"/>
    </row>
    <row r="7" spans="1:9" ht="13.9">
      <c r="A7" s="14"/>
      <c r="B7" s="14"/>
      <c r="C7" s="14"/>
      <c r="D7" s="14"/>
      <c r="E7" s="14"/>
      <c r="F7" s="14"/>
      <c r="G7" s="14"/>
      <c r="H7" s="14"/>
      <c r="I7" s="14"/>
    </row>
    <row r="8" spans="1:9" ht="13.9">
      <c r="A8" s="6" t="s">
        <v>958</v>
      </c>
      <c r="B8" s="6"/>
      <c r="C8" s="15"/>
      <c r="D8" s="14"/>
      <c r="E8" s="14"/>
      <c r="F8" s="14"/>
      <c r="G8" s="14"/>
      <c r="H8" s="14"/>
      <c r="I8" s="14"/>
    </row>
    <row r="9" spans="1:9" ht="19.350000000000001" customHeight="1">
      <c r="A9" s="74" t="s">
        <v>959</v>
      </c>
      <c r="B9" s="74"/>
      <c r="C9" s="16">
        <v>0</v>
      </c>
      <c r="D9" s="17"/>
      <c r="E9" s="14"/>
      <c r="F9" s="14"/>
      <c r="G9" s="14"/>
      <c r="H9" s="14"/>
      <c r="I9" s="14"/>
    </row>
    <row r="10" spans="1:9" ht="19.350000000000001" customHeight="1">
      <c r="A10" s="74" t="s">
        <v>960</v>
      </c>
      <c r="B10" s="74"/>
      <c r="C10" s="18">
        <v>0</v>
      </c>
      <c r="D10" s="17"/>
      <c r="E10" s="14"/>
      <c r="F10" s="14"/>
      <c r="G10" s="14"/>
      <c r="H10" s="14"/>
      <c r="I10" s="14"/>
    </row>
    <row r="11" spans="1:9" ht="19.350000000000001" customHeight="1">
      <c r="A11" s="78" t="s">
        <v>961</v>
      </c>
      <c r="B11" s="78"/>
      <c r="C11" s="19">
        <v>0</v>
      </c>
      <c r="D11" s="17"/>
      <c r="E11" s="14"/>
      <c r="F11" s="14"/>
      <c r="G11" s="14"/>
      <c r="H11" s="14"/>
      <c r="I11" s="14"/>
    </row>
    <row r="12" spans="1:9" ht="13.9">
      <c r="A12" s="20"/>
      <c r="B12" s="20"/>
      <c r="C12" s="14"/>
      <c r="D12" s="14"/>
      <c r="E12" s="14"/>
      <c r="F12" s="14"/>
      <c r="G12" s="14"/>
      <c r="H12" s="14"/>
      <c r="I12" s="14"/>
    </row>
    <row r="13" spans="1:9" ht="13.9">
      <c r="A13" s="79" t="s">
        <v>962</v>
      </c>
      <c r="B13" s="80"/>
      <c r="C13" s="21" t="s">
        <v>963</v>
      </c>
      <c r="D13" s="21" t="s">
        <v>964</v>
      </c>
      <c r="E13" s="21" t="s">
        <v>965</v>
      </c>
      <c r="F13" s="14"/>
      <c r="G13" s="22"/>
      <c r="H13" s="14"/>
      <c r="I13" s="14"/>
    </row>
    <row r="14" spans="1:9" ht="13.9">
      <c r="A14" s="23"/>
      <c r="B14" s="23"/>
      <c r="C14" s="23" t="s">
        <v>966</v>
      </c>
      <c r="D14" s="23" t="s">
        <v>966</v>
      </c>
      <c r="E14" s="23" t="s">
        <v>966</v>
      </c>
      <c r="F14" s="14"/>
      <c r="G14" s="24"/>
      <c r="H14" s="14"/>
      <c r="I14" s="14"/>
    </row>
    <row r="15" spans="1:9" ht="20.85" customHeight="1">
      <c r="A15" s="74" t="s">
        <v>967</v>
      </c>
      <c r="B15" s="74"/>
      <c r="C15" s="25"/>
      <c r="D15" s="25"/>
      <c r="E15" s="25"/>
      <c r="F15" s="14"/>
      <c r="G15" s="26"/>
      <c r="H15" s="14"/>
      <c r="I15" s="14"/>
    </row>
    <row r="16" spans="1:9" ht="20.85" customHeight="1">
      <c r="A16" s="74" t="s">
        <v>968</v>
      </c>
      <c r="B16" s="74"/>
      <c r="C16" s="27"/>
      <c r="D16" s="27"/>
      <c r="E16" s="27"/>
      <c r="F16" s="14"/>
      <c r="G16" s="26"/>
      <c r="H16" s="14"/>
      <c r="I16" s="14"/>
    </row>
    <row r="17" spans="1:9" ht="20.85" customHeight="1">
      <c r="A17" s="74" t="s">
        <v>969</v>
      </c>
      <c r="B17" s="74"/>
      <c r="C17" s="27"/>
      <c r="D17" s="27"/>
      <c r="E17" s="27"/>
      <c r="F17" s="14"/>
      <c r="G17" s="26"/>
      <c r="H17" s="14"/>
      <c r="I17" s="14"/>
    </row>
    <row r="18" spans="1:9" ht="20.85" customHeight="1">
      <c r="A18" s="75" t="s">
        <v>970</v>
      </c>
      <c r="B18" s="75"/>
      <c r="C18" s="28"/>
      <c r="D18" s="28"/>
      <c r="E18" s="28"/>
      <c r="F18" s="14"/>
      <c r="G18" s="26"/>
      <c r="H18" s="14"/>
      <c r="I18" s="14"/>
    </row>
    <row r="19" spans="1:9" ht="13.9">
      <c r="A19" s="29" t="s">
        <v>971</v>
      </c>
      <c r="B19" s="29"/>
      <c r="C19" s="30" t="s">
        <v>972</v>
      </c>
      <c r="D19" s="30" t="s">
        <v>972</v>
      </c>
      <c r="E19" s="30" t="s">
        <v>972</v>
      </c>
      <c r="F19" s="14"/>
      <c r="G19" s="26"/>
      <c r="H19" s="14"/>
      <c r="I19" s="14"/>
    </row>
    <row r="20" spans="1:9" ht="13.9">
      <c r="A20" s="14"/>
      <c r="B20" s="14"/>
      <c r="C20" s="14"/>
      <c r="D20" s="14"/>
      <c r="E20" s="14"/>
      <c r="F20" s="14"/>
      <c r="G20" s="14"/>
      <c r="H20" s="14"/>
      <c r="I20" s="14"/>
    </row>
    <row r="21" spans="1:9" ht="13.9">
      <c r="A21" s="14"/>
      <c r="B21" s="14"/>
      <c r="C21" s="14"/>
      <c r="D21" s="14"/>
      <c r="E21" s="14"/>
      <c r="F21" s="14"/>
      <c r="G21" s="14"/>
      <c r="H21" s="14"/>
      <c r="I21" s="14"/>
    </row>
    <row r="22" spans="1:9" ht="13.9">
      <c r="A22" s="9" t="s">
        <v>973</v>
      </c>
      <c r="B22" s="31"/>
      <c r="C22" s="10">
        <f>SUM(G32:G61)</f>
        <v>74600</v>
      </c>
      <c r="D22" s="32"/>
      <c r="E22" s="14"/>
      <c r="F22" s="14"/>
      <c r="G22" s="14"/>
      <c r="H22" s="14"/>
      <c r="I22" s="14"/>
    </row>
    <row r="23" spans="1:9" ht="13.9">
      <c r="A23" s="11"/>
      <c r="B23" s="33"/>
      <c r="C23" s="12"/>
      <c r="D23" s="14"/>
      <c r="E23" s="14"/>
      <c r="F23" s="14"/>
      <c r="G23" s="14"/>
      <c r="H23" s="14"/>
      <c r="I23" s="14"/>
    </row>
    <row r="24" spans="1:9" ht="13.9">
      <c r="A24" s="34"/>
      <c r="B24" s="14"/>
      <c r="C24" s="14"/>
      <c r="D24" s="14"/>
      <c r="E24" s="14"/>
      <c r="F24" s="14"/>
      <c r="G24" s="14"/>
      <c r="H24" s="14"/>
      <c r="I24" s="14"/>
    </row>
    <row r="25" spans="1:9" ht="13.9">
      <c r="A25" s="34"/>
      <c r="B25" s="14"/>
      <c r="C25" s="14"/>
      <c r="D25" s="14"/>
      <c r="E25" s="14"/>
      <c r="F25" s="14"/>
      <c r="G25" s="14"/>
      <c r="H25" s="14"/>
      <c r="I25" s="14"/>
    </row>
    <row r="26" spans="1:9" ht="13.9">
      <c r="A26" s="34"/>
      <c r="B26" s="14"/>
      <c r="C26" s="14"/>
      <c r="D26" s="14"/>
      <c r="E26" s="14"/>
      <c r="F26" s="14"/>
      <c r="G26" s="14"/>
      <c r="H26" s="14"/>
      <c r="I26" s="14"/>
    </row>
    <row r="27" spans="1:9" ht="13.9">
      <c r="A27" s="35" t="s">
        <v>974</v>
      </c>
      <c r="B27" s="36"/>
      <c r="C27" s="37" t="s">
        <v>975</v>
      </c>
      <c r="D27" s="38"/>
      <c r="E27" s="38"/>
      <c r="F27" s="38"/>
      <c r="G27" s="38"/>
      <c r="H27" s="38"/>
      <c r="I27" s="38"/>
    </row>
    <row r="28" spans="1:9" ht="13.9">
      <c r="A28" s="39"/>
      <c r="B28" s="39"/>
      <c r="C28" s="40"/>
      <c r="D28" s="40"/>
      <c r="E28" s="40"/>
      <c r="F28" s="40"/>
      <c r="G28" s="40"/>
      <c r="H28" s="38"/>
      <c r="I28" s="38"/>
    </row>
    <row r="29" spans="1:9" ht="26.25">
      <c r="A29" s="76" t="s">
        <v>976</v>
      </c>
      <c r="B29" s="77"/>
      <c r="C29" s="43" t="s">
        <v>977</v>
      </c>
      <c r="D29" s="43" t="s">
        <v>978</v>
      </c>
      <c r="E29" s="41" t="s">
        <v>979</v>
      </c>
      <c r="F29" s="41" t="s">
        <v>980</v>
      </c>
      <c r="G29" s="41" t="s">
        <v>981</v>
      </c>
      <c r="H29" s="38"/>
      <c r="I29" s="38"/>
    </row>
    <row r="30" spans="1:9" ht="13.9">
      <c r="A30" s="44"/>
      <c r="B30" s="44"/>
      <c r="C30" s="45"/>
      <c r="D30" s="45"/>
      <c r="E30" s="46"/>
      <c r="F30" s="46"/>
      <c r="G30" s="47"/>
      <c r="H30" s="38"/>
      <c r="I30" s="38"/>
    </row>
    <row r="31" spans="1:9" ht="13.9">
      <c r="A31" s="36" t="s">
        <v>963</v>
      </c>
      <c r="B31" s="42"/>
      <c r="C31" s="54">
        <f>SUM(C32:C38)</f>
        <v>150</v>
      </c>
      <c r="D31" s="48"/>
      <c r="E31" s="48"/>
      <c r="F31" s="48"/>
      <c r="G31" s="48"/>
      <c r="H31" s="38"/>
      <c r="I31" s="38"/>
    </row>
    <row r="32" spans="1:9" ht="13.9">
      <c r="A32" s="44" t="s">
        <v>982</v>
      </c>
      <c r="B32" s="44"/>
      <c r="C32" s="45">
        <v>100</v>
      </c>
      <c r="D32" s="45">
        <v>2</v>
      </c>
      <c r="E32" s="46">
        <v>100</v>
      </c>
      <c r="F32" s="46"/>
      <c r="G32" s="49">
        <f>C32*D32*C15+C32*(E32*(1+$C$9))+C32*(F32*(1+$C$11))</f>
        <v>10000</v>
      </c>
      <c r="H32" s="38"/>
      <c r="I32" s="38"/>
    </row>
    <row r="33" spans="1:9" ht="13.9">
      <c r="A33" s="44" t="s">
        <v>983</v>
      </c>
      <c r="B33" s="44"/>
      <c r="C33" s="45">
        <v>25</v>
      </c>
      <c r="D33" s="45">
        <v>2</v>
      </c>
      <c r="E33" s="46">
        <v>100</v>
      </c>
      <c r="F33" s="46"/>
      <c r="G33" s="49">
        <f>C33*D33*C16+C33*(E33*(1+$C$9))+C33*(F33*(1+$C$11))</f>
        <v>2500</v>
      </c>
      <c r="H33" s="38"/>
      <c r="I33" s="38"/>
    </row>
    <row r="34" spans="1:9" ht="13.9">
      <c r="A34" s="44" t="s">
        <v>984</v>
      </c>
      <c r="B34" s="44"/>
      <c r="C34" s="45">
        <v>10</v>
      </c>
      <c r="D34" s="45">
        <v>2</v>
      </c>
      <c r="E34" s="46">
        <v>100</v>
      </c>
      <c r="F34" s="46"/>
      <c r="G34" s="49">
        <f>C34*D34*C17+C34*(E34*(1+$C$9))+C34*(F34*(1+$C$11))</f>
        <v>1000</v>
      </c>
      <c r="H34" s="38"/>
      <c r="I34" s="38"/>
    </row>
    <row r="35" spans="1:9" ht="13.9">
      <c r="A35" s="44" t="s">
        <v>985</v>
      </c>
      <c r="B35" s="44"/>
      <c r="C35" s="45">
        <v>10</v>
      </c>
      <c r="D35" s="45">
        <v>2</v>
      </c>
      <c r="E35" s="46">
        <v>100</v>
      </c>
      <c r="F35" s="46"/>
      <c r="G35" s="49">
        <f>C35*D35*C18+C35*(E35*(1+$C$9))+C35*(F35*(1+$C$11))</f>
        <v>1000</v>
      </c>
      <c r="H35" s="38"/>
      <c r="I35" s="38"/>
    </row>
    <row r="36" spans="1:9" ht="13.9">
      <c r="A36" s="44" t="s">
        <v>986</v>
      </c>
      <c r="B36" s="44"/>
      <c r="C36" s="45">
        <v>2</v>
      </c>
      <c r="D36" s="45">
        <v>16</v>
      </c>
      <c r="E36" s="46">
        <v>800</v>
      </c>
      <c r="F36" s="46">
        <v>1000</v>
      </c>
      <c r="G36" s="49">
        <f>C36*D36*C15+C36*(E36*(1+$C$10))+C36*(F36*(1+$C$11))</f>
        <v>3600</v>
      </c>
      <c r="H36" s="38"/>
      <c r="I36" s="38"/>
    </row>
    <row r="37" spans="1:9" ht="13.9">
      <c r="A37" s="44" t="s">
        <v>987</v>
      </c>
      <c r="B37" s="44"/>
      <c r="C37" s="45">
        <v>2</v>
      </c>
      <c r="D37" s="45">
        <v>16</v>
      </c>
      <c r="E37" s="46">
        <v>200</v>
      </c>
      <c r="F37" s="46"/>
      <c r="G37" s="49">
        <f>C37*D37*C17+C37*(E37*(1+$C$10))+C37*(F37*(1+$C$11))</f>
        <v>400</v>
      </c>
      <c r="H37" s="38"/>
      <c r="I37" s="38"/>
    </row>
    <row r="38" spans="1:9" ht="13.9">
      <c r="A38" s="44" t="s">
        <v>988</v>
      </c>
      <c r="B38" s="44"/>
      <c r="C38" s="45">
        <v>1</v>
      </c>
      <c r="D38" s="45">
        <v>16</v>
      </c>
      <c r="E38" s="46">
        <v>600</v>
      </c>
      <c r="F38" s="46"/>
      <c r="G38" s="49">
        <f>C38*D38*C18+C38*(E38*(1+$C$10))+C38*(F38*(1+$C$11))</f>
        <v>600</v>
      </c>
      <c r="H38" s="38"/>
      <c r="I38" s="38"/>
    </row>
    <row r="39" spans="1:9" ht="13.9">
      <c r="A39" s="50"/>
      <c r="B39" s="50"/>
      <c r="C39" s="51"/>
      <c r="D39" s="51"/>
      <c r="E39" s="52"/>
      <c r="F39" s="52"/>
      <c r="G39" s="49"/>
      <c r="H39" s="38"/>
      <c r="I39" s="38"/>
    </row>
    <row r="40" spans="1:9" ht="13.9">
      <c r="A40" s="53" t="s">
        <v>964</v>
      </c>
      <c r="B40" s="50"/>
      <c r="C40" s="54">
        <f>SUM(C41:C47)</f>
        <v>150</v>
      </c>
      <c r="D40" s="51"/>
      <c r="E40" s="52"/>
      <c r="F40" s="52"/>
      <c r="G40" s="49"/>
      <c r="H40" s="38"/>
      <c r="I40" s="38"/>
    </row>
    <row r="41" spans="1:9" ht="13.9">
      <c r="A41" s="44" t="s">
        <v>989</v>
      </c>
      <c r="B41" s="44"/>
      <c r="C41" s="45">
        <v>100</v>
      </c>
      <c r="D41" s="45">
        <v>2</v>
      </c>
      <c r="E41" s="46">
        <v>100</v>
      </c>
      <c r="F41" s="46"/>
      <c r="G41" s="49">
        <f>C41*D41*D15+C41*(E41*(1+$C$9))+C41*(F41*(1+$C$11))</f>
        <v>10000</v>
      </c>
      <c r="H41" s="38"/>
      <c r="I41" s="38"/>
    </row>
    <row r="42" spans="1:9" ht="13.9">
      <c r="A42" s="44" t="s">
        <v>990</v>
      </c>
      <c r="B42" s="44"/>
      <c r="C42" s="45">
        <v>25</v>
      </c>
      <c r="D42" s="45">
        <v>2</v>
      </c>
      <c r="E42" s="46">
        <v>100</v>
      </c>
      <c r="F42" s="46"/>
      <c r="G42" s="49">
        <f>C42*D42*D16+C42*(E42*(1+$C$9))+C42*(F42*(1+$C$11))</f>
        <v>2500</v>
      </c>
      <c r="H42" s="38"/>
      <c r="I42" s="38"/>
    </row>
    <row r="43" spans="1:9" ht="13.9">
      <c r="A43" s="44" t="s">
        <v>984</v>
      </c>
      <c r="B43" s="44"/>
      <c r="C43" s="45">
        <v>10</v>
      </c>
      <c r="D43" s="45">
        <v>2</v>
      </c>
      <c r="E43" s="46">
        <v>400</v>
      </c>
      <c r="F43" s="46">
        <v>1100</v>
      </c>
      <c r="G43" s="49">
        <f>C43*D43*D17+C43*(E43*(1+$C$9))+C43*(F43*(1+$C$11))</f>
        <v>15000</v>
      </c>
      <c r="H43" s="38"/>
      <c r="I43" s="38"/>
    </row>
    <row r="44" spans="1:9" ht="13.9">
      <c r="A44" s="44" t="s">
        <v>985</v>
      </c>
      <c r="B44" s="44"/>
      <c r="C44" s="45">
        <v>10</v>
      </c>
      <c r="D44" s="45">
        <v>2</v>
      </c>
      <c r="E44" s="46">
        <v>400</v>
      </c>
      <c r="F44" s="46"/>
      <c r="G44" s="49">
        <f>C44*D44*D18+C44*(E44*(1+$C$9))+C44*(F44*(1+$C$11))</f>
        <v>4000</v>
      </c>
      <c r="H44" s="38"/>
      <c r="I44" s="38"/>
    </row>
    <row r="45" spans="1:9" ht="13.9">
      <c r="A45" s="44" t="s">
        <v>986</v>
      </c>
      <c r="B45" s="44"/>
      <c r="C45" s="45">
        <v>2</v>
      </c>
      <c r="D45" s="45">
        <v>16</v>
      </c>
      <c r="E45" s="46">
        <v>500</v>
      </c>
      <c r="F45" s="46"/>
      <c r="G45" s="49">
        <f>C45*D45*D15+C45*(E45*(1+$C$9))+C45*(F45*(1+$C$11))</f>
        <v>1000</v>
      </c>
      <c r="H45" s="38"/>
      <c r="I45" s="38"/>
    </row>
    <row r="46" spans="1:9" ht="13.9">
      <c r="A46" s="44" t="s">
        <v>987</v>
      </c>
      <c r="B46" s="44"/>
      <c r="C46" s="45">
        <v>2</v>
      </c>
      <c r="D46" s="45">
        <v>16</v>
      </c>
      <c r="E46" s="46">
        <v>500</v>
      </c>
      <c r="F46" s="46">
        <v>800</v>
      </c>
      <c r="G46" s="49">
        <f>C46*D46*D17+C46*(E46*(1+$C$9))+C46*(F46*(1+$C$11))</f>
        <v>2600</v>
      </c>
      <c r="H46" s="38"/>
      <c r="I46" s="38"/>
    </row>
    <row r="47" spans="1:9" ht="13.9">
      <c r="A47" s="44" t="s">
        <v>988</v>
      </c>
      <c r="B47" s="44"/>
      <c r="C47" s="45">
        <v>1</v>
      </c>
      <c r="D47" s="45">
        <v>16</v>
      </c>
      <c r="E47" s="46">
        <v>500</v>
      </c>
      <c r="F47" s="46"/>
      <c r="G47" s="49">
        <f>C47*D47*D18+C47*(E47*(1+$C$9))+C47*(F47*(1+$C$11))</f>
        <v>500</v>
      </c>
      <c r="H47" s="38"/>
      <c r="I47" s="38"/>
    </row>
    <row r="48" spans="1:9" ht="13.9">
      <c r="A48" s="44"/>
      <c r="B48" s="44"/>
      <c r="C48" s="45"/>
      <c r="D48" s="45"/>
      <c r="E48" s="46"/>
      <c r="F48" s="46"/>
      <c r="G48" s="49"/>
      <c r="H48" s="38"/>
      <c r="I48" s="38"/>
    </row>
    <row r="49" spans="1:9" ht="13.9">
      <c r="A49" s="53" t="s">
        <v>965</v>
      </c>
      <c r="B49" s="50"/>
      <c r="C49" s="55">
        <f>SUM(C50:C53)</f>
        <v>94</v>
      </c>
      <c r="D49" s="51"/>
      <c r="E49" s="52"/>
      <c r="F49" s="52"/>
      <c r="G49" s="49"/>
      <c r="H49" s="38"/>
      <c r="I49" s="38"/>
    </row>
    <row r="50" spans="1:9" ht="13.9">
      <c r="A50" s="44" t="s">
        <v>989</v>
      </c>
      <c r="B50" s="44"/>
      <c r="C50" s="45">
        <v>80</v>
      </c>
      <c r="D50" s="45">
        <v>3</v>
      </c>
      <c r="E50" s="46">
        <v>150</v>
      </c>
      <c r="F50" s="46"/>
      <c r="G50" s="49">
        <f>C50*D50*E15+C50*(E50*(1+$C$9))+C50*(F50*(1+$C$11))</f>
        <v>12000</v>
      </c>
      <c r="H50" s="38"/>
      <c r="I50" s="38"/>
    </row>
    <row r="51" spans="1:9" ht="13.9">
      <c r="A51" s="44" t="s">
        <v>990</v>
      </c>
      <c r="B51" s="44"/>
      <c r="C51" s="45">
        <v>10</v>
      </c>
      <c r="D51" s="45">
        <v>3</v>
      </c>
      <c r="E51" s="46">
        <v>150</v>
      </c>
      <c r="F51" s="46"/>
      <c r="G51" s="49">
        <f>C51*D51*E16+C51*(E51*(1+$C$9))+C51*(F51*(1+$C$11))</f>
        <v>1500</v>
      </c>
      <c r="H51" s="38"/>
      <c r="I51" s="38"/>
    </row>
    <row r="52" spans="1:9" ht="13.9">
      <c r="A52" s="44" t="s">
        <v>984</v>
      </c>
      <c r="B52" s="44"/>
      <c r="C52" s="45">
        <v>2</v>
      </c>
      <c r="D52" s="45">
        <v>4</v>
      </c>
      <c r="E52" s="46">
        <v>300</v>
      </c>
      <c r="F52" s="46"/>
      <c r="G52" s="49">
        <f>C52*D52*E15+C52*(E52*(1+$C$9))+C52*(F52*(1+$C$11))</f>
        <v>600</v>
      </c>
      <c r="H52" s="38"/>
      <c r="I52" s="38"/>
    </row>
    <row r="53" spans="1:9" ht="13.9">
      <c r="A53" s="44" t="s">
        <v>985</v>
      </c>
      <c r="B53" s="44"/>
      <c r="C53" s="45">
        <v>2</v>
      </c>
      <c r="D53" s="45">
        <v>2</v>
      </c>
      <c r="E53" s="46">
        <v>300</v>
      </c>
      <c r="F53" s="46"/>
      <c r="G53" s="49">
        <f>C53*D53*E18+C53*(E53*(1+$C$10))+C53*(F53*(1+$C$11))</f>
        <v>600</v>
      </c>
      <c r="H53" s="38"/>
      <c r="I53" s="38"/>
    </row>
    <row r="54" spans="1:9" ht="13.9">
      <c r="A54" s="44" t="s">
        <v>986</v>
      </c>
      <c r="B54" s="44"/>
      <c r="C54" s="45">
        <v>2</v>
      </c>
      <c r="D54" s="45">
        <v>8</v>
      </c>
      <c r="E54" s="46">
        <v>600</v>
      </c>
      <c r="F54" s="46">
        <v>800</v>
      </c>
      <c r="G54" s="49">
        <f>C54*D54*E15+C54*(E54*(1+$C$10))+C54*(F54*(1+$C$11))</f>
        <v>2800</v>
      </c>
      <c r="H54" s="38"/>
      <c r="I54" s="38"/>
    </row>
    <row r="55" spans="1:9" ht="13.9">
      <c r="A55" s="44" t="s">
        <v>987</v>
      </c>
      <c r="B55" s="36"/>
      <c r="C55" s="45">
        <v>2</v>
      </c>
      <c r="D55" s="45">
        <v>8</v>
      </c>
      <c r="E55" s="46">
        <v>600</v>
      </c>
      <c r="F55" s="38"/>
      <c r="G55" s="49">
        <f>C55*D55*E17+C55*(E55*(1+$C$10))+C55*(F55*(1+$C$11))</f>
        <v>1200</v>
      </c>
      <c r="H55" s="38"/>
      <c r="I55" s="38"/>
    </row>
    <row r="56" spans="1:9" ht="13.9">
      <c r="A56" s="44" t="s">
        <v>988</v>
      </c>
      <c r="B56" s="44"/>
      <c r="C56" s="45">
        <v>2</v>
      </c>
      <c r="D56" s="45">
        <v>8</v>
      </c>
      <c r="E56" s="46">
        <v>600</v>
      </c>
      <c r="F56" s="46"/>
      <c r="G56" s="49">
        <f>C56*D56*E18+C56*(E56*(1+$C$10))+C56*(F56*(1+$C$11))</f>
        <v>1200</v>
      </c>
      <c r="H56" s="38"/>
      <c r="I56" s="38"/>
    </row>
    <row r="57" spans="1:9" ht="13.9">
      <c r="A57" s="44"/>
      <c r="B57" s="44"/>
      <c r="C57" s="45"/>
      <c r="D57" s="45"/>
      <c r="E57" s="46"/>
      <c r="F57" s="46"/>
      <c r="G57" s="49"/>
      <c r="H57" s="38"/>
      <c r="I57" s="38"/>
    </row>
    <row r="58" spans="1:9" ht="13.9">
      <c r="A58" s="44"/>
      <c r="B58" s="44"/>
      <c r="C58" s="45"/>
      <c r="D58" s="45"/>
      <c r="E58" s="46"/>
      <c r="F58" s="46"/>
      <c r="G58" s="49"/>
      <c r="H58" s="38"/>
      <c r="I58" s="38"/>
    </row>
    <row r="59" spans="1:9" ht="13.9">
      <c r="A59" s="44"/>
      <c r="B59" s="44"/>
      <c r="C59" s="45"/>
      <c r="D59" s="45"/>
      <c r="E59" s="46"/>
      <c r="F59" s="46"/>
      <c r="G59" s="49"/>
      <c r="H59" s="38"/>
      <c r="I59" s="38"/>
    </row>
    <row r="60" spans="1:9" ht="13.9">
      <c r="A60" s="44"/>
      <c r="B60" s="44"/>
      <c r="C60" s="45"/>
      <c r="D60" s="45"/>
      <c r="E60" s="46"/>
      <c r="F60" s="46"/>
      <c r="G60" s="49"/>
      <c r="H60" s="38"/>
      <c r="I60" s="38"/>
    </row>
    <row r="61" spans="1:9" ht="13.9">
      <c r="A61" s="44"/>
      <c r="B61" s="44"/>
      <c r="C61" s="45"/>
      <c r="D61" s="45"/>
      <c r="E61" s="46"/>
      <c r="F61" s="46"/>
      <c r="G61" s="49"/>
      <c r="H61" s="38"/>
      <c r="I61" s="38"/>
    </row>
    <row r="62" spans="1:9" ht="13.9">
      <c r="A62" s="14"/>
      <c r="B62" s="14"/>
      <c r="C62" s="14"/>
      <c r="D62" s="14"/>
      <c r="E62" s="14"/>
      <c r="F62" s="14"/>
      <c r="G62" s="14"/>
      <c r="H62" s="14"/>
      <c r="I62" s="14"/>
    </row>
    <row r="63" spans="1:9" ht="13.9">
      <c r="A63" s="14"/>
      <c r="B63" s="14"/>
      <c r="C63" s="14"/>
      <c r="D63" s="14"/>
      <c r="E63" s="14"/>
      <c r="F63" s="14"/>
      <c r="G63" s="14"/>
      <c r="H63" s="14"/>
      <c r="I63" s="14"/>
    </row>
    <row r="64" spans="1:9" ht="13.9">
      <c r="A64" s="14"/>
      <c r="B64" s="14"/>
      <c r="C64" s="14"/>
      <c r="D64" s="14"/>
      <c r="E64" s="14"/>
      <c r="F64" s="14"/>
      <c r="G64" s="14"/>
      <c r="H64" s="14"/>
      <c r="I64" s="14"/>
    </row>
    <row r="65" spans="1:9" ht="13.9">
      <c r="A65" s="14"/>
      <c r="B65" s="14"/>
      <c r="C65" s="14"/>
      <c r="D65" s="14"/>
      <c r="E65" s="14"/>
      <c r="F65" s="14"/>
      <c r="G65" s="14"/>
      <c r="H65" s="14"/>
      <c r="I65" s="14"/>
    </row>
    <row r="66" spans="1:9" ht="13.9">
      <c r="A66" s="14"/>
      <c r="B66" s="14"/>
      <c r="C66" s="14"/>
      <c r="D66" s="14"/>
      <c r="E66" s="14"/>
      <c r="F66" s="14"/>
      <c r="G66" s="14"/>
      <c r="H66" s="14"/>
      <c r="I66" s="14"/>
    </row>
    <row r="67" spans="1:9" ht="13.9">
      <c r="A67" s="14"/>
      <c r="B67" s="14"/>
      <c r="C67" s="14"/>
      <c r="D67" s="14"/>
      <c r="E67" s="14"/>
      <c r="F67" s="14"/>
      <c r="G67" s="14"/>
      <c r="H67" s="14"/>
      <c r="I67" s="14"/>
    </row>
    <row r="68" spans="1:9" ht="13.9">
      <c r="A68" s="14"/>
      <c r="B68" s="14"/>
      <c r="C68" s="14"/>
      <c r="D68" s="14"/>
      <c r="E68" s="14"/>
      <c r="F68" s="14"/>
      <c r="G68" s="14"/>
      <c r="H68" s="14"/>
      <c r="I68" s="14"/>
    </row>
    <row r="69" spans="1:9" ht="13.9">
      <c r="A69" s="14"/>
      <c r="B69" s="14"/>
      <c r="C69" s="14"/>
      <c r="D69" s="14"/>
      <c r="E69" s="14"/>
      <c r="F69" s="14"/>
      <c r="G69" s="14"/>
      <c r="H69" s="14"/>
      <c r="I69" s="14"/>
    </row>
    <row r="70" spans="1:9" ht="13.9">
      <c r="A70" s="14"/>
      <c r="B70" s="14"/>
      <c r="C70" s="14"/>
      <c r="D70" s="14"/>
      <c r="E70" s="14"/>
      <c r="F70" s="14"/>
      <c r="G70" s="14"/>
      <c r="H70" s="14"/>
      <c r="I70" s="14"/>
    </row>
    <row r="71" spans="1:9" ht="13.9">
      <c r="A71" s="14"/>
      <c r="B71" s="14"/>
      <c r="C71" s="14"/>
      <c r="D71" s="14"/>
      <c r="E71" s="14"/>
      <c r="F71" s="14"/>
      <c r="G71" s="14"/>
      <c r="H71" s="14"/>
      <c r="I71" s="14"/>
    </row>
    <row r="72" spans="1:9" ht="13.9">
      <c r="A72" s="14"/>
      <c r="B72" s="14"/>
      <c r="C72" s="14"/>
      <c r="D72" s="14"/>
      <c r="E72" s="14"/>
      <c r="F72" s="14"/>
      <c r="G72" s="14"/>
      <c r="H72" s="14"/>
      <c r="I72" s="14"/>
    </row>
    <row r="73" spans="1:9" ht="13.9">
      <c r="A73" s="14"/>
      <c r="B73" s="14"/>
      <c r="C73" s="14"/>
      <c r="D73" s="14"/>
      <c r="E73" s="14"/>
      <c r="F73" s="14"/>
      <c r="G73" s="14"/>
      <c r="H73" s="14"/>
      <c r="I73" s="14"/>
    </row>
    <row r="74" spans="1:9" ht="13.9">
      <c r="A74" s="14"/>
      <c r="B74" s="14"/>
      <c r="C74" s="14"/>
      <c r="D74" s="14"/>
      <c r="E74" s="14"/>
      <c r="F74" s="14"/>
      <c r="G74" s="14"/>
      <c r="H74" s="14"/>
      <c r="I74" s="14"/>
    </row>
    <row r="75" spans="1:9" ht="13.9">
      <c r="A75" s="14"/>
      <c r="B75" s="14"/>
      <c r="C75" s="14"/>
      <c r="D75" s="14"/>
      <c r="E75" s="14"/>
      <c r="F75" s="14"/>
      <c r="G75" s="14"/>
      <c r="H75" s="14"/>
      <c r="I75" s="14"/>
    </row>
    <row r="76" spans="1:9" ht="13.9">
      <c r="A76" s="14"/>
      <c r="B76" s="14"/>
      <c r="C76" s="14"/>
      <c r="D76" s="14"/>
      <c r="E76" s="14"/>
      <c r="F76" s="14"/>
      <c r="G76" s="14"/>
      <c r="H76" s="14"/>
      <c r="I76" s="14"/>
    </row>
    <row r="77" spans="1:9" ht="13.9">
      <c r="A77" s="14"/>
      <c r="B77" s="14"/>
      <c r="C77" s="14"/>
      <c r="D77" s="14"/>
      <c r="E77" s="14"/>
      <c r="F77" s="14"/>
      <c r="G77" s="14"/>
      <c r="H77" s="14"/>
      <c r="I77" s="14"/>
    </row>
    <row r="78" spans="1:9" ht="13.9">
      <c r="A78" s="14"/>
      <c r="B78" s="14"/>
      <c r="C78" s="14"/>
      <c r="D78" s="14"/>
      <c r="E78" s="14"/>
      <c r="F78" s="14"/>
      <c r="G78" s="14"/>
      <c r="H78" s="14"/>
      <c r="I78" s="14"/>
    </row>
    <row r="79" spans="1:9" ht="13.9">
      <c r="A79" s="14"/>
      <c r="B79" s="14"/>
      <c r="C79" s="14"/>
      <c r="D79" s="14"/>
      <c r="E79" s="14"/>
      <c r="F79" s="14"/>
      <c r="G79" s="14"/>
      <c r="H79" s="14"/>
      <c r="I79" s="14"/>
    </row>
    <row r="80" spans="1:9" ht="13.9">
      <c r="A80" s="14"/>
      <c r="B80" s="14"/>
      <c r="C80" s="14"/>
      <c r="D80" s="14"/>
      <c r="E80" s="14"/>
      <c r="F80" s="14"/>
      <c r="G80" s="14"/>
      <c r="H80" s="14"/>
      <c r="I80" s="14"/>
    </row>
    <row r="81" spans="1:9" ht="13.9">
      <c r="A81" s="14"/>
      <c r="B81" s="14"/>
      <c r="C81" s="14"/>
      <c r="D81" s="14"/>
      <c r="E81" s="14"/>
      <c r="F81" s="14"/>
      <c r="G81" s="14"/>
      <c r="H81" s="14"/>
      <c r="I81" s="14"/>
    </row>
    <row r="82" spans="1:9" ht="13.9">
      <c r="A82" s="14"/>
      <c r="B82" s="14"/>
      <c r="C82" s="14"/>
      <c r="D82" s="14"/>
      <c r="E82" s="14"/>
      <c r="F82" s="14"/>
      <c r="G82" s="14"/>
      <c r="H82" s="14"/>
      <c r="I82" s="14"/>
    </row>
    <row r="83" spans="1:9" ht="13.9">
      <c r="A83" s="14"/>
      <c r="B83" s="14"/>
      <c r="C83" s="14"/>
      <c r="D83" s="14"/>
      <c r="E83" s="14"/>
      <c r="F83" s="14"/>
      <c r="G83" s="14"/>
      <c r="H83" s="14"/>
      <c r="I83" s="14"/>
    </row>
    <row r="84" spans="1:9" ht="13.9">
      <c r="A84" s="14"/>
      <c r="B84" s="14"/>
      <c r="C84" s="14"/>
      <c r="D84" s="14"/>
      <c r="E84" s="14"/>
      <c r="F84" s="14"/>
      <c r="G84" s="14"/>
      <c r="H84" s="14"/>
      <c r="I84" s="14"/>
    </row>
    <row r="85" spans="1:9" ht="13.9">
      <c r="A85" s="14"/>
      <c r="B85" s="14"/>
      <c r="C85" s="14"/>
      <c r="D85" s="14"/>
      <c r="E85" s="14"/>
      <c r="F85" s="14"/>
      <c r="G85" s="14"/>
      <c r="H85" s="14"/>
      <c r="I85" s="14"/>
    </row>
    <row r="86" spans="1:9" ht="13.9">
      <c r="A86" s="14"/>
      <c r="B86" s="14"/>
      <c r="C86" s="14"/>
      <c r="D86" s="14"/>
      <c r="E86" s="14"/>
      <c r="F86" s="14"/>
      <c r="G86" s="14"/>
      <c r="H86" s="14"/>
      <c r="I86" s="14"/>
    </row>
    <row r="87" spans="1:9" ht="13.9">
      <c r="A87" s="14"/>
      <c r="B87" s="14"/>
      <c r="C87" s="14"/>
      <c r="D87" s="14"/>
      <c r="E87" s="14"/>
      <c r="F87" s="14"/>
      <c r="G87" s="14"/>
      <c r="H87" s="14"/>
      <c r="I87" s="14"/>
    </row>
    <row r="88" spans="1:9" ht="13.9">
      <c r="A88" s="14"/>
      <c r="B88" s="14"/>
      <c r="C88" s="14"/>
      <c r="D88" s="14"/>
      <c r="E88" s="14"/>
      <c r="F88" s="14"/>
      <c r="G88" s="14"/>
      <c r="H88" s="14"/>
      <c r="I88" s="14"/>
    </row>
    <row r="89" spans="1:9" ht="13.9">
      <c r="A89" s="14"/>
      <c r="B89" s="14"/>
      <c r="C89" s="14"/>
      <c r="D89" s="14"/>
      <c r="E89" s="14"/>
      <c r="F89" s="14"/>
      <c r="G89" s="14"/>
      <c r="H89" s="14"/>
      <c r="I89" s="14"/>
    </row>
    <row r="90" spans="1:9" ht="13.9">
      <c r="A90" s="14"/>
      <c r="B90" s="14"/>
      <c r="C90" s="14"/>
      <c r="D90" s="14"/>
      <c r="E90" s="14"/>
      <c r="F90" s="14"/>
      <c r="G90" s="14"/>
      <c r="H90" s="14"/>
      <c r="I90" s="14"/>
    </row>
    <row r="91" spans="1:9" ht="13.9">
      <c r="A91" s="14"/>
      <c r="B91" s="14"/>
      <c r="C91" s="14"/>
      <c r="D91" s="14"/>
      <c r="E91" s="14"/>
      <c r="F91" s="14"/>
      <c r="G91" s="14"/>
      <c r="H91" s="14"/>
      <c r="I91" s="14"/>
    </row>
    <row r="92" spans="1:9" ht="13.9">
      <c r="A92" s="14"/>
      <c r="B92" s="14"/>
      <c r="C92" s="14"/>
      <c r="D92" s="14"/>
      <c r="E92" s="14"/>
      <c r="F92" s="14"/>
      <c r="G92" s="14"/>
      <c r="H92" s="14"/>
      <c r="I92" s="14"/>
    </row>
    <row r="93" spans="1:9" ht="13.9">
      <c r="A93" s="14"/>
      <c r="B93" s="14"/>
      <c r="C93" s="14"/>
      <c r="D93" s="14"/>
      <c r="E93" s="14"/>
      <c r="F93" s="14"/>
      <c r="G93" s="14"/>
      <c r="H93" s="14"/>
      <c r="I93" s="14"/>
    </row>
  </sheetData>
  <mergeCells count="9">
    <mergeCell ref="A17:B17"/>
    <mergeCell ref="A18:B18"/>
    <mergeCell ref="A29:B29"/>
    <mergeCell ref="A9:B9"/>
    <mergeCell ref="A10:B10"/>
    <mergeCell ref="A11:B11"/>
    <mergeCell ref="A13:B13"/>
    <mergeCell ref="A15:B15"/>
    <mergeCell ref="A16:B16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9969E-FFE4-4100-A953-C38CE728FE77}">
  <sheetPr>
    <outlinePr summaryBelow="0"/>
  </sheetPr>
  <dimension ref="A1:K89"/>
  <sheetViews>
    <sheetView zoomScale="115" zoomScaleNormal="115" workbookViewId="0">
      <selection activeCell="C7" sqref="C7"/>
    </sheetView>
  </sheetViews>
  <sheetFormatPr defaultColWidth="9" defaultRowHeight="14.25"/>
  <cols>
    <col min="1" max="1" width="11.265625" style="59" customWidth="1"/>
    <col min="2" max="2" width="44" style="59" customWidth="1"/>
    <col min="3" max="3" width="7" style="59" customWidth="1"/>
    <col min="4" max="4" width="56.59765625" style="59" customWidth="1"/>
    <col min="5" max="5" width="23.3984375" style="59" customWidth="1"/>
    <col min="6" max="6" width="11.73046875" style="59" customWidth="1"/>
    <col min="7" max="7" width="13.73046875" style="59" customWidth="1"/>
    <col min="8" max="8" width="9.265625" style="69" customWidth="1"/>
    <col min="9" max="9" width="3.73046875" style="69" customWidth="1"/>
    <col min="10" max="10" width="18.3984375" style="70" customWidth="1"/>
    <col min="11" max="11" width="9" style="70"/>
    <col min="12" max="16384" width="9" style="59"/>
  </cols>
  <sheetData>
    <row r="1" spans="1:11" ht="17.649999999999999">
      <c r="A1" s="1" t="s">
        <v>11</v>
      </c>
    </row>
    <row r="3" spans="1:11" ht="28.5" customHeight="1">
      <c r="A3" s="56" t="s">
        <v>12</v>
      </c>
      <c r="B3" s="56" t="s">
        <v>13</v>
      </c>
      <c r="C3" s="56" t="s">
        <v>14</v>
      </c>
      <c r="D3" s="56" t="s">
        <v>15</v>
      </c>
      <c r="E3" s="56" t="s">
        <v>16</v>
      </c>
      <c r="F3" s="56" t="s">
        <v>17</v>
      </c>
      <c r="G3" s="56" t="s">
        <v>18</v>
      </c>
      <c r="H3" s="57" t="s">
        <v>19</v>
      </c>
      <c r="I3" s="57"/>
      <c r="J3" s="57" t="s">
        <v>20</v>
      </c>
      <c r="K3" s="57"/>
    </row>
    <row r="4" spans="1:11" ht="14.1" customHeight="1">
      <c r="A4" s="61" t="s">
        <v>21</v>
      </c>
      <c r="B4" s="61" t="s">
        <v>22</v>
      </c>
      <c r="C4" s="61" t="s">
        <v>23</v>
      </c>
      <c r="D4" s="61" t="s">
        <v>24</v>
      </c>
      <c r="E4" s="61" t="s">
        <v>25</v>
      </c>
      <c r="F4" s="61" t="s">
        <v>26</v>
      </c>
      <c r="G4" s="61" t="s">
        <v>27</v>
      </c>
      <c r="H4" s="62">
        <v>2264</v>
      </c>
      <c r="I4" s="62"/>
      <c r="J4" s="71"/>
      <c r="K4" s="63"/>
    </row>
    <row r="5" spans="1:11" ht="14.1" customHeight="1">
      <c r="A5" s="60" t="s">
        <v>28</v>
      </c>
      <c r="B5" s="60" t="s">
        <v>29</v>
      </c>
      <c r="C5" s="61" t="s">
        <v>30</v>
      </c>
      <c r="D5" s="61" t="s">
        <v>31</v>
      </c>
      <c r="E5" s="61" t="s">
        <v>32</v>
      </c>
      <c r="F5" s="61" t="s">
        <v>26</v>
      </c>
      <c r="G5" s="61" t="s">
        <v>27</v>
      </c>
      <c r="H5" s="62">
        <v>639.30999999999995</v>
      </c>
      <c r="I5" s="62"/>
      <c r="J5" s="71"/>
      <c r="K5" s="63"/>
    </row>
    <row r="6" spans="1:11" ht="14.1" customHeight="1">
      <c r="A6" s="61" t="s">
        <v>33</v>
      </c>
      <c r="B6" s="61" t="s">
        <v>34</v>
      </c>
      <c r="C6" s="61" t="s">
        <v>35</v>
      </c>
      <c r="D6" s="61" t="s">
        <v>36</v>
      </c>
      <c r="E6" s="61" t="s">
        <v>37</v>
      </c>
      <c r="F6" s="61" t="s">
        <v>38</v>
      </c>
      <c r="G6" s="61" t="s">
        <v>27</v>
      </c>
      <c r="H6" s="62">
        <v>2680</v>
      </c>
      <c r="I6" s="62"/>
      <c r="J6" s="71"/>
      <c r="K6" s="63"/>
    </row>
    <row r="7" spans="1:11" ht="14.1" customHeight="1">
      <c r="A7" s="61" t="s">
        <v>39</v>
      </c>
      <c r="B7" s="61" t="s">
        <v>40</v>
      </c>
      <c r="C7" s="61" t="s">
        <v>41</v>
      </c>
      <c r="D7" s="61" t="s">
        <v>42</v>
      </c>
      <c r="E7" s="61" t="s">
        <v>43</v>
      </c>
      <c r="F7" s="61" t="s">
        <v>44</v>
      </c>
      <c r="G7" s="61" t="s">
        <v>27</v>
      </c>
      <c r="H7" s="62">
        <v>415</v>
      </c>
      <c r="I7" s="62"/>
      <c r="J7" s="71"/>
      <c r="K7" s="63"/>
    </row>
    <row r="8" spans="1:11" ht="14.1" customHeight="1">
      <c r="A8" s="61" t="s">
        <v>39</v>
      </c>
      <c r="B8" s="61" t="s">
        <v>40</v>
      </c>
      <c r="C8" s="61" t="s">
        <v>45</v>
      </c>
      <c r="D8" s="61" t="s">
        <v>46</v>
      </c>
      <c r="E8" s="61" t="s">
        <v>47</v>
      </c>
      <c r="F8" s="61" t="s">
        <v>44</v>
      </c>
      <c r="G8" s="61" t="s">
        <v>27</v>
      </c>
      <c r="H8" s="62">
        <v>2093</v>
      </c>
      <c r="I8" s="62"/>
      <c r="J8" s="71"/>
      <c r="K8" s="63"/>
    </row>
    <row r="9" spans="1:11" ht="14.1" customHeight="1">
      <c r="A9" s="60" t="s">
        <v>28</v>
      </c>
      <c r="B9" s="60" t="s">
        <v>29</v>
      </c>
      <c r="C9" s="61" t="s">
        <v>48</v>
      </c>
      <c r="D9" s="61" t="s">
        <v>49</v>
      </c>
      <c r="E9" s="61" t="s">
        <v>50</v>
      </c>
      <c r="F9" s="61" t="s">
        <v>44</v>
      </c>
      <c r="G9" s="61" t="s">
        <v>27</v>
      </c>
      <c r="H9" s="62">
        <v>715</v>
      </c>
      <c r="I9" s="62"/>
      <c r="J9" s="71"/>
      <c r="K9" s="63"/>
    </row>
    <row r="10" spans="1:11" ht="14.1" customHeight="1">
      <c r="A10" s="60" t="s">
        <v>28</v>
      </c>
      <c r="B10" s="60" t="s">
        <v>29</v>
      </c>
      <c r="C10" s="61" t="s">
        <v>51</v>
      </c>
      <c r="D10" s="61" t="s">
        <v>52</v>
      </c>
      <c r="E10" s="61" t="s">
        <v>53</v>
      </c>
      <c r="F10" s="61" t="s">
        <v>44</v>
      </c>
      <c r="G10" s="61" t="s">
        <v>27</v>
      </c>
      <c r="H10" s="62">
        <v>800</v>
      </c>
      <c r="I10" s="62"/>
      <c r="J10" s="71"/>
      <c r="K10" s="63"/>
    </row>
    <row r="11" spans="1:11" ht="14.1" customHeight="1">
      <c r="A11" s="60" t="s">
        <v>28</v>
      </c>
      <c r="B11" s="60" t="s">
        <v>29</v>
      </c>
      <c r="C11" s="61" t="s">
        <v>54</v>
      </c>
      <c r="D11" s="61" t="s">
        <v>55</v>
      </c>
      <c r="E11" s="61" t="s">
        <v>56</v>
      </c>
      <c r="F11" s="61" t="s">
        <v>57</v>
      </c>
      <c r="G11" s="61" t="s">
        <v>27</v>
      </c>
      <c r="H11" s="62">
        <v>615.41999999999996</v>
      </c>
      <c r="I11" s="62"/>
      <c r="J11" s="71"/>
      <c r="K11" s="63"/>
    </row>
    <row r="12" spans="1:11" ht="14.1" customHeight="1">
      <c r="A12" s="60" t="s">
        <v>28</v>
      </c>
      <c r="B12" s="60" t="s">
        <v>29</v>
      </c>
      <c r="C12" s="61" t="s">
        <v>58</v>
      </c>
      <c r="D12" s="61" t="s">
        <v>59</v>
      </c>
      <c r="E12" s="61" t="s">
        <v>60</v>
      </c>
      <c r="F12" s="61" t="s">
        <v>57</v>
      </c>
      <c r="G12" s="61" t="s">
        <v>27</v>
      </c>
      <c r="H12" s="62">
        <v>1556</v>
      </c>
      <c r="I12" s="62"/>
      <c r="J12" s="71"/>
      <c r="K12" s="63"/>
    </row>
    <row r="13" spans="1:11" ht="14.1" customHeight="1">
      <c r="A13" s="61" t="s">
        <v>61</v>
      </c>
      <c r="B13" s="61" t="s">
        <v>62</v>
      </c>
      <c r="C13" s="61" t="s">
        <v>63</v>
      </c>
      <c r="D13" s="61" t="s">
        <v>64</v>
      </c>
      <c r="E13" s="61" t="s">
        <v>65</v>
      </c>
      <c r="F13" s="61" t="s">
        <v>66</v>
      </c>
      <c r="G13" s="61" t="s">
        <v>27</v>
      </c>
      <c r="H13" s="62">
        <v>411</v>
      </c>
      <c r="I13" s="62"/>
      <c r="J13" s="71"/>
      <c r="K13" s="63"/>
    </row>
    <row r="14" spans="1:11" ht="14.1" customHeight="1">
      <c r="A14" s="61" t="s">
        <v>61</v>
      </c>
      <c r="B14" s="61" t="s">
        <v>62</v>
      </c>
      <c r="C14" s="61" t="s">
        <v>67</v>
      </c>
      <c r="D14" s="61" t="s">
        <v>68</v>
      </c>
      <c r="E14" s="61" t="s">
        <v>65</v>
      </c>
      <c r="F14" s="61" t="s">
        <v>66</v>
      </c>
      <c r="G14" s="61" t="s">
        <v>27</v>
      </c>
      <c r="H14" s="62">
        <v>1290</v>
      </c>
      <c r="I14" s="62"/>
      <c r="J14" s="71"/>
      <c r="K14" s="63"/>
    </row>
    <row r="15" spans="1:11" ht="14.1" customHeight="1">
      <c r="A15" s="60" t="s">
        <v>28</v>
      </c>
      <c r="B15" s="60" t="s">
        <v>29</v>
      </c>
      <c r="C15" s="61" t="s">
        <v>69</v>
      </c>
      <c r="D15" s="61" t="s">
        <v>70</v>
      </c>
      <c r="E15" s="61" t="s">
        <v>71</v>
      </c>
      <c r="F15" s="61" t="s">
        <v>66</v>
      </c>
      <c r="G15" s="61" t="s">
        <v>27</v>
      </c>
      <c r="H15" s="62">
        <v>760</v>
      </c>
      <c r="I15" s="62"/>
      <c r="J15" s="71"/>
      <c r="K15" s="63"/>
    </row>
    <row r="16" spans="1:11" ht="14.1" customHeight="1">
      <c r="A16" s="60" t="s">
        <v>28</v>
      </c>
      <c r="B16" s="60" t="s">
        <v>29</v>
      </c>
      <c r="C16" s="61" t="s">
        <v>72</v>
      </c>
      <c r="D16" s="61" t="s">
        <v>73</v>
      </c>
      <c r="E16" s="61" t="s">
        <v>74</v>
      </c>
      <c r="F16" s="61" t="s">
        <v>75</v>
      </c>
      <c r="G16" s="61" t="s">
        <v>27</v>
      </c>
      <c r="H16" s="62">
        <v>690</v>
      </c>
      <c r="I16" s="62"/>
      <c r="J16" s="71"/>
      <c r="K16" s="63"/>
    </row>
    <row r="17" spans="1:11" ht="14.1" customHeight="1">
      <c r="A17" s="60" t="s">
        <v>28</v>
      </c>
      <c r="B17" s="60" t="s">
        <v>29</v>
      </c>
      <c r="C17" s="61" t="s">
        <v>76</v>
      </c>
      <c r="D17" s="61" t="s">
        <v>77</v>
      </c>
      <c r="E17" s="61" t="s">
        <v>78</v>
      </c>
      <c r="F17" s="61" t="s">
        <v>79</v>
      </c>
      <c r="G17" s="61" t="s">
        <v>27</v>
      </c>
      <c r="H17" s="62">
        <v>445</v>
      </c>
      <c r="I17" s="62"/>
      <c r="J17" s="71"/>
      <c r="K17" s="63"/>
    </row>
    <row r="18" spans="1:11" ht="20.100000000000001" customHeight="1">
      <c r="A18" s="60" t="s">
        <v>28</v>
      </c>
      <c r="B18" s="60" t="s">
        <v>29</v>
      </c>
      <c r="C18" s="61" t="s">
        <v>80</v>
      </c>
      <c r="D18" s="61" t="s">
        <v>81</v>
      </c>
      <c r="E18" s="61" t="s">
        <v>82</v>
      </c>
      <c r="F18" s="61" t="s">
        <v>83</v>
      </c>
      <c r="G18" s="61" t="s">
        <v>27</v>
      </c>
      <c r="H18" s="62">
        <v>1121.5899999999999</v>
      </c>
      <c r="I18" s="62"/>
      <c r="J18" s="71"/>
      <c r="K18" s="63"/>
    </row>
    <row r="19" spans="1:11" ht="14.1" customHeight="1">
      <c r="A19" s="61" t="s">
        <v>84</v>
      </c>
      <c r="B19" s="61" t="s">
        <v>85</v>
      </c>
      <c r="C19" s="61" t="s">
        <v>86</v>
      </c>
      <c r="D19" s="61" t="s">
        <v>87</v>
      </c>
      <c r="E19" s="61" t="s">
        <v>88</v>
      </c>
      <c r="F19" s="61" t="s">
        <v>89</v>
      </c>
      <c r="G19" s="61" t="s">
        <v>27</v>
      </c>
      <c r="H19" s="62">
        <v>423</v>
      </c>
      <c r="I19" s="62"/>
      <c r="J19" s="71"/>
      <c r="K19" s="63"/>
    </row>
    <row r="20" spans="1:11" ht="14.1" customHeight="1">
      <c r="A20" s="61" t="s">
        <v>84</v>
      </c>
      <c r="B20" s="61" t="s">
        <v>85</v>
      </c>
      <c r="C20" s="61" t="s">
        <v>90</v>
      </c>
      <c r="D20" s="61" t="s">
        <v>91</v>
      </c>
      <c r="E20" s="61" t="s">
        <v>92</v>
      </c>
      <c r="F20" s="61" t="s">
        <v>89</v>
      </c>
      <c r="G20" s="61" t="s">
        <v>27</v>
      </c>
      <c r="H20" s="62">
        <v>2131</v>
      </c>
      <c r="I20" s="62"/>
      <c r="J20" s="71"/>
      <c r="K20" s="63"/>
    </row>
    <row r="21" spans="1:11" ht="14.1" customHeight="1">
      <c r="A21" s="61" t="s">
        <v>84</v>
      </c>
      <c r="B21" s="61" t="s">
        <v>85</v>
      </c>
      <c r="C21" s="61" t="s">
        <v>93</v>
      </c>
      <c r="D21" s="61" t="s">
        <v>94</v>
      </c>
      <c r="E21" s="61" t="s">
        <v>95</v>
      </c>
      <c r="F21" s="61" t="s">
        <v>89</v>
      </c>
      <c r="G21" s="61" t="s">
        <v>27</v>
      </c>
      <c r="H21" s="62">
        <v>227</v>
      </c>
      <c r="I21" s="62"/>
      <c r="J21" s="71"/>
      <c r="K21" s="63"/>
    </row>
    <row r="22" spans="1:11" ht="14.1" customHeight="1">
      <c r="A22" s="60" t="s">
        <v>28</v>
      </c>
      <c r="B22" s="60" t="s">
        <v>29</v>
      </c>
      <c r="C22" s="61" t="s">
        <v>96</v>
      </c>
      <c r="D22" s="61" t="s">
        <v>97</v>
      </c>
      <c r="E22" s="61" t="s">
        <v>98</v>
      </c>
      <c r="F22" s="61" t="s">
        <v>89</v>
      </c>
      <c r="G22" s="61" t="s">
        <v>27</v>
      </c>
      <c r="H22" s="62">
        <v>715</v>
      </c>
      <c r="I22" s="62"/>
      <c r="J22" s="71"/>
      <c r="K22" s="63"/>
    </row>
    <row r="23" spans="1:11" ht="14.1" customHeight="1">
      <c r="A23" s="60" t="s">
        <v>28</v>
      </c>
      <c r="B23" s="60" t="s">
        <v>29</v>
      </c>
      <c r="C23" s="61" t="s">
        <v>99</v>
      </c>
      <c r="D23" s="61" t="s">
        <v>100</v>
      </c>
      <c r="E23" s="61" t="s">
        <v>101</v>
      </c>
      <c r="F23" s="61" t="s">
        <v>102</v>
      </c>
      <c r="G23" s="61" t="s">
        <v>27</v>
      </c>
      <c r="H23" s="62">
        <v>1061</v>
      </c>
      <c r="I23" s="62"/>
      <c r="J23" s="71"/>
      <c r="K23" s="63"/>
    </row>
    <row r="24" spans="1:11" ht="14.1" customHeight="1">
      <c r="A24" s="61" t="s">
        <v>103</v>
      </c>
      <c r="B24" s="61" t="s">
        <v>104</v>
      </c>
      <c r="C24" s="61" t="s">
        <v>105</v>
      </c>
      <c r="D24" s="61" t="s">
        <v>106</v>
      </c>
      <c r="E24" s="61" t="s">
        <v>107</v>
      </c>
      <c r="F24" s="61" t="s">
        <v>108</v>
      </c>
      <c r="G24" s="61" t="s">
        <v>27</v>
      </c>
      <c r="H24" s="62">
        <v>425</v>
      </c>
      <c r="I24" s="62"/>
      <c r="J24" s="71"/>
      <c r="K24" s="63"/>
    </row>
    <row r="25" spans="1:11" ht="14.1" customHeight="1">
      <c r="A25" s="61" t="s">
        <v>109</v>
      </c>
      <c r="B25" s="61" t="s">
        <v>110</v>
      </c>
      <c r="C25" s="61" t="s">
        <v>111</v>
      </c>
      <c r="D25" s="61" t="s">
        <v>112</v>
      </c>
      <c r="E25" s="61" t="s">
        <v>113</v>
      </c>
      <c r="F25" s="61" t="s">
        <v>114</v>
      </c>
      <c r="G25" s="61" t="s">
        <v>115</v>
      </c>
      <c r="H25" s="62">
        <v>4265</v>
      </c>
      <c r="I25" s="62"/>
      <c r="J25" s="71"/>
      <c r="K25" s="63"/>
    </row>
    <row r="26" spans="1:11" ht="14.1" customHeight="1">
      <c r="A26" s="60" t="s">
        <v>28</v>
      </c>
      <c r="B26" s="60" t="s">
        <v>29</v>
      </c>
      <c r="C26" s="61" t="s">
        <v>116</v>
      </c>
      <c r="D26" s="61" t="s">
        <v>117</v>
      </c>
      <c r="E26" s="61" t="s">
        <v>118</v>
      </c>
      <c r="F26" s="61" t="s">
        <v>119</v>
      </c>
      <c r="G26" s="61" t="s">
        <v>115</v>
      </c>
      <c r="H26" s="62">
        <v>1562</v>
      </c>
      <c r="I26" s="62"/>
      <c r="J26" s="71"/>
      <c r="K26" s="63"/>
    </row>
    <row r="27" spans="1:11" ht="14.1" customHeight="1">
      <c r="A27" s="60" t="s">
        <v>28</v>
      </c>
      <c r="B27" s="60" t="s">
        <v>29</v>
      </c>
      <c r="C27" s="61" t="s">
        <v>120</v>
      </c>
      <c r="D27" s="61" t="s">
        <v>121</v>
      </c>
      <c r="E27" s="61" t="s">
        <v>122</v>
      </c>
      <c r="F27" s="61" t="s">
        <v>123</v>
      </c>
      <c r="G27" s="61" t="s">
        <v>115</v>
      </c>
      <c r="H27" s="62">
        <v>1154</v>
      </c>
      <c r="I27" s="62"/>
      <c r="J27" s="71"/>
      <c r="K27" s="63"/>
    </row>
    <row r="28" spans="1:11" ht="14.1" customHeight="1">
      <c r="A28" s="60" t="s">
        <v>28</v>
      </c>
      <c r="B28" s="60" t="s">
        <v>29</v>
      </c>
      <c r="C28" s="61" t="s">
        <v>124</v>
      </c>
      <c r="D28" s="61" t="s">
        <v>125</v>
      </c>
      <c r="E28" s="61" t="s">
        <v>126</v>
      </c>
      <c r="F28" s="61" t="s">
        <v>127</v>
      </c>
      <c r="G28" s="61" t="s">
        <v>115</v>
      </c>
      <c r="H28" s="62">
        <v>1180</v>
      </c>
      <c r="I28" s="62"/>
      <c r="J28" s="71"/>
      <c r="K28" s="63"/>
    </row>
    <row r="29" spans="1:11" ht="14.1" customHeight="1">
      <c r="A29" s="60" t="s">
        <v>28</v>
      </c>
      <c r="B29" s="60" t="s">
        <v>29</v>
      </c>
      <c r="C29" s="61" t="s">
        <v>128</v>
      </c>
      <c r="D29" s="61" t="s">
        <v>129</v>
      </c>
      <c r="E29" s="61" t="s">
        <v>130</v>
      </c>
      <c r="F29" s="61" t="s">
        <v>127</v>
      </c>
      <c r="G29" s="61" t="s">
        <v>115</v>
      </c>
      <c r="H29" s="62">
        <v>1031</v>
      </c>
      <c r="I29" s="62"/>
      <c r="J29" s="71"/>
      <c r="K29" s="63"/>
    </row>
    <row r="30" spans="1:11" ht="14.1" customHeight="1">
      <c r="A30" s="60" t="s">
        <v>28</v>
      </c>
      <c r="B30" s="60" t="s">
        <v>29</v>
      </c>
      <c r="C30" s="61" t="s">
        <v>131</v>
      </c>
      <c r="D30" s="61" t="s">
        <v>132</v>
      </c>
      <c r="E30" s="61" t="s">
        <v>133</v>
      </c>
      <c r="F30" s="61" t="s">
        <v>134</v>
      </c>
      <c r="G30" s="61" t="s">
        <v>115</v>
      </c>
      <c r="H30" s="62">
        <v>1477</v>
      </c>
      <c r="I30" s="62"/>
      <c r="J30" s="71"/>
      <c r="K30" s="63"/>
    </row>
    <row r="31" spans="1:11" ht="14.1" customHeight="1">
      <c r="A31" s="60" t="s">
        <v>28</v>
      </c>
      <c r="B31" s="60" t="s">
        <v>29</v>
      </c>
      <c r="C31" s="61" t="s">
        <v>135</v>
      </c>
      <c r="D31" s="61" t="s">
        <v>136</v>
      </c>
      <c r="E31" s="61" t="s">
        <v>137</v>
      </c>
      <c r="F31" s="61" t="s">
        <v>134</v>
      </c>
      <c r="G31" s="61" t="s">
        <v>115</v>
      </c>
      <c r="H31" s="62">
        <v>920</v>
      </c>
      <c r="I31" s="62"/>
      <c r="J31" s="71"/>
      <c r="K31" s="63"/>
    </row>
    <row r="32" spans="1:11" ht="14.1" customHeight="1">
      <c r="A32" s="60" t="s">
        <v>28</v>
      </c>
      <c r="B32" s="60" t="s">
        <v>29</v>
      </c>
      <c r="C32" s="61" t="s">
        <v>138</v>
      </c>
      <c r="D32" s="61" t="s">
        <v>139</v>
      </c>
      <c r="E32" s="61" t="s">
        <v>140</v>
      </c>
      <c r="F32" s="61" t="s">
        <v>141</v>
      </c>
      <c r="G32" s="61" t="s">
        <v>115</v>
      </c>
      <c r="H32" s="62">
        <v>450</v>
      </c>
      <c r="I32" s="62"/>
      <c r="J32" s="71"/>
      <c r="K32" s="63"/>
    </row>
    <row r="33" spans="1:11" ht="14.1" customHeight="1">
      <c r="A33" s="60" t="s">
        <v>28</v>
      </c>
      <c r="B33" s="60" t="s">
        <v>29</v>
      </c>
      <c r="C33" s="61" t="s">
        <v>142</v>
      </c>
      <c r="D33" s="61" t="s">
        <v>143</v>
      </c>
      <c r="E33" s="61" t="s">
        <v>144</v>
      </c>
      <c r="F33" s="61" t="s">
        <v>145</v>
      </c>
      <c r="G33" s="61" t="s">
        <v>115</v>
      </c>
      <c r="H33" s="62">
        <v>1316</v>
      </c>
      <c r="I33" s="62"/>
      <c r="J33" s="71"/>
      <c r="K33" s="63"/>
    </row>
    <row r="34" spans="1:11" ht="14.1" customHeight="1">
      <c r="A34" s="60" t="s">
        <v>28</v>
      </c>
      <c r="B34" s="60" t="s">
        <v>29</v>
      </c>
      <c r="C34" s="61" t="s">
        <v>146</v>
      </c>
      <c r="D34" s="61" t="s">
        <v>147</v>
      </c>
      <c r="E34" s="61" t="s">
        <v>148</v>
      </c>
      <c r="F34" s="61" t="s">
        <v>149</v>
      </c>
      <c r="G34" s="61" t="s">
        <v>115</v>
      </c>
      <c r="H34" s="62">
        <v>140</v>
      </c>
      <c r="I34" s="62"/>
      <c r="J34" s="71"/>
      <c r="K34" s="63"/>
    </row>
    <row r="35" spans="1:11" ht="13.9" customHeight="1">
      <c r="A35" s="60" t="s">
        <v>28</v>
      </c>
      <c r="B35" s="60" t="s">
        <v>29</v>
      </c>
      <c r="C35" s="61" t="s">
        <v>150</v>
      </c>
      <c r="D35" s="61" t="s">
        <v>151</v>
      </c>
      <c r="E35" s="61" t="s">
        <v>152</v>
      </c>
      <c r="F35" s="61" t="s">
        <v>153</v>
      </c>
      <c r="G35" s="61" t="s">
        <v>115</v>
      </c>
      <c r="H35" s="62">
        <v>1181</v>
      </c>
      <c r="I35" s="62"/>
      <c r="J35" s="71"/>
      <c r="K35" s="63"/>
    </row>
    <row r="36" spans="1:11" ht="14.1" customHeight="1">
      <c r="A36" s="60" t="s">
        <v>28</v>
      </c>
      <c r="B36" s="60" t="s">
        <v>29</v>
      </c>
      <c r="C36" s="61" t="s">
        <v>154</v>
      </c>
      <c r="D36" s="61" t="s">
        <v>155</v>
      </c>
      <c r="E36" s="61" t="s">
        <v>156</v>
      </c>
      <c r="F36" s="61" t="s">
        <v>157</v>
      </c>
      <c r="G36" s="61" t="s">
        <v>115</v>
      </c>
      <c r="H36" s="62">
        <v>1128</v>
      </c>
      <c r="I36" s="62"/>
      <c r="J36" s="71"/>
      <c r="K36" s="63"/>
    </row>
    <row r="37" spans="1:11" ht="14.1" customHeight="1">
      <c r="A37" s="60" t="s">
        <v>28</v>
      </c>
      <c r="B37" s="60" t="s">
        <v>29</v>
      </c>
      <c r="C37" s="61" t="s">
        <v>158</v>
      </c>
      <c r="D37" s="61" t="s">
        <v>159</v>
      </c>
      <c r="E37" s="61" t="s">
        <v>160</v>
      </c>
      <c r="F37" s="61" t="s">
        <v>161</v>
      </c>
      <c r="G37" s="61" t="s">
        <v>115</v>
      </c>
      <c r="H37" s="62">
        <v>1181</v>
      </c>
      <c r="I37" s="62"/>
      <c r="J37" s="71"/>
      <c r="K37" s="63"/>
    </row>
    <row r="38" spans="1:11" ht="14.1" customHeight="1">
      <c r="A38" s="60" t="s">
        <v>28</v>
      </c>
      <c r="B38" s="60" t="s">
        <v>29</v>
      </c>
      <c r="C38" s="61" t="s">
        <v>162</v>
      </c>
      <c r="D38" s="61" t="s">
        <v>163</v>
      </c>
      <c r="E38" s="61" t="s">
        <v>164</v>
      </c>
      <c r="F38" s="61" t="s">
        <v>165</v>
      </c>
      <c r="G38" s="61" t="s">
        <v>115</v>
      </c>
      <c r="H38" s="62">
        <v>1361</v>
      </c>
      <c r="I38" s="62"/>
      <c r="J38" s="71"/>
      <c r="K38" s="63"/>
    </row>
    <row r="39" spans="1:11" ht="14.1" customHeight="1">
      <c r="A39" s="60" t="s">
        <v>28</v>
      </c>
      <c r="B39" s="60" t="s">
        <v>29</v>
      </c>
      <c r="C39" s="61" t="s">
        <v>166</v>
      </c>
      <c r="D39" s="61" t="s">
        <v>167</v>
      </c>
      <c r="E39" s="61" t="s">
        <v>168</v>
      </c>
      <c r="F39" s="61" t="s">
        <v>169</v>
      </c>
      <c r="G39" s="61" t="s">
        <v>115</v>
      </c>
      <c r="H39" s="62">
        <v>3191</v>
      </c>
      <c r="I39" s="62"/>
      <c r="J39" s="71"/>
      <c r="K39" s="63"/>
    </row>
    <row r="40" spans="1:11" ht="14.1" customHeight="1">
      <c r="A40" s="60" t="s">
        <v>28</v>
      </c>
      <c r="B40" s="60" t="s">
        <v>29</v>
      </c>
      <c r="C40" s="61" t="s">
        <v>170</v>
      </c>
      <c r="D40" s="61" t="s">
        <v>171</v>
      </c>
      <c r="E40" s="61" t="s">
        <v>172</v>
      </c>
      <c r="F40" s="61" t="s">
        <v>173</v>
      </c>
      <c r="G40" s="61" t="s">
        <v>115</v>
      </c>
      <c r="H40" s="62">
        <v>522</v>
      </c>
      <c r="I40" s="62"/>
      <c r="J40" s="71"/>
      <c r="K40" s="63"/>
    </row>
    <row r="41" spans="1:11" ht="14.1" customHeight="1">
      <c r="A41" s="61" t="s">
        <v>174</v>
      </c>
      <c r="B41" s="61" t="s">
        <v>175</v>
      </c>
      <c r="C41" s="61" t="s">
        <v>176</v>
      </c>
      <c r="D41" s="61" t="s">
        <v>177</v>
      </c>
      <c r="E41" s="61" t="s">
        <v>178</v>
      </c>
      <c r="F41" s="61" t="s">
        <v>179</v>
      </c>
      <c r="G41" s="61" t="s">
        <v>115</v>
      </c>
      <c r="H41" s="65"/>
      <c r="I41" s="65"/>
      <c r="J41" s="71"/>
      <c r="K41" s="63"/>
    </row>
    <row r="42" spans="1:11" ht="14.1" customHeight="1">
      <c r="A42" s="61" t="s">
        <v>174</v>
      </c>
      <c r="B42" s="61" t="s">
        <v>175</v>
      </c>
      <c r="C42" s="61" t="s">
        <v>180</v>
      </c>
      <c r="D42" s="61" t="s">
        <v>181</v>
      </c>
      <c r="E42" s="61" t="s">
        <v>182</v>
      </c>
      <c r="F42" s="61" t="s">
        <v>179</v>
      </c>
      <c r="G42" s="61" t="s">
        <v>115</v>
      </c>
      <c r="H42" s="62">
        <v>3197</v>
      </c>
      <c r="I42" s="62"/>
      <c r="J42" s="71"/>
      <c r="K42" s="63"/>
    </row>
    <row r="43" spans="1:11" ht="14.1" customHeight="1">
      <c r="A43" s="60" t="s">
        <v>28</v>
      </c>
      <c r="B43" s="60" t="s">
        <v>29</v>
      </c>
      <c r="C43" s="61" t="s">
        <v>174</v>
      </c>
      <c r="D43" s="61" t="s">
        <v>175</v>
      </c>
      <c r="E43" s="61" t="s">
        <v>183</v>
      </c>
      <c r="F43" s="61" t="s">
        <v>179</v>
      </c>
      <c r="G43" s="61" t="s">
        <v>115</v>
      </c>
      <c r="H43" s="62">
        <v>3197</v>
      </c>
      <c r="I43" s="62"/>
      <c r="J43" s="71"/>
      <c r="K43" s="63"/>
    </row>
    <row r="44" spans="1:11" ht="14.1" customHeight="1">
      <c r="A44" s="60" t="s">
        <v>28</v>
      </c>
      <c r="B44" s="60" t="s">
        <v>29</v>
      </c>
      <c r="C44" s="61" t="s">
        <v>184</v>
      </c>
      <c r="D44" s="61" t="s">
        <v>185</v>
      </c>
      <c r="E44" s="61" t="s">
        <v>186</v>
      </c>
      <c r="F44" s="61" t="s">
        <v>187</v>
      </c>
      <c r="G44" s="61" t="s">
        <v>115</v>
      </c>
      <c r="H44" s="62">
        <v>66</v>
      </c>
      <c r="I44" s="62"/>
      <c r="J44" s="71"/>
      <c r="K44" s="63"/>
    </row>
    <row r="45" spans="1:11" ht="14.1" customHeight="1">
      <c r="A45" s="61" t="s">
        <v>174</v>
      </c>
      <c r="B45" s="61" t="s">
        <v>175</v>
      </c>
      <c r="C45" s="61" t="s">
        <v>188</v>
      </c>
      <c r="D45" s="61" t="s">
        <v>189</v>
      </c>
      <c r="E45" s="61" t="s">
        <v>190</v>
      </c>
      <c r="F45" s="61" t="s">
        <v>191</v>
      </c>
      <c r="G45" s="61" t="s">
        <v>115</v>
      </c>
      <c r="H45" s="65"/>
      <c r="I45" s="65"/>
      <c r="J45" s="71"/>
      <c r="K45" s="63"/>
    </row>
    <row r="46" spans="1:11" ht="14.1" customHeight="1">
      <c r="A46" s="61" t="s">
        <v>192</v>
      </c>
      <c r="B46" s="61" t="s">
        <v>193</v>
      </c>
      <c r="C46" s="61" t="s">
        <v>194</v>
      </c>
      <c r="D46" s="61" t="s">
        <v>195</v>
      </c>
      <c r="E46" s="61" t="s">
        <v>196</v>
      </c>
      <c r="F46" s="61" t="s">
        <v>197</v>
      </c>
      <c r="G46" s="61" t="s">
        <v>115</v>
      </c>
      <c r="H46" s="62">
        <v>505</v>
      </c>
      <c r="I46" s="62"/>
      <c r="J46" s="71"/>
      <c r="K46" s="63"/>
    </row>
    <row r="47" spans="1:11" ht="14.1" customHeight="1">
      <c r="A47" s="61" t="s">
        <v>192</v>
      </c>
      <c r="B47" s="61" t="s">
        <v>193</v>
      </c>
      <c r="C47" s="61" t="s">
        <v>198</v>
      </c>
      <c r="D47" s="61" t="s">
        <v>199</v>
      </c>
      <c r="E47" s="61" t="s">
        <v>200</v>
      </c>
      <c r="F47" s="61" t="s">
        <v>197</v>
      </c>
      <c r="G47" s="61" t="s">
        <v>115</v>
      </c>
      <c r="H47" s="62">
        <v>2069</v>
      </c>
      <c r="I47" s="62"/>
      <c r="J47" s="71"/>
      <c r="K47" s="63"/>
    </row>
    <row r="48" spans="1:11" ht="14.1" customHeight="1">
      <c r="A48" s="61" t="s">
        <v>192</v>
      </c>
      <c r="B48" s="61" t="s">
        <v>193</v>
      </c>
      <c r="C48" s="61" t="s">
        <v>201</v>
      </c>
      <c r="D48" s="61" t="s">
        <v>202</v>
      </c>
      <c r="E48" s="61" t="s">
        <v>203</v>
      </c>
      <c r="F48" s="61" t="s">
        <v>197</v>
      </c>
      <c r="G48" s="61" t="s">
        <v>115</v>
      </c>
      <c r="H48" s="62">
        <v>280</v>
      </c>
      <c r="I48" s="62"/>
      <c r="J48" s="71"/>
      <c r="K48" s="63"/>
    </row>
    <row r="49" spans="1:11" ht="14.1" customHeight="1">
      <c r="A49" s="60" t="s">
        <v>28</v>
      </c>
      <c r="B49" s="60" t="s">
        <v>29</v>
      </c>
      <c r="C49" s="61" t="s">
        <v>204</v>
      </c>
      <c r="D49" s="61" t="s">
        <v>205</v>
      </c>
      <c r="E49" s="61" t="s">
        <v>206</v>
      </c>
      <c r="F49" s="61" t="s">
        <v>207</v>
      </c>
      <c r="G49" s="61" t="s">
        <v>115</v>
      </c>
      <c r="H49" s="62">
        <v>170</v>
      </c>
      <c r="I49" s="62"/>
      <c r="J49" s="71"/>
      <c r="K49" s="63"/>
    </row>
    <row r="50" spans="1:11" ht="14.1" customHeight="1">
      <c r="A50" s="61" t="s">
        <v>208</v>
      </c>
      <c r="B50" s="61" t="s">
        <v>209</v>
      </c>
      <c r="C50" s="61" t="s">
        <v>210</v>
      </c>
      <c r="D50" s="61" t="s">
        <v>211</v>
      </c>
      <c r="E50" s="61" t="s">
        <v>212</v>
      </c>
      <c r="F50" s="61" t="s">
        <v>213</v>
      </c>
      <c r="G50" s="61" t="s">
        <v>115</v>
      </c>
      <c r="H50" s="62">
        <v>4260</v>
      </c>
      <c r="I50" s="62"/>
      <c r="J50" s="71"/>
      <c r="K50" s="63"/>
    </row>
    <row r="51" spans="1:11" ht="14.1" customHeight="1">
      <c r="A51" s="61" t="s">
        <v>208</v>
      </c>
      <c r="B51" s="61" t="s">
        <v>209</v>
      </c>
      <c r="C51" s="61" t="s">
        <v>214</v>
      </c>
      <c r="D51" s="61" t="s">
        <v>215</v>
      </c>
      <c r="E51" s="61" t="s">
        <v>216</v>
      </c>
      <c r="F51" s="61" t="s">
        <v>213</v>
      </c>
      <c r="G51" s="61" t="s">
        <v>115</v>
      </c>
      <c r="H51" s="62">
        <v>446</v>
      </c>
      <c r="I51" s="62"/>
      <c r="J51" s="71"/>
      <c r="K51" s="63"/>
    </row>
    <row r="52" spans="1:11" ht="14.1" customHeight="1">
      <c r="A52" s="61" t="s">
        <v>208</v>
      </c>
      <c r="B52" s="61" t="s">
        <v>209</v>
      </c>
      <c r="C52" s="61" t="s">
        <v>217</v>
      </c>
      <c r="D52" s="61" t="s">
        <v>218</v>
      </c>
      <c r="E52" s="61" t="s">
        <v>219</v>
      </c>
      <c r="F52" s="61" t="s">
        <v>213</v>
      </c>
      <c r="G52" s="61" t="s">
        <v>115</v>
      </c>
      <c r="H52" s="62">
        <v>170</v>
      </c>
      <c r="I52" s="62"/>
      <c r="J52" s="71"/>
      <c r="K52" s="63"/>
    </row>
    <row r="53" spans="1:11" ht="14.1" customHeight="1">
      <c r="A53" s="61" t="s">
        <v>208</v>
      </c>
      <c r="B53" s="61" t="s">
        <v>220</v>
      </c>
      <c r="C53" s="61" t="s">
        <v>221</v>
      </c>
      <c r="D53" s="61" t="s">
        <v>209</v>
      </c>
      <c r="E53" s="61" t="s">
        <v>212</v>
      </c>
      <c r="F53" s="61" t="s">
        <v>213</v>
      </c>
      <c r="G53" s="61" t="s">
        <v>115</v>
      </c>
      <c r="H53" s="62"/>
      <c r="I53" s="62"/>
      <c r="J53" s="71"/>
      <c r="K53" s="63"/>
    </row>
    <row r="54" spans="1:11" ht="14.1" customHeight="1">
      <c r="A54" s="60" t="s">
        <v>28</v>
      </c>
      <c r="B54" s="60" t="s">
        <v>29</v>
      </c>
      <c r="C54" s="61" t="s">
        <v>222</v>
      </c>
      <c r="D54" s="61" t="s">
        <v>223</v>
      </c>
      <c r="E54" s="61" t="s">
        <v>224</v>
      </c>
      <c r="F54" s="61" t="s">
        <v>225</v>
      </c>
      <c r="G54" s="61" t="s">
        <v>115</v>
      </c>
      <c r="H54" s="62">
        <v>734</v>
      </c>
      <c r="I54" s="62"/>
      <c r="J54" s="71"/>
      <c r="K54" s="63"/>
    </row>
    <row r="55" spans="1:11" ht="14.1" customHeight="1">
      <c r="A55" s="60" t="s">
        <v>28</v>
      </c>
      <c r="B55" s="60" t="s">
        <v>29</v>
      </c>
      <c r="C55" s="61" t="s">
        <v>226</v>
      </c>
      <c r="D55" s="61" t="s">
        <v>227</v>
      </c>
      <c r="E55" s="61" t="s">
        <v>228</v>
      </c>
      <c r="F55" s="61" t="s">
        <v>229</v>
      </c>
      <c r="G55" s="61" t="s">
        <v>115</v>
      </c>
      <c r="H55" s="62">
        <v>2880</v>
      </c>
      <c r="I55" s="62"/>
      <c r="J55" s="71"/>
      <c r="K55" s="63"/>
    </row>
    <row r="56" spans="1:11" ht="14.1" customHeight="1">
      <c r="A56" s="60" t="s">
        <v>28</v>
      </c>
      <c r="B56" s="60" t="s">
        <v>29</v>
      </c>
      <c r="C56" s="61" t="s">
        <v>230</v>
      </c>
      <c r="D56" s="61" t="s">
        <v>231</v>
      </c>
      <c r="E56" s="61" t="s">
        <v>232</v>
      </c>
      <c r="F56" s="61" t="s">
        <v>233</v>
      </c>
      <c r="G56" s="61" t="s">
        <v>115</v>
      </c>
      <c r="H56" s="62">
        <v>254</v>
      </c>
      <c r="I56" s="62"/>
      <c r="J56" s="71"/>
      <c r="K56" s="63"/>
    </row>
    <row r="57" spans="1:11" ht="14.1" customHeight="1">
      <c r="A57" s="61" t="s">
        <v>234</v>
      </c>
      <c r="B57" s="61" t="s">
        <v>235</v>
      </c>
      <c r="C57" s="61" t="s">
        <v>236</v>
      </c>
      <c r="D57" s="61" t="s">
        <v>237</v>
      </c>
      <c r="E57" s="61" t="s">
        <v>238</v>
      </c>
      <c r="F57" s="61" t="s">
        <v>239</v>
      </c>
      <c r="G57" s="61" t="s">
        <v>115</v>
      </c>
      <c r="H57" s="62">
        <v>2191</v>
      </c>
      <c r="I57" s="62"/>
      <c r="J57" s="71"/>
      <c r="K57" s="63"/>
    </row>
    <row r="58" spans="1:11" ht="14.1" customHeight="1">
      <c r="A58" s="60" t="s">
        <v>28</v>
      </c>
      <c r="B58" s="60" t="s">
        <v>29</v>
      </c>
      <c r="C58" s="61" t="s">
        <v>240</v>
      </c>
      <c r="D58" s="61" t="s">
        <v>241</v>
      </c>
      <c r="E58" s="61" t="s">
        <v>242</v>
      </c>
      <c r="F58" s="61" t="s">
        <v>239</v>
      </c>
      <c r="G58" s="61" t="s">
        <v>115</v>
      </c>
      <c r="H58" s="62">
        <v>899.43</v>
      </c>
      <c r="I58" s="62"/>
      <c r="J58" s="71"/>
      <c r="K58" s="63"/>
    </row>
    <row r="59" spans="1:11" ht="14.1" customHeight="1">
      <c r="A59" s="61" t="s">
        <v>234</v>
      </c>
      <c r="B59" s="61" t="s">
        <v>235</v>
      </c>
      <c r="C59" s="61" t="s">
        <v>243</v>
      </c>
      <c r="D59" s="61" t="s">
        <v>244</v>
      </c>
      <c r="E59" s="61" t="s">
        <v>245</v>
      </c>
      <c r="F59" s="61" t="s">
        <v>246</v>
      </c>
      <c r="G59" s="61" t="s">
        <v>115</v>
      </c>
      <c r="H59" s="62">
        <v>455</v>
      </c>
      <c r="I59" s="62"/>
      <c r="J59" s="71"/>
      <c r="K59" s="63"/>
    </row>
    <row r="60" spans="1:11" ht="14.1" customHeight="1">
      <c r="A60" s="60" t="s">
        <v>28</v>
      </c>
      <c r="B60" s="60" t="s">
        <v>29</v>
      </c>
      <c r="C60" s="61" t="s">
        <v>247</v>
      </c>
      <c r="D60" s="61" t="s">
        <v>248</v>
      </c>
      <c r="E60" s="61" t="s">
        <v>249</v>
      </c>
      <c r="F60" s="61" t="s">
        <v>250</v>
      </c>
      <c r="G60" s="61" t="s">
        <v>115</v>
      </c>
      <c r="H60" s="62">
        <v>2328</v>
      </c>
      <c r="I60" s="62"/>
      <c r="J60" s="71"/>
      <c r="K60" s="63"/>
    </row>
    <row r="61" spans="1:11" ht="14.1" customHeight="1">
      <c r="A61" s="60" t="s">
        <v>28</v>
      </c>
      <c r="B61" s="60" t="s">
        <v>29</v>
      </c>
      <c r="C61" s="61" t="s">
        <v>251</v>
      </c>
      <c r="D61" s="61" t="s">
        <v>252</v>
      </c>
      <c r="E61" s="61" t="s">
        <v>253</v>
      </c>
      <c r="F61" s="61" t="s">
        <v>250</v>
      </c>
      <c r="G61" s="61" t="s">
        <v>115</v>
      </c>
      <c r="H61" s="62">
        <v>400</v>
      </c>
      <c r="I61" s="62"/>
      <c r="J61" s="71"/>
      <c r="K61" s="63"/>
    </row>
    <row r="62" spans="1:11" ht="14.1" customHeight="1">
      <c r="A62" s="60" t="s">
        <v>28</v>
      </c>
      <c r="B62" s="60" t="s">
        <v>29</v>
      </c>
      <c r="C62" s="61" t="s">
        <v>251</v>
      </c>
      <c r="D62" s="61" t="s">
        <v>252</v>
      </c>
      <c r="E62" s="61" t="s">
        <v>253</v>
      </c>
      <c r="F62" s="61" t="s">
        <v>250</v>
      </c>
      <c r="G62" s="61" t="s">
        <v>115</v>
      </c>
      <c r="H62" s="62">
        <v>400</v>
      </c>
      <c r="I62" s="62"/>
      <c r="J62" s="71"/>
      <c r="K62" s="63"/>
    </row>
    <row r="63" spans="1:11" ht="14.1" customHeight="1">
      <c r="A63" s="61" t="s">
        <v>254</v>
      </c>
      <c r="B63" s="61" t="s">
        <v>255</v>
      </c>
      <c r="C63" s="61" t="s">
        <v>256</v>
      </c>
      <c r="D63" s="61" t="s">
        <v>257</v>
      </c>
      <c r="E63" s="61" t="s">
        <v>258</v>
      </c>
      <c r="F63" s="61" t="s">
        <v>259</v>
      </c>
      <c r="G63" s="61" t="s">
        <v>115</v>
      </c>
      <c r="H63" s="62">
        <v>1088</v>
      </c>
      <c r="I63" s="62"/>
      <c r="J63" s="71"/>
      <c r="K63" s="63"/>
    </row>
    <row r="64" spans="1:11" ht="14.1" customHeight="1">
      <c r="A64" s="61" t="s">
        <v>254</v>
      </c>
      <c r="B64" s="61" t="s">
        <v>255</v>
      </c>
      <c r="C64" s="61" t="s">
        <v>260</v>
      </c>
      <c r="D64" s="61" t="s">
        <v>261</v>
      </c>
      <c r="E64" s="61" t="s">
        <v>262</v>
      </c>
      <c r="F64" s="61" t="s">
        <v>259</v>
      </c>
      <c r="G64" s="61" t="s">
        <v>115</v>
      </c>
      <c r="H64" s="62">
        <v>733</v>
      </c>
      <c r="I64" s="62"/>
      <c r="J64" s="71"/>
      <c r="K64" s="63"/>
    </row>
    <row r="65" spans="1:11" ht="14.1" customHeight="1">
      <c r="A65" s="61" t="s">
        <v>254</v>
      </c>
      <c r="B65" s="61" t="s">
        <v>255</v>
      </c>
      <c r="C65" s="61" t="s">
        <v>263</v>
      </c>
      <c r="D65" s="61" t="s">
        <v>264</v>
      </c>
      <c r="E65" s="61" t="s">
        <v>265</v>
      </c>
      <c r="F65" s="61" t="s">
        <v>266</v>
      </c>
      <c r="G65" s="61" t="s">
        <v>115</v>
      </c>
      <c r="H65" s="66">
        <v>1161</v>
      </c>
      <c r="I65" s="66"/>
      <c r="J65" s="71"/>
      <c r="K65" s="63"/>
    </row>
    <row r="66" spans="1:11" ht="20.100000000000001" customHeight="1">
      <c r="A66" s="61" t="s">
        <v>254</v>
      </c>
      <c r="B66" s="61" t="s">
        <v>255</v>
      </c>
      <c r="C66" s="61" t="s">
        <v>267</v>
      </c>
      <c r="D66" s="61" t="s">
        <v>268</v>
      </c>
      <c r="E66" s="61" t="s">
        <v>269</v>
      </c>
      <c r="F66" s="61" t="s">
        <v>266</v>
      </c>
      <c r="G66" s="61" t="s">
        <v>115</v>
      </c>
      <c r="H66" s="66">
        <v>85</v>
      </c>
      <c r="I66" s="66"/>
      <c r="J66" s="71"/>
      <c r="K66" s="63"/>
    </row>
    <row r="67" spans="1:11" ht="14.1" customHeight="1">
      <c r="A67" s="61" t="s">
        <v>254</v>
      </c>
      <c r="B67" s="61" t="s">
        <v>255</v>
      </c>
      <c r="C67" s="61" t="s">
        <v>270</v>
      </c>
      <c r="D67" s="61" t="s">
        <v>271</v>
      </c>
      <c r="E67" s="61" t="s">
        <v>272</v>
      </c>
      <c r="F67" s="61" t="s">
        <v>266</v>
      </c>
      <c r="G67" s="61" t="s">
        <v>115</v>
      </c>
      <c r="H67" s="66">
        <v>1245</v>
      </c>
      <c r="I67" s="66"/>
      <c r="J67" s="71"/>
      <c r="K67" s="63"/>
    </row>
    <row r="68" spans="1:11" ht="14.1" customHeight="1">
      <c r="A68" s="61" t="s">
        <v>254</v>
      </c>
      <c r="B68" s="61" t="s">
        <v>255</v>
      </c>
      <c r="C68" s="61" t="s">
        <v>273</v>
      </c>
      <c r="D68" s="61" t="s">
        <v>274</v>
      </c>
      <c r="E68" s="61" t="s">
        <v>275</v>
      </c>
      <c r="F68" s="61" t="s">
        <v>276</v>
      </c>
      <c r="G68" s="61" t="s">
        <v>115</v>
      </c>
      <c r="H68" s="62">
        <v>4137</v>
      </c>
      <c r="I68" s="62"/>
      <c r="J68" s="71"/>
      <c r="K68" s="63"/>
    </row>
    <row r="69" spans="1:11" ht="14.1" customHeight="1">
      <c r="A69" s="61" t="s">
        <v>254</v>
      </c>
      <c r="B69" s="61" t="s">
        <v>255</v>
      </c>
      <c r="C69" s="61" t="s">
        <v>277</v>
      </c>
      <c r="D69" s="61" t="s">
        <v>278</v>
      </c>
      <c r="E69" s="61" t="s">
        <v>279</v>
      </c>
      <c r="F69" s="61" t="s">
        <v>276</v>
      </c>
      <c r="G69" s="61" t="s">
        <v>115</v>
      </c>
      <c r="H69" s="62">
        <v>238</v>
      </c>
      <c r="I69" s="62"/>
      <c r="J69" s="71"/>
      <c r="K69" s="63"/>
    </row>
    <row r="70" spans="1:11" ht="14.1" customHeight="1">
      <c r="A70" s="61" t="s">
        <v>254</v>
      </c>
      <c r="B70" s="61" t="s">
        <v>255</v>
      </c>
      <c r="C70" s="61" t="s">
        <v>280</v>
      </c>
      <c r="D70" s="61" t="s">
        <v>255</v>
      </c>
      <c r="E70" s="61" t="s">
        <v>281</v>
      </c>
      <c r="F70" s="61" t="s">
        <v>276</v>
      </c>
      <c r="G70" s="61" t="s">
        <v>115</v>
      </c>
      <c r="H70" s="67"/>
      <c r="I70" s="67"/>
      <c r="J70" s="71"/>
      <c r="K70" s="63"/>
    </row>
    <row r="71" spans="1:11" ht="14.1" customHeight="1">
      <c r="A71" s="61" t="s">
        <v>282</v>
      </c>
      <c r="B71" s="61" t="s">
        <v>283</v>
      </c>
      <c r="C71" s="61" t="s">
        <v>284</v>
      </c>
      <c r="D71" s="61" t="s">
        <v>285</v>
      </c>
      <c r="E71" s="61" t="s">
        <v>286</v>
      </c>
      <c r="F71" s="61" t="s">
        <v>287</v>
      </c>
      <c r="G71" s="61" t="s">
        <v>115</v>
      </c>
      <c r="H71" s="62">
        <v>2708</v>
      </c>
      <c r="I71" s="62"/>
      <c r="J71" s="71"/>
      <c r="K71" s="63"/>
    </row>
    <row r="72" spans="1:11" ht="14.1" customHeight="1">
      <c r="A72" s="61" t="s">
        <v>282</v>
      </c>
      <c r="B72" s="61" t="s">
        <v>283</v>
      </c>
      <c r="C72" s="61" t="s">
        <v>288</v>
      </c>
      <c r="D72" s="61" t="s">
        <v>289</v>
      </c>
      <c r="E72" s="61" t="s">
        <v>290</v>
      </c>
      <c r="F72" s="61" t="s">
        <v>287</v>
      </c>
      <c r="G72" s="61" t="s">
        <v>115</v>
      </c>
      <c r="H72" s="62">
        <v>153</v>
      </c>
      <c r="I72" s="62"/>
      <c r="J72" s="71"/>
      <c r="K72" s="63"/>
    </row>
    <row r="73" spans="1:11" ht="14.1" customHeight="1">
      <c r="A73" s="60" t="s">
        <v>28</v>
      </c>
      <c r="B73" s="60" t="s">
        <v>29</v>
      </c>
      <c r="C73" s="61" t="s">
        <v>291</v>
      </c>
      <c r="D73" s="61" t="s">
        <v>292</v>
      </c>
      <c r="E73" s="61" t="s">
        <v>293</v>
      </c>
      <c r="F73" s="61" t="s">
        <v>294</v>
      </c>
      <c r="G73" s="61" t="s">
        <v>115</v>
      </c>
      <c r="H73" s="62">
        <v>695</v>
      </c>
      <c r="I73" s="62"/>
      <c r="J73" s="71"/>
      <c r="K73" s="63"/>
    </row>
    <row r="74" spans="1:11" ht="14.1" customHeight="1">
      <c r="A74" s="60" t="s">
        <v>28</v>
      </c>
      <c r="B74" s="60" t="s">
        <v>29</v>
      </c>
      <c r="C74" s="61" t="s">
        <v>295</v>
      </c>
      <c r="D74" s="61" t="s">
        <v>296</v>
      </c>
      <c r="E74" s="61" t="s">
        <v>297</v>
      </c>
      <c r="F74" s="61" t="s">
        <v>298</v>
      </c>
      <c r="G74" s="61" t="s">
        <v>115</v>
      </c>
      <c r="H74" s="62">
        <v>632</v>
      </c>
      <c r="I74" s="62"/>
      <c r="J74" s="71"/>
      <c r="K74" s="63"/>
    </row>
    <row r="75" spans="1:11" ht="20.100000000000001" customHeight="1">
      <c r="A75" s="61" t="s">
        <v>299</v>
      </c>
      <c r="B75" s="61" t="s">
        <v>300</v>
      </c>
      <c r="C75" s="61" t="s">
        <v>301</v>
      </c>
      <c r="D75" s="61" t="s">
        <v>302</v>
      </c>
      <c r="E75" s="61" t="s">
        <v>303</v>
      </c>
      <c r="F75" s="61" t="s">
        <v>304</v>
      </c>
      <c r="G75" s="61" t="s">
        <v>115</v>
      </c>
      <c r="H75" s="62">
        <v>2433</v>
      </c>
      <c r="I75" s="62"/>
      <c r="J75" s="71"/>
      <c r="K75" s="63"/>
    </row>
    <row r="76" spans="1:11" ht="20.100000000000001" customHeight="1">
      <c r="A76" s="60" t="s">
        <v>28</v>
      </c>
      <c r="B76" s="60" t="s">
        <v>29</v>
      </c>
      <c r="C76" s="61" t="s">
        <v>305</v>
      </c>
      <c r="D76" s="61" t="s">
        <v>306</v>
      </c>
      <c r="E76" s="61" t="s">
        <v>307</v>
      </c>
      <c r="F76" s="61" t="s">
        <v>308</v>
      </c>
      <c r="G76" s="61" t="s">
        <v>115</v>
      </c>
      <c r="H76" s="62">
        <v>748</v>
      </c>
      <c r="I76" s="62"/>
      <c r="J76" s="71"/>
      <c r="K76" s="63"/>
    </row>
    <row r="77" spans="1:11" ht="20.100000000000001" customHeight="1">
      <c r="A77" s="60" t="s">
        <v>28</v>
      </c>
      <c r="B77" s="60" t="s">
        <v>29</v>
      </c>
      <c r="C77" s="61" t="s">
        <v>309</v>
      </c>
      <c r="D77" s="61" t="s">
        <v>310</v>
      </c>
      <c r="E77" s="61" t="s">
        <v>311</v>
      </c>
      <c r="F77" s="61" t="s">
        <v>312</v>
      </c>
      <c r="G77" s="61" t="s">
        <v>115</v>
      </c>
      <c r="H77" s="62">
        <v>715</v>
      </c>
      <c r="I77" s="62"/>
      <c r="J77" s="71"/>
      <c r="K77" s="63"/>
    </row>
    <row r="78" spans="1:11" ht="20.100000000000001" customHeight="1">
      <c r="A78" s="60" t="s">
        <v>28</v>
      </c>
      <c r="B78" s="60" t="s">
        <v>29</v>
      </c>
      <c r="C78" s="61" t="s">
        <v>313</v>
      </c>
      <c r="D78" s="61" t="s">
        <v>314</v>
      </c>
      <c r="E78" s="61" t="s">
        <v>315</v>
      </c>
      <c r="F78" s="61" t="s">
        <v>316</v>
      </c>
      <c r="G78" s="61" t="s">
        <v>115</v>
      </c>
      <c r="H78" s="62">
        <v>454</v>
      </c>
      <c r="I78" s="62"/>
      <c r="J78" s="71"/>
      <c r="K78" s="63"/>
    </row>
    <row r="79" spans="1:11" ht="20.100000000000001" customHeight="1">
      <c r="A79" s="60" t="s">
        <v>28</v>
      </c>
      <c r="B79" s="60" t="s">
        <v>29</v>
      </c>
      <c r="C79" s="61" t="s">
        <v>317</v>
      </c>
      <c r="D79" s="61" t="s">
        <v>318</v>
      </c>
      <c r="E79" s="61" t="s">
        <v>319</v>
      </c>
      <c r="F79" s="61" t="s">
        <v>320</v>
      </c>
      <c r="G79" s="61" t="s">
        <v>115</v>
      </c>
      <c r="H79" s="62">
        <v>454</v>
      </c>
      <c r="I79" s="62"/>
      <c r="J79" s="71"/>
      <c r="K79" s="63"/>
    </row>
    <row r="80" spans="1:11" ht="14.1" customHeight="1">
      <c r="A80" s="60" t="s">
        <v>28</v>
      </c>
      <c r="B80" s="60" t="s">
        <v>29</v>
      </c>
      <c r="C80" s="61" t="s">
        <v>321</v>
      </c>
      <c r="D80" s="61" t="s">
        <v>322</v>
      </c>
      <c r="E80" s="61" t="s">
        <v>323</v>
      </c>
      <c r="F80" s="61" t="s">
        <v>324</v>
      </c>
      <c r="G80" s="61" t="s">
        <v>115</v>
      </c>
      <c r="H80" s="62">
        <v>1046</v>
      </c>
      <c r="I80" s="62"/>
      <c r="J80" s="71"/>
      <c r="K80" s="63"/>
    </row>
    <row r="81" spans="1:11" ht="20.100000000000001" customHeight="1">
      <c r="A81" s="61" t="s">
        <v>325</v>
      </c>
      <c r="B81" s="61" t="s">
        <v>326</v>
      </c>
      <c r="C81" s="61" t="s">
        <v>327</v>
      </c>
      <c r="D81" s="61" t="s">
        <v>328</v>
      </c>
      <c r="E81" s="61" t="s">
        <v>329</v>
      </c>
      <c r="F81" s="61" t="s">
        <v>330</v>
      </c>
      <c r="G81" s="61" t="s">
        <v>115</v>
      </c>
      <c r="H81" s="62">
        <v>396</v>
      </c>
      <c r="I81" s="62"/>
      <c r="J81" s="71"/>
      <c r="K81" s="63"/>
    </row>
    <row r="82" spans="1:11" ht="14.1" customHeight="1">
      <c r="A82" s="61" t="s">
        <v>325</v>
      </c>
      <c r="B82" s="61" t="s">
        <v>326</v>
      </c>
      <c r="C82" s="61" t="s">
        <v>331</v>
      </c>
      <c r="D82" s="61" t="s">
        <v>332</v>
      </c>
      <c r="E82" s="61" t="s">
        <v>333</v>
      </c>
      <c r="F82" s="61" t="s">
        <v>330</v>
      </c>
      <c r="G82" s="61" t="s">
        <v>115</v>
      </c>
      <c r="H82" s="62">
        <v>2097</v>
      </c>
      <c r="I82" s="62"/>
      <c r="J82" s="71"/>
      <c r="K82" s="63"/>
    </row>
    <row r="83" spans="1:11" ht="14.1" customHeight="1">
      <c r="A83" s="60" t="s">
        <v>28</v>
      </c>
      <c r="B83" s="60" t="s">
        <v>29</v>
      </c>
      <c r="C83" s="61" t="s">
        <v>334</v>
      </c>
      <c r="D83" s="61" t="s">
        <v>335</v>
      </c>
      <c r="E83" s="61" t="s">
        <v>336</v>
      </c>
      <c r="F83" s="61" t="s">
        <v>330</v>
      </c>
      <c r="G83" s="61" t="s">
        <v>115</v>
      </c>
      <c r="H83" s="62">
        <v>652.6</v>
      </c>
      <c r="I83" s="62"/>
      <c r="J83" s="71"/>
      <c r="K83" s="63"/>
    </row>
    <row r="84" spans="1:11" ht="20.100000000000001" customHeight="1">
      <c r="A84" s="61" t="s">
        <v>337</v>
      </c>
      <c r="B84" s="61" t="s">
        <v>338</v>
      </c>
      <c r="C84" s="61" t="s">
        <v>339</v>
      </c>
      <c r="D84" s="61" t="s">
        <v>340</v>
      </c>
      <c r="E84" s="61" t="s">
        <v>341</v>
      </c>
      <c r="F84" s="61" t="s">
        <v>342</v>
      </c>
      <c r="G84" s="61" t="s">
        <v>115</v>
      </c>
      <c r="H84" s="62">
        <v>1106</v>
      </c>
      <c r="I84" s="62"/>
      <c r="J84" s="71"/>
      <c r="K84" s="63"/>
    </row>
    <row r="85" spans="1:11" ht="14.1" customHeight="1">
      <c r="A85" s="61" t="s">
        <v>337</v>
      </c>
      <c r="B85" s="61" t="s">
        <v>338</v>
      </c>
      <c r="C85" s="61" t="s">
        <v>343</v>
      </c>
      <c r="D85" s="61" t="s">
        <v>344</v>
      </c>
      <c r="E85" s="61" t="s">
        <v>341</v>
      </c>
      <c r="F85" s="61" t="s">
        <v>342</v>
      </c>
      <c r="G85" s="61" t="s">
        <v>115</v>
      </c>
      <c r="H85" s="62">
        <v>3005</v>
      </c>
      <c r="I85" s="62"/>
      <c r="J85" s="71"/>
      <c r="K85" s="63"/>
    </row>
    <row r="86" spans="1:11" ht="14.1" customHeight="1">
      <c r="A86" s="61" t="s">
        <v>337</v>
      </c>
      <c r="B86" s="61" t="s">
        <v>338</v>
      </c>
      <c r="C86" s="61" t="s">
        <v>345</v>
      </c>
      <c r="D86" s="61" t="s">
        <v>346</v>
      </c>
      <c r="E86" s="61" t="s">
        <v>341</v>
      </c>
      <c r="F86" s="61" t="s">
        <v>342</v>
      </c>
      <c r="G86" s="61" t="s">
        <v>115</v>
      </c>
      <c r="H86" s="62">
        <v>1679</v>
      </c>
      <c r="I86" s="62"/>
      <c r="J86" s="71"/>
      <c r="K86" s="63"/>
    </row>
    <row r="87" spans="1:11" ht="14.1" customHeight="1">
      <c r="A87" s="61" t="s">
        <v>337</v>
      </c>
      <c r="B87" s="61" t="s">
        <v>347</v>
      </c>
      <c r="C87" s="61" t="s">
        <v>348</v>
      </c>
      <c r="D87" s="61" t="s">
        <v>338</v>
      </c>
      <c r="E87" s="61" t="s">
        <v>341</v>
      </c>
      <c r="F87" s="61" t="s">
        <v>342</v>
      </c>
      <c r="G87" s="61" t="s">
        <v>115</v>
      </c>
      <c r="H87" s="62"/>
      <c r="I87" s="62"/>
      <c r="J87" s="71"/>
      <c r="K87" s="63"/>
    </row>
    <row r="88" spans="1:11" ht="14.1" customHeight="1">
      <c r="A88" s="58" t="s">
        <v>28</v>
      </c>
      <c r="B88" s="58" t="s">
        <v>29</v>
      </c>
      <c r="C88" s="61" t="s">
        <v>349</v>
      </c>
      <c r="D88" s="61" t="s">
        <v>350</v>
      </c>
      <c r="E88" s="61" t="s">
        <v>351</v>
      </c>
      <c r="F88" s="61" t="s">
        <v>342</v>
      </c>
      <c r="G88" s="61" t="s">
        <v>115</v>
      </c>
      <c r="H88" s="66">
        <v>1259</v>
      </c>
      <c r="I88" s="66"/>
      <c r="J88" s="71"/>
      <c r="K88" s="63"/>
    </row>
    <row r="89" spans="1:11">
      <c r="H89" s="69">
        <f>SUM(H4:H88)</f>
        <v>97357.35</v>
      </c>
      <c r="J89" s="72">
        <f>SUM(J4:J88)</f>
        <v>0</v>
      </c>
      <c r="K89" s="63"/>
    </row>
  </sheetData>
  <autoFilter ref="C3:K88" xr:uid="{9925F4E5-530F-42C4-A6EE-C8FCAC69B047}"/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C289-1FCC-4FFD-A44D-F6F51765ADA9}">
  <sheetPr>
    <outlinePr summaryBelow="0"/>
  </sheetPr>
  <dimension ref="A1:J73"/>
  <sheetViews>
    <sheetView topLeftCell="A49" zoomScale="115" zoomScaleNormal="115" workbookViewId="0">
      <selection activeCell="D82" sqref="D82"/>
    </sheetView>
  </sheetViews>
  <sheetFormatPr defaultColWidth="9" defaultRowHeight="14.25"/>
  <cols>
    <col min="1" max="1" width="11.265625" style="59" customWidth="1"/>
    <col min="2" max="2" width="44" style="59" customWidth="1"/>
    <col min="3" max="3" width="7" style="59" customWidth="1"/>
    <col min="4" max="4" width="56.59765625" style="59" customWidth="1"/>
    <col min="5" max="5" width="23.3984375" style="59" customWidth="1"/>
    <col min="6" max="6" width="11.73046875" style="59" customWidth="1"/>
    <col min="7" max="7" width="13.73046875" style="59" customWidth="1"/>
    <col min="8" max="8" width="9.265625" style="69" customWidth="1"/>
    <col min="9" max="9" width="3.73046875" style="69" customWidth="1"/>
    <col min="10" max="10" width="18.3984375" style="70" customWidth="1"/>
    <col min="11" max="16384" width="9" style="59"/>
  </cols>
  <sheetData>
    <row r="1" spans="1:10" ht="17.649999999999999">
      <c r="A1" s="1" t="s">
        <v>352</v>
      </c>
    </row>
    <row r="3" spans="1:10" ht="28.5" customHeight="1">
      <c r="A3" s="56" t="s">
        <v>12</v>
      </c>
      <c r="B3" s="56" t="s">
        <v>13</v>
      </c>
      <c r="C3" s="56" t="s">
        <v>14</v>
      </c>
      <c r="D3" s="56" t="s">
        <v>15</v>
      </c>
      <c r="E3" s="56" t="s">
        <v>16</v>
      </c>
      <c r="F3" s="56" t="s">
        <v>17</v>
      </c>
      <c r="G3" s="56" t="s">
        <v>18</v>
      </c>
      <c r="H3" s="57" t="s">
        <v>19</v>
      </c>
      <c r="I3" s="57"/>
      <c r="J3" s="57" t="s">
        <v>20</v>
      </c>
    </row>
    <row r="4" spans="1:10" ht="14.1" customHeight="1">
      <c r="A4" s="60" t="s">
        <v>28</v>
      </c>
      <c r="B4" s="60" t="s">
        <v>29</v>
      </c>
      <c r="C4" s="61" t="s">
        <v>353</v>
      </c>
      <c r="D4" s="61" t="s">
        <v>354</v>
      </c>
      <c r="E4" s="61" t="s">
        <v>355</v>
      </c>
      <c r="F4" s="61" t="s">
        <v>356</v>
      </c>
      <c r="G4" s="61" t="s">
        <v>27</v>
      </c>
      <c r="H4" s="62">
        <v>1037</v>
      </c>
      <c r="I4" s="62"/>
      <c r="J4" s="71"/>
    </row>
    <row r="5" spans="1:10" ht="14.1" customHeight="1">
      <c r="A5" s="60" t="s">
        <v>28</v>
      </c>
      <c r="B5" s="60" t="s">
        <v>29</v>
      </c>
      <c r="C5" s="61" t="s">
        <v>357</v>
      </c>
      <c r="D5" s="61" t="s">
        <v>358</v>
      </c>
      <c r="E5" s="61" t="s">
        <v>359</v>
      </c>
      <c r="F5" s="61" t="s">
        <v>360</v>
      </c>
      <c r="G5" s="61" t="s">
        <v>27</v>
      </c>
      <c r="H5" s="62">
        <v>382</v>
      </c>
      <c r="I5" s="62"/>
      <c r="J5" s="71"/>
    </row>
    <row r="6" spans="1:10" ht="14.1" customHeight="1">
      <c r="A6" s="61" t="s">
        <v>361</v>
      </c>
      <c r="B6" s="61" t="s">
        <v>362</v>
      </c>
      <c r="C6" s="61" t="s">
        <v>363</v>
      </c>
      <c r="D6" s="61" t="s">
        <v>364</v>
      </c>
      <c r="E6" s="61" t="s">
        <v>365</v>
      </c>
      <c r="F6" s="61" t="s">
        <v>366</v>
      </c>
      <c r="G6" s="61" t="s">
        <v>27</v>
      </c>
      <c r="H6" s="62">
        <v>442</v>
      </c>
      <c r="I6" s="62"/>
      <c r="J6" s="71"/>
    </row>
    <row r="7" spans="1:10" ht="14.1" customHeight="1">
      <c r="A7" s="60" t="s">
        <v>28</v>
      </c>
      <c r="B7" s="60" t="s">
        <v>29</v>
      </c>
      <c r="C7" s="61" t="s">
        <v>367</v>
      </c>
      <c r="D7" s="61" t="s">
        <v>368</v>
      </c>
      <c r="E7" s="61" t="s">
        <v>369</v>
      </c>
      <c r="F7" s="61" t="s">
        <v>366</v>
      </c>
      <c r="G7" s="61" t="s">
        <v>27</v>
      </c>
      <c r="H7" s="62">
        <v>2224</v>
      </c>
      <c r="I7" s="62"/>
      <c r="J7" s="71"/>
    </row>
    <row r="8" spans="1:10" ht="14.1" customHeight="1">
      <c r="A8" s="60" t="s">
        <v>28</v>
      </c>
      <c r="B8" s="60" t="s">
        <v>29</v>
      </c>
      <c r="C8" s="61" t="s">
        <v>370</v>
      </c>
      <c r="D8" s="61" t="s">
        <v>371</v>
      </c>
      <c r="E8" s="61" t="s">
        <v>372</v>
      </c>
      <c r="F8" s="61" t="s">
        <v>366</v>
      </c>
      <c r="G8" s="61" t="s">
        <v>27</v>
      </c>
      <c r="H8" s="62">
        <v>785.49</v>
      </c>
      <c r="I8" s="62"/>
      <c r="J8" s="71"/>
    </row>
    <row r="9" spans="1:10" ht="14.1" customHeight="1">
      <c r="A9" s="60" t="s">
        <v>28</v>
      </c>
      <c r="B9" s="60" t="s">
        <v>29</v>
      </c>
      <c r="C9" s="61" t="s">
        <v>373</v>
      </c>
      <c r="D9" s="61" t="s">
        <v>374</v>
      </c>
      <c r="E9" s="61" t="s">
        <v>375</v>
      </c>
      <c r="F9" s="61" t="s">
        <v>366</v>
      </c>
      <c r="G9" s="61" t="s">
        <v>27</v>
      </c>
      <c r="H9" s="62">
        <v>950</v>
      </c>
      <c r="I9" s="62"/>
      <c r="J9" s="71"/>
    </row>
    <row r="10" spans="1:10" ht="14.1" customHeight="1">
      <c r="A10" s="60" t="s">
        <v>28</v>
      </c>
      <c r="B10" s="60" t="s">
        <v>29</v>
      </c>
      <c r="C10" s="61" t="s">
        <v>376</v>
      </c>
      <c r="D10" s="61" t="s">
        <v>377</v>
      </c>
      <c r="E10" s="61" t="s">
        <v>378</v>
      </c>
      <c r="F10" s="61" t="s">
        <v>366</v>
      </c>
      <c r="G10" s="61" t="s">
        <v>27</v>
      </c>
      <c r="H10" s="62">
        <v>518</v>
      </c>
      <c r="I10" s="62"/>
      <c r="J10" s="71"/>
    </row>
    <row r="11" spans="1:10" ht="14.1" customHeight="1">
      <c r="A11" s="61" t="s">
        <v>379</v>
      </c>
      <c r="B11" s="61" t="s">
        <v>380</v>
      </c>
      <c r="C11" s="61" t="s">
        <v>381</v>
      </c>
      <c r="D11" s="61" t="s">
        <v>382</v>
      </c>
      <c r="E11" s="61" t="s">
        <v>383</v>
      </c>
      <c r="F11" s="61" t="s">
        <v>384</v>
      </c>
      <c r="G11" s="61" t="s">
        <v>27</v>
      </c>
      <c r="H11" s="62">
        <v>426</v>
      </c>
      <c r="I11" s="62"/>
      <c r="J11" s="71"/>
    </row>
    <row r="12" spans="1:10" ht="14.1" customHeight="1">
      <c r="A12" s="61" t="s">
        <v>379</v>
      </c>
      <c r="B12" s="61" t="s">
        <v>380</v>
      </c>
      <c r="C12" s="61" t="s">
        <v>385</v>
      </c>
      <c r="D12" s="61" t="s">
        <v>386</v>
      </c>
      <c r="E12" s="61" t="s">
        <v>387</v>
      </c>
      <c r="F12" s="61" t="s">
        <v>384</v>
      </c>
      <c r="G12" s="61" t="s">
        <v>27</v>
      </c>
      <c r="H12" s="62">
        <v>824</v>
      </c>
      <c r="I12" s="62"/>
      <c r="J12" s="71"/>
    </row>
    <row r="13" spans="1:10" ht="14.1" customHeight="1">
      <c r="A13" s="61" t="s">
        <v>379</v>
      </c>
      <c r="B13" s="61" t="s">
        <v>380</v>
      </c>
      <c r="C13" s="61" t="s">
        <v>388</v>
      </c>
      <c r="D13" s="61" t="s">
        <v>389</v>
      </c>
      <c r="E13" s="61" t="s">
        <v>390</v>
      </c>
      <c r="F13" s="61" t="s">
        <v>391</v>
      </c>
      <c r="G13" s="61" t="s">
        <v>27</v>
      </c>
      <c r="H13" s="62">
        <v>1365</v>
      </c>
      <c r="I13" s="62"/>
      <c r="J13" s="71"/>
    </row>
    <row r="14" spans="1:10" ht="20.100000000000001" customHeight="1">
      <c r="A14" s="61" t="s">
        <v>392</v>
      </c>
      <c r="B14" s="61" t="s">
        <v>393</v>
      </c>
      <c r="C14" s="61" t="s">
        <v>394</v>
      </c>
      <c r="D14" s="61" t="s">
        <v>395</v>
      </c>
      <c r="E14" s="61" t="s">
        <v>396</v>
      </c>
      <c r="F14" s="61" t="s">
        <v>397</v>
      </c>
      <c r="G14" s="61" t="s">
        <v>27</v>
      </c>
      <c r="H14" s="62">
        <v>362</v>
      </c>
      <c r="I14" s="62"/>
      <c r="J14" s="71"/>
    </row>
    <row r="15" spans="1:10" ht="14.1" customHeight="1">
      <c r="A15" s="61" t="s">
        <v>392</v>
      </c>
      <c r="B15" s="61" t="s">
        <v>393</v>
      </c>
      <c r="C15" s="61" t="s">
        <v>398</v>
      </c>
      <c r="D15" s="61" t="s">
        <v>399</v>
      </c>
      <c r="E15" s="61" t="s">
        <v>400</v>
      </c>
      <c r="F15" s="61" t="s">
        <v>397</v>
      </c>
      <c r="G15" s="61" t="s">
        <v>27</v>
      </c>
      <c r="H15" s="62">
        <v>1866</v>
      </c>
      <c r="I15" s="62"/>
      <c r="J15" s="71"/>
    </row>
    <row r="16" spans="1:10" ht="20.100000000000001" customHeight="1">
      <c r="A16" s="61" t="s">
        <v>392</v>
      </c>
      <c r="B16" s="61" t="s">
        <v>393</v>
      </c>
      <c r="C16" s="61" t="s">
        <v>401</v>
      </c>
      <c r="D16" s="61" t="s">
        <v>402</v>
      </c>
      <c r="E16" s="61" t="s">
        <v>396</v>
      </c>
      <c r="F16" s="61" t="s">
        <v>397</v>
      </c>
      <c r="G16" s="61" t="s">
        <v>27</v>
      </c>
      <c r="H16" s="62">
        <v>78</v>
      </c>
      <c r="I16" s="62"/>
      <c r="J16" s="71"/>
    </row>
    <row r="17" spans="1:10" ht="14.1" customHeight="1">
      <c r="A17" s="60" t="s">
        <v>28</v>
      </c>
      <c r="B17" s="60" t="s">
        <v>29</v>
      </c>
      <c r="C17" s="61" t="s">
        <v>403</v>
      </c>
      <c r="D17" s="61" t="s">
        <v>404</v>
      </c>
      <c r="E17" s="61" t="s">
        <v>405</v>
      </c>
      <c r="F17" s="61" t="s">
        <v>406</v>
      </c>
      <c r="G17" s="61" t="s">
        <v>27</v>
      </c>
      <c r="H17" s="62">
        <v>1504</v>
      </c>
      <c r="I17" s="62"/>
      <c r="J17" s="71"/>
    </row>
    <row r="18" spans="1:10" ht="14.1" customHeight="1">
      <c r="A18" s="60" t="s">
        <v>28</v>
      </c>
      <c r="B18" s="60" t="s">
        <v>29</v>
      </c>
      <c r="C18" s="61" t="s">
        <v>407</v>
      </c>
      <c r="D18" s="61" t="s">
        <v>408</v>
      </c>
      <c r="E18" s="61" t="s">
        <v>409</v>
      </c>
      <c r="F18" s="61" t="s">
        <v>410</v>
      </c>
      <c r="G18" s="61" t="s">
        <v>27</v>
      </c>
      <c r="H18" s="62">
        <v>1014</v>
      </c>
      <c r="I18" s="62"/>
      <c r="J18" s="71"/>
    </row>
    <row r="19" spans="1:10" ht="14.1" customHeight="1">
      <c r="A19" s="60" t="s">
        <v>28</v>
      </c>
      <c r="B19" s="60" t="s">
        <v>29</v>
      </c>
      <c r="C19" s="61" t="s">
        <v>411</v>
      </c>
      <c r="D19" s="61" t="s">
        <v>412</v>
      </c>
      <c r="E19" s="61" t="s">
        <v>413</v>
      </c>
      <c r="F19" s="61" t="s">
        <v>414</v>
      </c>
      <c r="G19" s="61" t="s">
        <v>27</v>
      </c>
      <c r="H19" s="62">
        <v>428</v>
      </c>
      <c r="I19" s="62"/>
      <c r="J19" s="71"/>
    </row>
    <row r="20" spans="1:10" ht="14.1" customHeight="1">
      <c r="A20" s="60" t="s">
        <v>28</v>
      </c>
      <c r="B20" s="60" t="s">
        <v>29</v>
      </c>
      <c r="C20" s="61" t="s">
        <v>415</v>
      </c>
      <c r="D20" s="61" t="s">
        <v>416</v>
      </c>
      <c r="E20" s="61" t="s">
        <v>417</v>
      </c>
      <c r="F20" s="61" t="s">
        <v>418</v>
      </c>
      <c r="G20" s="61" t="s">
        <v>27</v>
      </c>
      <c r="H20" s="62">
        <v>1417</v>
      </c>
      <c r="I20" s="62"/>
      <c r="J20" s="71"/>
    </row>
    <row r="21" spans="1:10" ht="14.1" customHeight="1">
      <c r="A21" s="60" t="s">
        <v>28</v>
      </c>
      <c r="B21" s="60" t="s">
        <v>29</v>
      </c>
      <c r="C21" s="61" t="s">
        <v>419</v>
      </c>
      <c r="D21" s="61" t="s">
        <v>420</v>
      </c>
      <c r="E21" s="61" t="s">
        <v>421</v>
      </c>
      <c r="F21" s="61" t="s">
        <v>422</v>
      </c>
      <c r="G21" s="61" t="s">
        <v>27</v>
      </c>
      <c r="H21" s="62">
        <v>5767</v>
      </c>
      <c r="I21" s="62"/>
      <c r="J21" s="71"/>
    </row>
    <row r="22" spans="1:10" ht="14.1" customHeight="1">
      <c r="A22" s="60" t="s">
        <v>28</v>
      </c>
      <c r="B22" s="60" t="s">
        <v>29</v>
      </c>
      <c r="C22" s="61" t="s">
        <v>423</v>
      </c>
      <c r="D22" s="61" t="s">
        <v>424</v>
      </c>
      <c r="E22" s="61" t="s">
        <v>425</v>
      </c>
      <c r="F22" s="61" t="s">
        <v>426</v>
      </c>
      <c r="G22" s="61" t="s">
        <v>27</v>
      </c>
      <c r="H22" s="62">
        <v>352</v>
      </c>
      <c r="I22" s="62"/>
      <c r="J22" s="71"/>
    </row>
    <row r="23" spans="1:10" ht="14.1" customHeight="1">
      <c r="A23" s="60" t="s">
        <v>28</v>
      </c>
      <c r="B23" s="60" t="s">
        <v>29</v>
      </c>
      <c r="C23" s="61" t="s">
        <v>427</v>
      </c>
      <c r="D23" s="61" t="s">
        <v>428</v>
      </c>
      <c r="E23" s="61" t="s">
        <v>429</v>
      </c>
      <c r="F23" s="61" t="s">
        <v>430</v>
      </c>
      <c r="G23" s="61" t="s">
        <v>27</v>
      </c>
      <c r="H23" s="62">
        <v>1068</v>
      </c>
      <c r="I23" s="62"/>
      <c r="J23" s="71"/>
    </row>
    <row r="24" spans="1:10" ht="14.1" customHeight="1">
      <c r="A24" s="60" t="s">
        <v>28</v>
      </c>
      <c r="B24" s="60" t="s">
        <v>29</v>
      </c>
      <c r="C24" s="61" t="s">
        <v>431</v>
      </c>
      <c r="D24" s="61" t="s">
        <v>432</v>
      </c>
      <c r="E24" s="61" t="s">
        <v>433</v>
      </c>
      <c r="F24" s="61" t="s">
        <v>434</v>
      </c>
      <c r="G24" s="61" t="s">
        <v>27</v>
      </c>
      <c r="H24" s="62">
        <v>1216</v>
      </c>
      <c r="I24" s="62"/>
      <c r="J24" s="71"/>
    </row>
    <row r="25" spans="1:10" ht="14.1" customHeight="1">
      <c r="A25" s="60" t="s">
        <v>28</v>
      </c>
      <c r="B25" s="60" t="s">
        <v>29</v>
      </c>
      <c r="C25" s="61" t="s">
        <v>435</v>
      </c>
      <c r="D25" s="61" t="s">
        <v>436</v>
      </c>
      <c r="E25" s="61" t="s">
        <v>437</v>
      </c>
      <c r="F25" s="61" t="s">
        <v>438</v>
      </c>
      <c r="G25" s="61" t="s">
        <v>27</v>
      </c>
      <c r="H25" s="62">
        <v>1181</v>
      </c>
      <c r="I25" s="62"/>
      <c r="J25" s="71"/>
    </row>
    <row r="26" spans="1:10" ht="14.1" customHeight="1">
      <c r="A26" s="61" t="s">
        <v>439</v>
      </c>
      <c r="B26" s="61" t="s">
        <v>440</v>
      </c>
      <c r="C26" s="61" t="s">
        <v>441</v>
      </c>
      <c r="D26" s="61" t="s">
        <v>442</v>
      </c>
      <c r="E26" s="61" t="s">
        <v>443</v>
      </c>
      <c r="F26" s="61" t="s">
        <v>444</v>
      </c>
      <c r="G26" s="61" t="s">
        <v>27</v>
      </c>
      <c r="H26" s="62">
        <v>3501</v>
      </c>
      <c r="I26" s="62"/>
      <c r="J26" s="71"/>
    </row>
    <row r="27" spans="1:10" ht="14.1" customHeight="1">
      <c r="A27" s="60" t="s">
        <v>28</v>
      </c>
      <c r="B27" s="60" t="s">
        <v>29</v>
      </c>
      <c r="C27" s="61" t="s">
        <v>445</v>
      </c>
      <c r="D27" s="61" t="s">
        <v>446</v>
      </c>
      <c r="E27" s="61" t="s">
        <v>447</v>
      </c>
      <c r="F27" s="61" t="s">
        <v>448</v>
      </c>
      <c r="G27" s="61" t="s">
        <v>27</v>
      </c>
      <c r="H27" s="62">
        <v>1475</v>
      </c>
      <c r="I27" s="62"/>
      <c r="J27" s="71"/>
    </row>
    <row r="28" spans="1:10" ht="14.1" customHeight="1">
      <c r="A28" s="60" t="s">
        <v>28</v>
      </c>
      <c r="B28" s="60" t="s">
        <v>29</v>
      </c>
      <c r="C28" s="61" t="s">
        <v>449</v>
      </c>
      <c r="D28" s="61" t="s">
        <v>450</v>
      </c>
      <c r="E28" s="61" t="s">
        <v>451</v>
      </c>
      <c r="F28" s="61" t="s">
        <v>452</v>
      </c>
      <c r="G28" s="61" t="s">
        <v>27</v>
      </c>
      <c r="H28" s="62">
        <v>513</v>
      </c>
      <c r="I28" s="62"/>
      <c r="J28" s="71"/>
    </row>
    <row r="29" spans="1:10" ht="14.1" customHeight="1">
      <c r="A29" s="60" t="s">
        <v>28</v>
      </c>
      <c r="B29" s="60" t="s">
        <v>29</v>
      </c>
      <c r="C29" s="61" t="s">
        <v>453</v>
      </c>
      <c r="D29" s="61" t="s">
        <v>454</v>
      </c>
      <c r="E29" s="61" t="s">
        <v>455</v>
      </c>
      <c r="F29" s="61" t="s">
        <v>456</v>
      </c>
      <c r="G29" s="61" t="s">
        <v>27</v>
      </c>
      <c r="H29" s="62">
        <v>83</v>
      </c>
      <c r="I29" s="62"/>
      <c r="J29" s="71"/>
    </row>
    <row r="30" spans="1:10" ht="14.1" customHeight="1">
      <c r="A30" s="60" t="s">
        <v>28</v>
      </c>
      <c r="B30" s="60" t="s">
        <v>29</v>
      </c>
      <c r="C30" s="61" t="s">
        <v>457</v>
      </c>
      <c r="D30" s="61" t="s">
        <v>458</v>
      </c>
      <c r="E30" s="61" t="s">
        <v>459</v>
      </c>
      <c r="F30" s="61" t="s">
        <v>460</v>
      </c>
      <c r="G30" s="61" t="s">
        <v>27</v>
      </c>
      <c r="H30" s="62">
        <v>6690</v>
      </c>
      <c r="I30" s="62"/>
      <c r="J30" s="71"/>
    </row>
    <row r="31" spans="1:10" ht="14.1" customHeight="1">
      <c r="A31" s="60" t="s">
        <v>28</v>
      </c>
      <c r="B31" s="60" t="s">
        <v>29</v>
      </c>
      <c r="C31" s="61" t="s">
        <v>461</v>
      </c>
      <c r="D31" s="61" t="s">
        <v>462</v>
      </c>
      <c r="E31" s="61" t="s">
        <v>463</v>
      </c>
      <c r="F31" s="61" t="s">
        <v>464</v>
      </c>
      <c r="G31" s="61" t="s">
        <v>27</v>
      </c>
      <c r="H31" s="62">
        <v>200</v>
      </c>
      <c r="I31" s="62"/>
      <c r="J31" s="71"/>
    </row>
    <row r="32" spans="1:10" ht="14.1" customHeight="1">
      <c r="A32" s="60" t="s">
        <v>28</v>
      </c>
      <c r="B32" s="60" t="s">
        <v>29</v>
      </c>
      <c r="C32" s="61" t="s">
        <v>465</v>
      </c>
      <c r="D32" s="61" t="s">
        <v>466</v>
      </c>
      <c r="E32" s="61" t="s">
        <v>467</v>
      </c>
      <c r="F32" s="61" t="s">
        <v>468</v>
      </c>
      <c r="G32" s="61" t="s">
        <v>27</v>
      </c>
      <c r="H32" s="62">
        <v>1600</v>
      </c>
      <c r="I32" s="62"/>
      <c r="J32" s="71"/>
    </row>
    <row r="33" spans="1:10" ht="14.1" customHeight="1">
      <c r="A33" s="60" t="s">
        <v>28</v>
      </c>
      <c r="B33" s="60" t="s">
        <v>29</v>
      </c>
      <c r="C33" s="61" t="s">
        <v>469</v>
      </c>
      <c r="D33" s="61" t="s">
        <v>470</v>
      </c>
      <c r="E33" s="61" t="s">
        <v>471</v>
      </c>
      <c r="F33" s="61" t="s">
        <v>472</v>
      </c>
      <c r="G33" s="61" t="s">
        <v>27</v>
      </c>
      <c r="H33" s="62">
        <v>47</v>
      </c>
      <c r="I33" s="62"/>
      <c r="J33" s="71"/>
    </row>
    <row r="34" spans="1:10" ht="14.1" customHeight="1">
      <c r="A34" s="60" t="s">
        <v>28</v>
      </c>
      <c r="B34" s="60" t="s">
        <v>29</v>
      </c>
      <c r="C34" s="61" t="s">
        <v>473</v>
      </c>
      <c r="D34" s="61" t="s">
        <v>474</v>
      </c>
      <c r="E34" s="61" t="s">
        <v>475</v>
      </c>
      <c r="F34" s="61" t="s">
        <v>476</v>
      </c>
      <c r="G34" s="61" t="s">
        <v>27</v>
      </c>
      <c r="H34" s="62">
        <f>SUBTOTAL(9,H14:H19)</f>
        <v>5252</v>
      </c>
      <c r="I34" s="62"/>
      <c r="J34" s="71"/>
    </row>
    <row r="35" spans="1:10" ht="14.1" customHeight="1">
      <c r="A35" s="61" t="s">
        <v>477</v>
      </c>
      <c r="B35" s="61" t="s">
        <v>478</v>
      </c>
      <c r="C35" s="61" t="s">
        <v>479</v>
      </c>
      <c r="D35" s="61" t="s">
        <v>480</v>
      </c>
      <c r="E35" s="61" t="s">
        <v>481</v>
      </c>
      <c r="F35" s="61" t="s">
        <v>482</v>
      </c>
      <c r="G35" s="61" t="s">
        <v>27</v>
      </c>
      <c r="H35" s="62">
        <v>900</v>
      </c>
      <c r="I35" s="62"/>
      <c r="J35" s="71"/>
    </row>
    <row r="36" spans="1:10" ht="14.1" customHeight="1">
      <c r="A36" s="61" t="s">
        <v>477</v>
      </c>
      <c r="B36" s="61" t="s">
        <v>478</v>
      </c>
      <c r="C36" s="61" t="s">
        <v>483</v>
      </c>
      <c r="D36" s="61" t="s">
        <v>484</v>
      </c>
      <c r="E36" s="61" t="s">
        <v>485</v>
      </c>
      <c r="F36" s="61" t="s">
        <v>482</v>
      </c>
      <c r="G36" s="61" t="s">
        <v>27</v>
      </c>
      <c r="H36" s="62">
        <v>2197</v>
      </c>
      <c r="I36" s="62"/>
      <c r="J36" s="71"/>
    </row>
    <row r="37" spans="1:10" ht="14.1" customHeight="1">
      <c r="A37" s="60" t="s">
        <v>28</v>
      </c>
      <c r="B37" s="60" t="s">
        <v>29</v>
      </c>
      <c r="C37" s="61" t="s">
        <v>486</v>
      </c>
      <c r="D37" s="61" t="s">
        <v>487</v>
      </c>
      <c r="E37" s="61" t="s">
        <v>488</v>
      </c>
      <c r="F37" s="61" t="s">
        <v>489</v>
      </c>
      <c r="G37" s="61" t="s">
        <v>27</v>
      </c>
      <c r="H37" s="62">
        <v>461</v>
      </c>
      <c r="I37" s="62"/>
      <c r="J37" s="71"/>
    </row>
    <row r="38" spans="1:10" ht="14.1" customHeight="1">
      <c r="A38" s="60" t="s">
        <v>28</v>
      </c>
      <c r="B38" s="60" t="s">
        <v>29</v>
      </c>
      <c r="C38" s="61" t="s">
        <v>490</v>
      </c>
      <c r="D38" s="61" t="s">
        <v>491</v>
      </c>
      <c r="E38" s="61" t="s">
        <v>492</v>
      </c>
      <c r="F38" s="61" t="s">
        <v>489</v>
      </c>
      <c r="G38" s="61" t="s">
        <v>27</v>
      </c>
      <c r="H38" s="62">
        <v>1110</v>
      </c>
      <c r="I38" s="62"/>
      <c r="J38" s="71"/>
    </row>
    <row r="39" spans="1:10" ht="14.1" customHeight="1">
      <c r="A39" s="60" t="s">
        <v>28</v>
      </c>
      <c r="B39" s="60" t="s">
        <v>29</v>
      </c>
      <c r="C39" s="61" t="s">
        <v>493</v>
      </c>
      <c r="D39" s="61" t="s">
        <v>494</v>
      </c>
      <c r="E39" s="61" t="s">
        <v>495</v>
      </c>
      <c r="F39" s="61" t="s">
        <v>496</v>
      </c>
      <c r="G39" s="61" t="s">
        <v>27</v>
      </c>
      <c r="H39" s="62">
        <v>827</v>
      </c>
      <c r="I39" s="62"/>
      <c r="J39" s="71"/>
    </row>
    <row r="40" spans="1:10" ht="14.1" customHeight="1">
      <c r="A40" s="60" t="s">
        <v>28</v>
      </c>
      <c r="B40" s="60" t="s">
        <v>29</v>
      </c>
      <c r="C40" s="61" t="s">
        <v>497</v>
      </c>
      <c r="D40" s="61" t="s">
        <v>498</v>
      </c>
      <c r="E40" s="61" t="s">
        <v>499</v>
      </c>
      <c r="F40" s="61" t="s">
        <v>500</v>
      </c>
      <c r="G40" s="61" t="s">
        <v>27</v>
      </c>
      <c r="H40" s="62">
        <v>1110</v>
      </c>
      <c r="I40" s="62"/>
      <c r="J40" s="71"/>
    </row>
    <row r="41" spans="1:10" ht="14.1" customHeight="1">
      <c r="A41" s="60" t="s">
        <v>28</v>
      </c>
      <c r="B41" s="60" t="s">
        <v>29</v>
      </c>
      <c r="C41" s="61" t="s">
        <v>501</v>
      </c>
      <c r="D41" s="61" t="s">
        <v>502</v>
      </c>
      <c r="E41" s="61" t="s">
        <v>503</v>
      </c>
      <c r="F41" s="61" t="s">
        <v>504</v>
      </c>
      <c r="G41" s="61" t="s">
        <v>27</v>
      </c>
      <c r="H41" s="62">
        <v>3330</v>
      </c>
      <c r="I41" s="62"/>
      <c r="J41" s="71"/>
    </row>
    <row r="42" spans="1:10" ht="14.1" customHeight="1">
      <c r="A42" s="60" t="s">
        <v>28</v>
      </c>
      <c r="B42" s="60" t="s">
        <v>29</v>
      </c>
      <c r="C42" s="61" t="s">
        <v>505</v>
      </c>
      <c r="D42" s="61" t="s">
        <v>506</v>
      </c>
      <c r="E42" s="61" t="s">
        <v>507</v>
      </c>
      <c r="F42" s="61" t="s">
        <v>508</v>
      </c>
      <c r="G42" s="61" t="s">
        <v>27</v>
      </c>
      <c r="H42" s="62">
        <v>936</v>
      </c>
      <c r="I42" s="65"/>
      <c r="J42" s="71"/>
    </row>
    <row r="43" spans="1:10" ht="20.100000000000001" customHeight="1">
      <c r="A43" s="60" t="s">
        <v>28</v>
      </c>
      <c r="B43" s="60" t="s">
        <v>29</v>
      </c>
      <c r="C43" s="61" t="s">
        <v>509</v>
      </c>
      <c r="D43" s="61" t="s">
        <v>510</v>
      </c>
      <c r="E43" s="61" t="s">
        <v>511</v>
      </c>
      <c r="F43" s="61" t="s">
        <v>512</v>
      </c>
      <c r="G43" s="61" t="s">
        <v>27</v>
      </c>
      <c r="H43" s="62">
        <v>1407</v>
      </c>
      <c r="I43" s="62"/>
      <c r="J43" s="71"/>
    </row>
    <row r="44" spans="1:10" ht="14.1" customHeight="1">
      <c r="A44" s="60" t="s">
        <v>28</v>
      </c>
      <c r="B44" s="60" t="s">
        <v>29</v>
      </c>
      <c r="C44" s="61" t="s">
        <v>513</v>
      </c>
      <c r="D44" s="61" t="s">
        <v>514</v>
      </c>
      <c r="E44" s="61" t="s">
        <v>515</v>
      </c>
      <c r="F44" s="61" t="s">
        <v>516</v>
      </c>
      <c r="G44" s="61" t="s">
        <v>27</v>
      </c>
      <c r="H44" s="62">
        <v>1236</v>
      </c>
      <c r="I44" s="62"/>
      <c r="J44" s="71"/>
    </row>
    <row r="45" spans="1:10" ht="14.1" customHeight="1">
      <c r="A45" s="60" t="s">
        <v>28</v>
      </c>
      <c r="B45" s="60" t="s">
        <v>29</v>
      </c>
      <c r="C45" s="61" t="s">
        <v>517</v>
      </c>
      <c r="D45" s="61" t="s">
        <v>518</v>
      </c>
      <c r="E45" s="61" t="s">
        <v>519</v>
      </c>
      <c r="F45" s="61" t="s">
        <v>516</v>
      </c>
      <c r="G45" s="61" t="s">
        <v>27</v>
      </c>
      <c r="H45" s="62">
        <v>638</v>
      </c>
      <c r="I45" s="62"/>
      <c r="J45" s="71"/>
    </row>
    <row r="46" spans="1:10" ht="14.1" customHeight="1">
      <c r="A46" s="61" t="s">
        <v>520</v>
      </c>
      <c r="B46" s="61" t="s">
        <v>521</v>
      </c>
      <c r="C46" s="61" t="s">
        <v>522</v>
      </c>
      <c r="D46" s="61" t="s">
        <v>523</v>
      </c>
      <c r="E46" s="61" t="s">
        <v>524</v>
      </c>
      <c r="F46" s="61" t="s">
        <v>525</v>
      </c>
      <c r="G46" s="61" t="s">
        <v>27</v>
      </c>
      <c r="H46" s="62">
        <v>903</v>
      </c>
      <c r="I46" s="65"/>
      <c r="J46" s="71"/>
    </row>
    <row r="47" spans="1:10" ht="14.1" customHeight="1">
      <c r="A47" s="61" t="s">
        <v>520</v>
      </c>
      <c r="B47" s="61" t="s">
        <v>521</v>
      </c>
      <c r="C47" s="61" t="s">
        <v>526</v>
      </c>
      <c r="D47" s="61" t="s">
        <v>527</v>
      </c>
      <c r="E47" s="61" t="s">
        <v>528</v>
      </c>
      <c r="F47" s="61" t="s">
        <v>525</v>
      </c>
      <c r="G47" s="61" t="s">
        <v>27</v>
      </c>
      <c r="H47" s="62">
        <v>2287</v>
      </c>
      <c r="I47" s="62"/>
      <c r="J47" s="71"/>
    </row>
    <row r="48" spans="1:10" ht="14.1" customHeight="1">
      <c r="A48" s="61" t="s">
        <v>529</v>
      </c>
      <c r="B48" s="61" t="s">
        <v>530</v>
      </c>
      <c r="C48" s="61" t="s">
        <v>531</v>
      </c>
      <c r="D48" s="61" t="s">
        <v>532</v>
      </c>
      <c r="E48" s="61" t="s">
        <v>533</v>
      </c>
      <c r="F48" s="61" t="s">
        <v>525</v>
      </c>
      <c r="G48" s="61" t="s">
        <v>27</v>
      </c>
      <c r="H48" s="62">
        <v>2451</v>
      </c>
      <c r="I48" s="62"/>
      <c r="J48" s="71"/>
    </row>
    <row r="49" spans="1:10" ht="14.1" customHeight="1">
      <c r="A49" s="61" t="s">
        <v>529</v>
      </c>
      <c r="B49" s="61" t="s">
        <v>530</v>
      </c>
      <c r="C49" s="61" t="s">
        <v>534</v>
      </c>
      <c r="D49" s="61" t="s">
        <v>535</v>
      </c>
      <c r="E49" s="61" t="s">
        <v>536</v>
      </c>
      <c r="F49" s="61" t="s">
        <v>525</v>
      </c>
      <c r="G49" s="61" t="s">
        <v>27</v>
      </c>
      <c r="H49" s="62">
        <v>573</v>
      </c>
      <c r="I49" s="62"/>
      <c r="J49" s="71"/>
    </row>
    <row r="50" spans="1:10" ht="14.1" customHeight="1">
      <c r="A50" s="60" t="s">
        <v>28</v>
      </c>
      <c r="B50" s="60" t="s">
        <v>29</v>
      </c>
      <c r="C50" s="61" t="s">
        <v>537</v>
      </c>
      <c r="D50" s="61" t="s">
        <v>538</v>
      </c>
      <c r="E50" s="61" t="s">
        <v>539</v>
      </c>
      <c r="F50" s="61" t="s">
        <v>525</v>
      </c>
      <c r="G50" s="61" t="s">
        <v>27</v>
      </c>
      <c r="H50" s="62">
        <v>1316</v>
      </c>
      <c r="I50" s="62"/>
      <c r="J50" s="71"/>
    </row>
    <row r="51" spans="1:10" ht="14.1" customHeight="1">
      <c r="A51" s="60" t="s">
        <v>28</v>
      </c>
      <c r="B51" s="60" t="s">
        <v>29</v>
      </c>
      <c r="C51" s="61" t="s">
        <v>540</v>
      </c>
      <c r="D51" s="61" t="s">
        <v>541</v>
      </c>
      <c r="E51" s="61" t="s">
        <v>542</v>
      </c>
      <c r="F51" s="61" t="s">
        <v>543</v>
      </c>
      <c r="G51" s="61" t="s">
        <v>27</v>
      </c>
      <c r="H51" s="62">
        <v>1792</v>
      </c>
      <c r="I51" s="62"/>
      <c r="J51" s="71"/>
    </row>
    <row r="52" spans="1:10" ht="14.1" customHeight="1">
      <c r="A52" s="60" t="s">
        <v>28</v>
      </c>
      <c r="B52" s="60" t="s">
        <v>29</v>
      </c>
      <c r="C52" s="61" t="s">
        <v>544</v>
      </c>
      <c r="D52" s="61" t="s">
        <v>545</v>
      </c>
      <c r="E52" s="61" t="s">
        <v>546</v>
      </c>
      <c r="F52" s="61" t="s">
        <v>547</v>
      </c>
      <c r="G52" s="61" t="s">
        <v>27</v>
      </c>
      <c r="H52" s="62">
        <v>554</v>
      </c>
      <c r="I52" s="62"/>
      <c r="J52" s="71"/>
    </row>
    <row r="53" spans="1:10" ht="14.1" customHeight="1">
      <c r="A53" s="60" t="s">
        <v>28</v>
      </c>
      <c r="B53" s="60" t="s">
        <v>29</v>
      </c>
      <c r="C53" s="61" t="s">
        <v>548</v>
      </c>
      <c r="D53" s="61" t="s">
        <v>549</v>
      </c>
      <c r="E53" s="61" t="s">
        <v>550</v>
      </c>
      <c r="F53" s="61" t="s">
        <v>551</v>
      </c>
      <c r="G53" s="61" t="s">
        <v>27</v>
      </c>
      <c r="H53" s="62">
        <v>2628</v>
      </c>
      <c r="I53" s="62"/>
      <c r="J53" s="71"/>
    </row>
    <row r="54" spans="1:10" ht="14.1" customHeight="1">
      <c r="A54" s="60" t="s">
        <v>28</v>
      </c>
      <c r="B54" s="60" t="s">
        <v>29</v>
      </c>
      <c r="C54" s="61" t="s">
        <v>552</v>
      </c>
      <c r="D54" s="61" t="s">
        <v>553</v>
      </c>
      <c r="E54" s="61" t="s">
        <v>554</v>
      </c>
      <c r="F54" s="61" t="s">
        <v>555</v>
      </c>
      <c r="G54" s="61" t="s">
        <v>27</v>
      </c>
      <c r="H54" s="62">
        <v>242</v>
      </c>
      <c r="I54" s="62"/>
      <c r="J54" s="71"/>
    </row>
    <row r="55" spans="1:10" ht="14.1" customHeight="1">
      <c r="A55" s="60" t="s">
        <v>28</v>
      </c>
      <c r="B55" s="60" t="s">
        <v>29</v>
      </c>
      <c r="C55" s="61" t="s">
        <v>556</v>
      </c>
      <c r="D55" s="61" t="s">
        <v>557</v>
      </c>
      <c r="E55" s="61" t="s">
        <v>558</v>
      </c>
      <c r="F55" s="61" t="s">
        <v>559</v>
      </c>
      <c r="G55" s="61" t="s">
        <v>27</v>
      </c>
      <c r="H55" s="62">
        <v>435</v>
      </c>
      <c r="I55" s="62"/>
      <c r="J55" s="71"/>
    </row>
    <row r="56" spans="1:10" ht="14.1" customHeight="1">
      <c r="A56" s="60" t="s">
        <v>28</v>
      </c>
      <c r="B56" s="60" t="s">
        <v>29</v>
      </c>
      <c r="C56" s="61" t="s">
        <v>560</v>
      </c>
      <c r="D56" s="61" t="s">
        <v>561</v>
      </c>
      <c r="E56" s="61" t="s">
        <v>562</v>
      </c>
      <c r="F56" s="61" t="s">
        <v>559</v>
      </c>
      <c r="G56" s="61" t="s">
        <v>27</v>
      </c>
      <c r="H56" s="62">
        <v>2327</v>
      </c>
      <c r="I56" s="62"/>
      <c r="J56" s="71"/>
    </row>
    <row r="57" spans="1:10" ht="14.1" customHeight="1">
      <c r="A57" s="60" t="s">
        <v>28</v>
      </c>
      <c r="B57" s="60" t="s">
        <v>29</v>
      </c>
      <c r="C57" s="61" t="s">
        <v>563</v>
      </c>
      <c r="D57" s="61" t="s">
        <v>564</v>
      </c>
      <c r="E57" s="61" t="s">
        <v>565</v>
      </c>
      <c r="F57" s="61" t="s">
        <v>559</v>
      </c>
      <c r="G57" s="61" t="s">
        <v>27</v>
      </c>
      <c r="H57" s="62">
        <v>505</v>
      </c>
      <c r="I57" s="62"/>
      <c r="J57" s="71"/>
    </row>
    <row r="58" spans="1:10" ht="14.1" customHeight="1">
      <c r="A58" s="61" t="s">
        <v>566</v>
      </c>
      <c r="B58" s="61" t="s">
        <v>567</v>
      </c>
      <c r="C58" s="64" t="s">
        <v>568</v>
      </c>
      <c r="D58" s="61" t="s">
        <v>569</v>
      </c>
      <c r="E58" s="61" t="s">
        <v>570</v>
      </c>
      <c r="F58" s="61" t="s">
        <v>571</v>
      </c>
      <c r="G58" s="61" t="s">
        <v>27</v>
      </c>
      <c r="H58" s="62">
        <v>1390</v>
      </c>
      <c r="I58" s="62"/>
      <c r="J58" s="71"/>
    </row>
    <row r="59" spans="1:10" ht="14.1" customHeight="1">
      <c r="A59" s="61" t="s">
        <v>566</v>
      </c>
      <c r="B59" s="61" t="s">
        <v>567</v>
      </c>
      <c r="C59" s="61" t="s">
        <v>572</v>
      </c>
      <c r="D59" s="61" t="s">
        <v>573</v>
      </c>
      <c r="E59" s="61" t="s">
        <v>574</v>
      </c>
      <c r="F59" s="61" t="s">
        <v>571</v>
      </c>
      <c r="G59" s="61" t="s">
        <v>27</v>
      </c>
      <c r="H59" s="62">
        <v>998</v>
      </c>
      <c r="I59" s="62"/>
      <c r="J59" s="71"/>
    </row>
    <row r="60" spans="1:10" ht="14.1" customHeight="1">
      <c r="A60" s="61" t="s">
        <v>566</v>
      </c>
      <c r="B60" s="61" t="s">
        <v>567</v>
      </c>
      <c r="C60" s="61" t="s">
        <v>575</v>
      </c>
      <c r="D60" s="61" t="s">
        <v>576</v>
      </c>
      <c r="E60" s="61" t="s">
        <v>577</v>
      </c>
      <c r="F60" s="61" t="s">
        <v>571</v>
      </c>
      <c r="G60" s="61" t="s">
        <v>27</v>
      </c>
      <c r="H60" s="62">
        <v>2308</v>
      </c>
      <c r="I60" s="62"/>
      <c r="J60" s="71"/>
    </row>
    <row r="61" spans="1:10" ht="20.100000000000001" customHeight="1">
      <c r="A61" s="61" t="s">
        <v>566</v>
      </c>
      <c r="B61" s="61" t="s">
        <v>567</v>
      </c>
      <c r="C61" s="61" t="s">
        <v>578</v>
      </c>
      <c r="D61" s="61" t="s">
        <v>579</v>
      </c>
      <c r="E61" s="61" t="s">
        <v>580</v>
      </c>
      <c r="F61" s="61" t="s">
        <v>571</v>
      </c>
      <c r="G61" s="61" t="s">
        <v>27</v>
      </c>
      <c r="H61" s="62">
        <v>93</v>
      </c>
      <c r="I61" s="62"/>
      <c r="J61" s="71"/>
    </row>
    <row r="62" spans="1:10" ht="20.100000000000001" customHeight="1">
      <c r="A62" s="61" t="s">
        <v>566</v>
      </c>
      <c r="B62" s="61" t="s">
        <v>567</v>
      </c>
      <c r="C62" s="61" t="s">
        <v>581</v>
      </c>
      <c r="D62" s="61" t="s">
        <v>582</v>
      </c>
      <c r="E62" s="61" t="s">
        <v>583</v>
      </c>
      <c r="F62" s="61" t="s">
        <v>571</v>
      </c>
      <c r="G62" s="61" t="s">
        <v>27</v>
      </c>
      <c r="H62" s="62">
        <v>179</v>
      </c>
      <c r="I62" s="62"/>
      <c r="J62" s="71"/>
    </row>
    <row r="63" spans="1:10" ht="20.100000000000001" customHeight="1">
      <c r="A63" s="61" t="s">
        <v>566</v>
      </c>
      <c r="B63" s="61" t="s">
        <v>567</v>
      </c>
      <c r="C63" s="61" t="s">
        <v>584</v>
      </c>
      <c r="D63" s="61" t="s">
        <v>567</v>
      </c>
      <c r="E63" s="61" t="s">
        <v>585</v>
      </c>
      <c r="F63" s="61" t="s">
        <v>571</v>
      </c>
      <c r="G63" s="61" t="s">
        <v>27</v>
      </c>
      <c r="H63" s="62"/>
      <c r="I63" s="62"/>
      <c r="J63" s="71"/>
    </row>
    <row r="64" spans="1:10" ht="20.100000000000001" customHeight="1">
      <c r="A64" s="61"/>
      <c r="B64" s="61"/>
      <c r="C64" s="61" t="s">
        <v>586</v>
      </c>
      <c r="D64" s="61" t="s">
        <v>587</v>
      </c>
      <c r="E64" s="61" t="s">
        <v>588</v>
      </c>
      <c r="F64" s="61" t="s">
        <v>571</v>
      </c>
      <c r="G64" s="61" t="s">
        <v>27</v>
      </c>
      <c r="H64" s="62">
        <v>576</v>
      </c>
      <c r="I64" s="62"/>
      <c r="J64" s="71"/>
    </row>
    <row r="65" spans="1:10" ht="20.100000000000001" customHeight="1">
      <c r="A65" s="61" t="s">
        <v>589</v>
      </c>
      <c r="B65" s="61" t="s">
        <v>590</v>
      </c>
      <c r="C65" s="61" t="s">
        <v>591</v>
      </c>
      <c r="D65" s="61" t="s">
        <v>592</v>
      </c>
      <c r="E65" s="61" t="s">
        <v>593</v>
      </c>
      <c r="F65" s="61" t="s">
        <v>594</v>
      </c>
      <c r="G65" s="61" t="s">
        <v>27</v>
      </c>
      <c r="H65" s="62">
        <v>1950.5</v>
      </c>
      <c r="I65" s="62"/>
      <c r="J65" s="71"/>
    </row>
    <row r="66" spans="1:10" ht="20.100000000000001" customHeight="1">
      <c r="A66" s="60" t="s">
        <v>28</v>
      </c>
      <c r="B66" s="60" t="s">
        <v>29</v>
      </c>
      <c r="C66" s="61" t="s">
        <v>595</v>
      </c>
      <c r="D66" s="61" t="s">
        <v>596</v>
      </c>
      <c r="E66" s="61" t="s">
        <v>597</v>
      </c>
      <c r="F66" s="61" t="s">
        <v>594</v>
      </c>
      <c r="G66" s="61" t="s">
        <v>27</v>
      </c>
      <c r="H66" s="62">
        <v>895</v>
      </c>
      <c r="I66" s="66"/>
      <c r="J66" s="71"/>
    </row>
    <row r="67" spans="1:10" ht="14.1" customHeight="1">
      <c r="A67" s="60" t="s">
        <v>28</v>
      </c>
      <c r="B67" s="60" t="s">
        <v>29</v>
      </c>
      <c r="C67" s="61" t="s">
        <v>598</v>
      </c>
      <c r="D67" s="61" t="s">
        <v>599</v>
      </c>
      <c r="E67" s="61" t="s">
        <v>600</v>
      </c>
      <c r="F67" s="61" t="s">
        <v>601</v>
      </c>
      <c r="G67" s="61" t="s">
        <v>27</v>
      </c>
      <c r="H67" s="62">
        <v>1421</v>
      </c>
      <c r="I67" s="66"/>
      <c r="J67" s="71"/>
    </row>
    <row r="68" spans="1:10" ht="14.1" customHeight="1">
      <c r="A68" s="61" t="s">
        <v>602</v>
      </c>
      <c r="B68" s="61" t="s">
        <v>603</v>
      </c>
      <c r="C68" s="61" t="s">
        <v>604</v>
      </c>
      <c r="D68" s="61" t="s">
        <v>605</v>
      </c>
      <c r="E68" s="61" t="s">
        <v>606</v>
      </c>
      <c r="F68" s="61" t="s">
        <v>607</v>
      </c>
      <c r="G68" s="61" t="s">
        <v>27</v>
      </c>
      <c r="H68" s="62">
        <v>3474</v>
      </c>
      <c r="I68" s="66"/>
      <c r="J68" s="71"/>
    </row>
    <row r="69" spans="1:10" ht="14.1" customHeight="1">
      <c r="A69" s="61" t="s">
        <v>608</v>
      </c>
      <c r="B69" s="61" t="s">
        <v>609</v>
      </c>
      <c r="C69" s="61" t="s">
        <v>610</v>
      </c>
      <c r="D69" s="61" t="s">
        <v>611</v>
      </c>
      <c r="E69" s="61" t="s">
        <v>612</v>
      </c>
      <c r="F69" s="61" t="s">
        <v>613</v>
      </c>
      <c r="G69" s="61" t="s">
        <v>27</v>
      </c>
      <c r="H69" s="62">
        <v>454</v>
      </c>
      <c r="I69" s="62"/>
      <c r="J69" s="71"/>
    </row>
    <row r="70" spans="1:10" ht="14.1" customHeight="1">
      <c r="A70" s="61" t="s">
        <v>608</v>
      </c>
      <c r="B70" s="61" t="s">
        <v>609</v>
      </c>
      <c r="C70" s="61" t="s">
        <v>614</v>
      </c>
      <c r="D70" s="61" t="s">
        <v>615</v>
      </c>
      <c r="E70" s="61" t="s">
        <v>616</v>
      </c>
      <c r="F70" s="61" t="s">
        <v>613</v>
      </c>
      <c r="G70" s="61" t="s">
        <v>27</v>
      </c>
      <c r="H70" s="62">
        <v>1414</v>
      </c>
      <c r="I70" s="67"/>
      <c r="J70" s="71"/>
    </row>
    <row r="71" spans="1:10" ht="20.100000000000001" customHeight="1">
      <c r="A71" s="60" t="s">
        <v>28</v>
      </c>
      <c r="B71" s="60" t="s">
        <v>29</v>
      </c>
      <c r="C71" s="61" t="s">
        <v>617</v>
      </c>
      <c r="D71" s="61" t="s">
        <v>618</v>
      </c>
      <c r="E71" s="61" t="s">
        <v>619</v>
      </c>
      <c r="F71" s="61" t="s">
        <v>620</v>
      </c>
      <c r="G71" s="61" t="s">
        <v>27</v>
      </c>
      <c r="H71" s="62">
        <v>715</v>
      </c>
      <c r="I71" s="62"/>
      <c r="J71" s="71"/>
    </row>
    <row r="72" spans="1:10" ht="14.1" customHeight="1">
      <c r="A72" s="60" t="s">
        <v>28</v>
      </c>
      <c r="B72" s="60" t="s">
        <v>29</v>
      </c>
      <c r="C72" s="61" t="s">
        <v>621</v>
      </c>
      <c r="D72" s="61" t="s">
        <v>622</v>
      </c>
      <c r="E72" s="61" t="s">
        <v>623</v>
      </c>
      <c r="F72" s="61" t="s">
        <v>624</v>
      </c>
      <c r="G72" s="61" t="s">
        <v>27</v>
      </c>
      <c r="H72" s="62">
        <v>292.49</v>
      </c>
      <c r="I72" s="62"/>
      <c r="J72" s="71"/>
    </row>
    <row r="73" spans="1:10">
      <c r="H73" s="69">
        <f>SUM(H4:H72)</f>
        <v>90892.479999999996</v>
      </c>
      <c r="J73" s="72">
        <f>SUM(J4:J72)</f>
        <v>0</v>
      </c>
    </row>
  </sheetData>
  <autoFilter ref="C3:J72" xr:uid="{9925F4E5-530F-42C4-A6EE-C8FCAC69B047}"/>
  <pageMargins left="0" right="0" top="0" bottom="0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36AFE-5332-4A64-A2AD-29F919939F9A}">
  <sheetPr>
    <outlinePr summaryBelow="0"/>
  </sheetPr>
  <dimension ref="A1:J92"/>
  <sheetViews>
    <sheetView zoomScaleNormal="100" workbookViewId="0">
      <selection activeCell="A64" sqref="A64:XFD64"/>
    </sheetView>
  </sheetViews>
  <sheetFormatPr defaultColWidth="9" defaultRowHeight="14.25"/>
  <cols>
    <col min="1" max="1" width="11.265625" style="59" customWidth="1"/>
    <col min="2" max="2" width="44" style="59" customWidth="1"/>
    <col min="3" max="3" width="7" style="59" customWidth="1"/>
    <col min="4" max="4" width="56.59765625" style="59" customWidth="1"/>
    <col min="5" max="5" width="23.3984375" style="59" customWidth="1"/>
    <col min="6" max="6" width="11.73046875" style="59" customWidth="1"/>
    <col min="7" max="7" width="13.73046875" style="59" customWidth="1"/>
    <col min="8" max="8" width="9.265625" style="69" customWidth="1"/>
    <col min="9" max="9" width="3.73046875" style="69" customWidth="1"/>
    <col min="10" max="10" width="18.3984375" style="70" customWidth="1"/>
    <col min="11" max="16384" width="9" style="59"/>
  </cols>
  <sheetData>
    <row r="1" spans="1:10" ht="17.649999999999999">
      <c r="A1" s="1" t="s">
        <v>625</v>
      </c>
    </row>
    <row r="5" spans="1:10" ht="28.5" customHeight="1">
      <c r="A5" s="56" t="s">
        <v>12</v>
      </c>
      <c r="B5" s="56" t="s">
        <v>13</v>
      </c>
      <c r="C5" s="56" t="s">
        <v>14</v>
      </c>
      <c r="D5" s="56" t="s">
        <v>15</v>
      </c>
      <c r="E5" s="56" t="s">
        <v>16</v>
      </c>
      <c r="F5" s="56" t="s">
        <v>17</v>
      </c>
      <c r="G5" s="56" t="s">
        <v>18</v>
      </c>
      <c r="H5" s="57" t="s">
        <v>19</v>
      </c>
      <c r="I5" s="57"/>
      <c r="J5" s="57" t="s">
        <v>20</v>
      </c>
    </row>
    <row r="6" spans="1:10" ht="14.1" customHeight="1">
      <c r="A6" s="60" t="s">
        <v>28</v>
      </c>
      <c r="B6" s="60" t="s">
        <v>29</v>
      </c>
      <c r="C6" s="61" t="s">
        <v>626</v>
      </c>
      <c r="D6" s="61" t="s">
        <v>627</v>
      </c>
      <c r="E6" s="61" t="s">
        <v>628</v>
      </c>
      <c r="F6" s="61" t="s">
        <v>629</v>
      </c>
      <c r="G6" s="61" t="s">
        <v>630</v>
      </c>
      <c r="H6" s="62">
        <v>42</v>
      </c>
      <c r="I6" s="62"/>
      <c r="J6" s="71"/>
    </row>
    <row r="7" spans="1:10" ht="14.1" customHeight="1">
      <c r="A7" s="60" t="s">
        <v>28</v>
      </c>
      <c r="B7" s="60" t="s">
        <v>29</v>
      </c>
      <c r="C7" s="61" t="s">
        <v>631</v>
      </c>
      <c r="D7" s="61" t="s">
        <v>632</v>
      </c>
      <c r="E7" s="61" t="s">
        <v>633</v>
      </c>
      <c r="F7" s="61" t="s">
        <v>629</v>
      </c>
      <c r="G7" s="61" t="s">
        <v>630</v>
      </c>
      <c r="H7" s="62">
        <v>50</v>
      </c>
      <c r="I7" s="62"/>
      <c r="J7" s="71"/>
    </row>
    <row r="8" spans="1:10" ht="14.1" customHeight="1">
      <c r="A8" s="61" t="s">
        <v>634</v>
      </c>
      <c r="B8" s="61" t="s">
        <v>635</v>
      </c>
      <c r="C8" s="61" t="s">
        <v>636</v>
      </c>
      <c r="D8" s="61" t="s">
        <v>637</v>
      </c>
      <c r="E8" s="61" t="s">
        <v>638</v>
      </c>
      <c r="F8" s="61" t="s">
        <v>639</v>
      </c>
      <c r="G8" s="61" t="s">
        <v>27</v>
      </c>
      <c r="H8" s="62">
        <v>910</v>
      </c>
      <c r="I8" s="62"/>
      <c r="J8" s="71"/>
    </row>
    <row r="9" spans="1:10" ht="14.1" customHeight="1">
      <c r="A9" s="61" t="s">
        <v>634</v>
      </c>
      <c r="B9" s="61" t="s">
        <v>635</v>
      </c>
      <c r="C9" s="61" t="s">
        <v>640</v>
      </c>
      <c r="D9" s="61" t="s">
        <v>641</v>
      </c>
      <c r="E9" s="61" t="s">
        <v>642</v>
      </c>
      <c r="F9" s="61" t="s">
        <v>639</v>
      </c>
      <c r="G9" s="61" t="s">
        <v>27</v>
      </c>
      <c r="H9" s="62">
        <v>592</v>
      </c>
      <c r="I9" s="62"/>
      <c r="J9" s="71"/>
    </row>
    <row r="10" spans="1:10" ht="14.1" customHeight="1">
      <c r="A10" s="61" t="s">
        <v>634</v>
      </c>
      <c r="B10" s="61" t="s">
        <v>635</v>
      </c>
      <c r="C10" s="61" t="s">
        <v>643</v>
      </c>
      <c r="D10" s="61" t="s">
        <v>644</v>
      </c>
      <c r="E10" s="61" t="s">
        <v>645</v>
      </c>
      <c r="F10" s="61" t="s">
        <v>639</v>
      </c>
      <c r="G10" s="61" t="s">
        <v>27</v>
      </c>
      <c r="H10" s="62">
        <v>778</v>
      </c>
      <c r="I10" s="62"/>
      <c r="J10" s="71"/>
    </row>
    <row r="11" spans="1:10" ht="14.1" customHeight="1">
      <c r="A11" s="60" t="s">
        <v>28</v>
      </c>
      <c r="B11" s="60" t="s">
        <v>29</v>
      </c>
      <c r="C11" s="61" t="s">
        <v>646</v>
      </c>
      <c r="D11" s="61" t="s">
        <v>647</v>
      </c>
      <c r="E11" s="61" t="s">
        <v>648</v>
      </c>
      <c r="F11" s="61" t="s">
        <v>649</v>
      </c>
      <c r="G11" s="61" t="s">
        <v>27</v>
      </c>
      <c r="H11" s="62">
        <v>627</v>
      </c>
      <c r="I11" s="62"/>
      <c r="J11" s="71"/>
    </row>
    <row r="12" spans="1:10" ht="14.1" customHeight="1">
      <c r="A12" s="61" t="s">
        <v>650</v>
      </c>
      <c r="B12" s="61" t="s">
        <v>651</v>
      </c>
      <c r="C12" s="61" t="s">
        <v>652</v>
      </c>
      <c r="D12" s="61" t="s">
        <v>653</v>
      </c>
      <c r="E12" s="61" t="s">
        <v>654</v>
      </c>
      <c r="F12" s="61" t="s">
        <v>655</v>
      </c>
      <c r="G12" s="61" t="s">
        <v>27</v>
      </c>
      <c r="H12" s="62">
        <v>2580</v>
      </c>
      <c r="I12" s="62"/>
      <c r="J12" s="71"/>
    </row>
    <row r="13" spans="1:10" ht="14.1" customHeight="1">
      <c r="A13" s="61" t="s">
        <v>650</v>
      </c>
      <c r="B13" s="61" t="s">
        <v>651</v>
      </c>
      <c r="C13" s="61" t="s">
        <v>656</v>
      </c>
      <c r="D13" s="61" t="s">
        <v>657</v>
      </c>
      <c r="E13" s="61" t="s">
        <v>654</v>
      </c>
      <c r="F13" s="61" t="s">
        <v>655</v>
      </c>
      <c r="G13" s="61" t="s">
        <v>27</v>
      </c>
      <c r="H13" s="62">
        <v>248</v>
      </c>
      <c r="I13" s="62"/>
      <c r="J13" s="71"/>
    </row>
    <row r="14" spans="1:10" ht="20.100000000000001" customHeight="1">
      <c r="A14" s="60" t="s">
        <v>28</v>
      </c>
      <c r="B14" s="60" t="s">
        <v>29</v>
      </c>
      <c r="C14" s="61" t="s">
        <v>658</v>
      </c>
      <c r="D14" s="61" t="s">
        <v>659</v>
      </c>
      <c r="E14" s="61" t="s">
        <v>660</v>
      </c>
      <c r="F14" s="61" t="s">
        <v>655</v>
      </c>
      <c r="G14" s="61" t="s">
        <v>27</v>
      </c>
      <c r="H14" s="62">
        <v>1042.47</v>
      </c>
      <c r="I14" s="62"/>
      <c r="J14" s="71"/>
    </row>
    <row r="15" spans="1:10" ht="14.1" customHeight="1">
      <c r="A15" s="61" t="s">
        <v>661</v>
      </c>
      <c r="B15" s="61" t="s">
        <v>662</v>
      </c>
      <c r="C15" s="61" t="s">
        <v>663</v>
      </c>
      <c r="D15" s="61" t="s">
        <v>664</v>
      </c>
      <c r="E15" s="61" t="s">
        <v>665</v>
      </c>
      <c r="F15" s="61" t="s">
        <v>666</v>
      </c>
      <c r="G15" s="61" t="s">
        <v>27</v>
      </c>
      <c r="H15" s="62">
        <v>489</v>
      </c>
      <c r="I15" s="62"/>
      <c r="J15" s="71"/>
    </row>
    <row r="16" spans="1:10" ht="14.1" customHeight="1">
      <c r="A16" s="61" t="s">
        <v>661</v>
      </c>
      <c r="B16" s="61" t="s">
        <v>662</v>
      </c>
      <c r="C16" s="61" t="s">
        <v>667</v>
      </c>
      <c r="D16" s="61" t="s">
        <v>668</v>
      </c>
      <c r="E16" s="61" t="s">
        <v>669</v>
      </c>
      <c r="F16" s="61" t="s">
        <v>666</v>
      </c>
      <c r="G16" s="61" t="s">
        <v>27</v>
      </c>
      <c r="H16" s="62">
        <v>1312</v>
      </c>
      <c r="I16" s="62"/>
      <c r="J16" s="71"/>
    </row>
    <row r="17" spans="1:10" ht="14.1" customHeight="1">
      <c r="A17" s="60" t="s">
        <v>28</v>
      </c>
      <c r="B17" s="60" t="s">
        <v>29</v>
      </c>
      <c r="C17" s="61" t="s">
        <v>670</v>
      </c>
      <c r="D17" s="61" t="s">
        <v>671</v>
      </c>
      <c r="E17" s="61" t="s">
        <v>672</v>
      </c>
      <c r="F17" s="61" t="s">
        <v>673</v>
      </c>
      <c r="G17" s="61" t="s">
        <v>27</v>
      </c>
      <c r="H17" s="62">
        <v>167</v>
      </c>
      <c r="I17" s="62"/>
      <c r="J17" s="71"/>
    </row>
    <row r="18" spans="1:10" ht="14.1" customHeight="1">
      <c r="A18" s="60" t="s">
        <v>28</v>
      </c>
      <c r="B18" s="60" t="s">
        <v>29</v>
      </c>
      <c r="C18" s="61" t="s">
        <v>674</v>
      </c>
      <c r="D18" s="61" t="s">
        <v>675</v>
      </c>
      <c r="E18" s="61" t="s">
        <v>676</v>
      </c>
      <c r="F18" s="61" t="s">
        <v>677</v>
      </c>
      <c r="G18" s="61" t="s">
        <v>27</v>
      </c>
      <c r="H18" s="62">
        <v>2959</v>
      </c>
      <c r="I18" s="62"/>
      <c r="J18" s="71"/>
    </row>
    <row r="19" spans="1:10" ht="14.1" customHeight="1">
      <c r="A19" s="60" t="s">
        <v>28</v>
      </c>
      <c r="B19" s="60" t="s">
        <v>29</v>
      </c>
      <c r="C19" s="61" t="s">
        <v>678</v>
      </c>
      <c r="D19" s="61" t="s">
        <v>679</v>
      </c>
      <c r="E19" s="61" t="s">
        <v>680</v>
      </c>
      <c r="F19" s="61" t="s">
        <v>681</v>
      </c>
      <c r="G19" s="61" t="s">
        <v>27</v>
      </c>
      <c r="H19" s="62">
        <v>494</v>
      </c>
      <c r="I19" s="62"/>
      <c r="J19" s="71"/>
    </row>
    <row r="20" spans="1:10" ht="14.1" customHeight="1">
      <c r="A20" s="61" t="s">
        <v>682</v>
      </c>
      <c r="B20" s="61" t="s">
        <v>683</v>
      </c>
      <c r="C20" s="61" t="s">
        <v>684</v>
      </c>
      <c r="D20" s="61" t="s">
        <v>685</v>
      </c>
      <c r="E20" s="61" t="s">
        <v>686</v>
      </c>
      <c r="F20" s="61" t="s">
        <v>687</v>
      </c>
      <c r="G20" s="61" t="s">
        <v>27</v>
      </c>
      <c r="H20" s="62">
        <v>725</v>
      </c>
      <c r="I20" s="62"/>
      <c r="J20" s="71"/>
    </row>
    <row r="21" spans="1:10" ht="14.1" customHeight="1">
      <c r="A21" s="61" t="s">
        <v>682</v>
      </c>
      <c r="B21" s="61" t="s">
        <v>683</v>
      </c>
      <c r="C21" s="61" t="s">
        <v>688</v>
      </c>
      <c r="D21" s="61" t="s">
        <v>689</v>
      </c>
      <c r="E21" s="61" t="s">
        <v>686</v>
      </c>
      <c r="F21" s="61" t="s">
        <v>687</v>
      </c>
      <c r="G21" s="61" t="s">
        <v>27</v>
      </c>
      <c r="H21" s="62">
        <v>1304</v>
      </c>
      <c r="I21" s="62"/>
      <c r="J21" s="71"/>
    </row>
    <row r="22" spans="1:10" ht="14.1" customHeight="1">
      <c r="A22" s="60" t="s">
        <v>28</v>
      </c>
      <c r="B22" s="60" t="s">
        <v>29</v>
      </c>
      <c r="C22" s="61" t="s">
        <v>690</v>
      </c>
      <c r="D22" s="61" t="s">
        <v>691</v>
      </c>
      <c r="E22" s="61" t="s">
        <v>692</v>
      </c>
      <c r="F22" s="61" t="s">
        <v>693</v>
      </c>
      <c r="G22" s="61" t="s">
        <v>27</v>
      </c>
      <c r="H22" s="62">
        <v>3280</v>
      </c>
      <c r="I22" s="62"/>
      <c r="J22" s="71"/>
    </row>
    <row r="23" spans="1:10" ht="14.1" customHeight="1">
      <c r="A23" s="60" t="s">
        <v>28</v>
      </c>
      <c r="B23" s="60" t="s">
        <v>29</v>
      </c>
      <c r="C23" s="61" t="s">
        <v>694</v>
      </c>
      <c r="D23" s="61" t="s">
        <v>695</v>
      </c>
      <c r="E23" s="61" t="s">
        <v>696</v>
      </c>
      <c r="F23" s="61" t="s">
        <v>693</v>
      </c>
      <c r="G23" s="61" t="s">
        <v>27</v>
      </c>
      <c r="H23" s="62">
        <v>817</v>
      </c>
      <c r="I23" s="62"/>
      <c r="J23" s="71"/>
    </row>
    <row r="24" spans="1:10" ht="20.100000000000001" customHeight="1">
      <c r="A24" s="60" t="s">
        <v>28</v>
      </c>
      <c r="B24" s="60" t="s">
        <v>29</v>
      </c>
      <c r="C24" s="61" t="s">
        <v>697</v>
      </c>
      <c r="D24" s="61" t="s">
        <v>698</v>
      </c>
      <c r="E24" s="61" t="s">
        <v>699</v>
      </c>
      <c r="F24" s="61" t="s">
        <v>700</v>
      </c>
      <c r="G24" s="61" t="s">
        <v>27</v>
      </c>
      <c r="H24" s="62">
        <v>1100</v>
      </c>
      <c r="I24" s="62"/>
      <c r="J24" s="71"/>
    </row>
    <row r="25" spans="1:10" ht="20.100000000000001" customHeight="1">
      <c r="A25" s="60" t="s">
        <v>28</v>
      </c>
      <c r="B25" s="60" t="s">
        <v>29</v>
      </c>
      <c r="C25" s="61" t="s">
        <v>701</v>
      </c>
      <c r="D25" s="61" t="s">
        <v>702</v>
      </c>
      <c r="E25" s="61" t="s">
        <v>703</v>
      </c>
      <c r="F25" s="61" t="s">
        <v>704</v>
      </c>
      <c r="G25" s="61" t="s">
        <v>27</v>
      </c>
      <c r="H25" s="62">
        <v>399</v>
      </c>
      <c r="I25" s="62"/>
      <c r="J25" s="71"/>
    </row>
    <row r="26" spans="1:10" ht="14.1" customHeight="1">
      <c r="A26" s="60" t="s">
        <v>28</v>
      </c>
      <c r="B26" s="60" t="s">
        <v>29</v>
      </c>
      <c r="C26" s="61" t="s">
        <v>705</v>
      </c>
      <c r="D26" s="61" t="s">
        <v>706</v>
      </c>
      <c r="E26" s="61" t="s">
        <v>707</v>
      </c>
      <c r="F26" s="61" t="s">
        <v>708</v>
      </c>
      <c r="G26" s="61" t="s">
        <v>27</v>
      </c>
      <c r="H26" s="62">
        <v>1110.2</v>
      </c>
      <c r="I26" s="62"/>
      <c r="J26" s="71"/>
    </row>
    <row r="27" spans="1:10" ht="14.1" customHeight="1">
      <c r="A27" s="60" t="s">
        <v>28</v>
      </c>
      <c r="B27" s="60" t="s">
        <v>29</v>
      </c>
      <c r="C27" s="61" t="s">
        <v>709</v>
      </c>
      <c r="D27" s="61" t="s">
        <v>710</v>
      </c>
      <c r="E27" s="61" t="s">
        <v>711</v>
      </c>
      <c r="F27" s="61" t="s">
        <v>712</v>
      </c>
      <c r="G27" s="61" t="s">
        <v>27</v>
      </c>
      <c r="H27" s="62">
        <v>795</v>
      </c>
      <c r="I27" s="62"/>
      <c r="J27" s="71"/>
    </row>
    <row r="28" spans="1:10" ht="14.1" customHeight="1">
      <c r="A28" s="60" t="s">
        <v>28</v>
      </c>
      <c r="B28" s="60" t="s">
        <v>29</v>
      </c>
      <c r="C28" s="61" t="s">
        <v>713</v>
      </c>
      <c r="D28" s="61" t="s">
        <v>714</v>
      </c>
      <c r="E28" s="61" t="s">
        <v>715</v>
      </c>
      <c r="F28" s="61" t="s">
        <v>716</v>
      </c>
      <c r="G28" s="61" t="s">
        <v>717</v>
      </c>
      <c r="H28" s="62">
        <v>1421</v>
      </c>
      <c r="I28" s="62"/>
      <c r="J28" s="71"/>
    </row>
    <row r="29" spans="1:10" ht="14.1" customHeight="1">
      <c r="A29" s="60" t="s">
        <v>28</v>
      </c>
      <c r="B29" s="60" t="s">
        <v>29</v>
      </c>
      <c r="C29" s="61" t="s">
        <v>718</v>
      </c>
      <c r="D29" s="61" t="s">
        <v>719</v>
      </c>
      <c r="E29" s="61" t="s">
        <v>720</v>
      </c>
      <c r="F29" s="61" t="s">
        <v>716</v>
      </c>
      <c r="G29" s="61" t="s">
        <v>717</v>
      </c>
      <c r="H29" s="62">
        <v>659.2</v>
      </c>
      <c r="I29" s="62"/>
      <c r="J29" s="71"/>
    </row>
    <row r="30" spans="1:10" ht="14.1" customHeight="1">
      <c r="A30" s="58" t="s">
        <v>28</v>
      </c>
      <c r="B30" s="58" t="s">
        <v>29</v>
      </c>
      <c r="C30" s="61" t="s">
        <v>713</v>
      </c>
      <c r="D30" s="61" t="s">
        <v>714</v>
      </c>
      <c r="E30" s="61" t="s">
        <v>715</v>
      </c>
      <c r="F30" s="61" t="s">
        <v>716</v>
      </c>
      <c r="G30" s="61" t="s">
        <v>717</v>
      </c>
      <c r="H30" s="66">
        <v>1421</v>
      </c>
      <c r="I30" s="62"/>
      <c r="J30" s="71"/>
    </row>
    <row r="31" spans="1:10" ht="14.1" customHeight="1">
      <c r="A31" s="61" t="s">
        <v>721</v>
      </c>
      <c r="B31" s="61" t="s">
        <v>722</v>
      </c>
      <c r="C31" s="61" t="s">
        <v>723</v>
      </c>
      <c r="D31" s="61" t="s">
        <v>724</v>
      </c>
      <c r="E31" s="61" t="s">
        <v>725</v>
      </c>
      <c r="F31" s="61" t="s">
        <v>726</v>
      </c>
      <c r="G31" s="61" t="s">
        <v>717</v>
      </c>
      <c r="H31" s="62">
        <v>2083</v>
      </c>
      <c r="I31" s="62"/>
      <c r="J31" s="71"/>
    </row>
    <row r="32" spans="1:10" ht="14.1" customHeight="1">
      <c r="A32" s="61" t="s">
        <v>721</v>
      </c>
      <c r="B32" s="61" t="s">
        <v>722</v>
      </c>
      <c r="C32" s="61" t="s">
        <v>727</v>
      </c>
      <c r="D32" s="61" t="s">
        <v>728</v>
      </c>
      <c r="E32" s="61" t="s">
        <v>729</v>
      </c>
      <c r="F32" s="61" t="s">
        <v>726</v>
      </c>
      <c r="G32" s="61" t="s">
        <v>717</v>
      </c>
      <c r="H32" s="62">
        <v>1900</v>
      </c>
      <c r="I32" s="62"/>
      <c r="J32" s="71"/>
    </row>
    <row r="33" spans="1:10" ht="14.1" customHeight="1">
      <c r="A33" s="61" t="s">
        <v>730</v>
      </c>
      <c r="B33" s="61" t="s">
        <v>731</v>
      </c>
      <c r="C33" s="61" t="s">
        <v>732</v>
      </c>
      <c r="D33" s="61" t="s">
        <v>733</v>
      </c>
      <c r="E33" s="61" t="s">
        <v>734</v>
      </c>
      <c r="F33" s="61" t="s">
        <v>735</v>
      </c>
      <c r="G33" s="61" t="s">
        <v>717</v>
      </c>
      <c r="H33" s="62">
        <v>420</v>
      </c>
      <c r="I33" s="62"/>
      <c r="J33" s="71"/>
    </row>
    <row r="34" spans="1:10" ht="14.1" customHeight="1">
      <c r="A34" s="60" t="s">
        <v>28</v>
      </c>
      <c r="B34" s="60" t="s">
        <v>29</v>
      </c>
      <c r="C34" s="61" t="s">
        <v>736</v>
      </c>
      <c r="D34" s="61" t="s">
        <v>737</v>
      </c>
      <c r="E34" s="61" t="s">
        <v>738</v>
      </c>
      <c r="F34" s="61" t="s">
        <v>739</v>
      </c>
      <c r="G34" s="61" t="s">
        <v>740</v>
      </c>
      <c r="H34" s="62">
        <v>250</v>
      </c>
      <c r="I34" s="62"/>
      <c r="J34" s="71"/>
    </row>
    <row r="35" spans="1:10" ht="14.1" customHeight="1">
      <c r="A35" s="61" t="s">
        <v>741</v>
      </c>
      <c r="B35" s="61" t="s">
        <v>742</v>
      </c>
      <c r="C35" s="61" t="s">
        <v>743</v>
      </c>
      <c r="D35" s="61" t="s">
        <v>744</v>
      </c>
      <c r="E35" s="61" t="s">
        <v>745</v>
      </c>
      <c r="F35" s="61" t="s">
        <v>746</v>
      </c>
      <c r="G35" s="61" t="s">
        <v>740</v>
      </c>
      <c r="H35" s="62">
        <v>2726</v>
      </c>
      <c r="I35" s="62"/>
      <c r="J35" s="71"/>
    </row>
    <row r="36" spans="1:10" ht="14.1" customHeight="1">
      <c r="A36" s="61" t="s">
        <v>741</v>
      </c>
      <c r="B36" s="61" t="s">
        <v>742</v>
      </c>
      <c r="C36" s="61" t="s">
        <v>747</v>
      </c>
      <c r="D36" s="61" t="s">
        <v>748</v>
      </c>
      <c r="E36" s="61" t="s">
        <v>745</v>
      </c>
      <c r="F36" s="61" t="s">
        <v>746</v>
      </c>
      <c r="G36" s="61" t="s">
        <v>740</v>
      </c>
      <c r="H36" s="62">
        <v>920</v>
      </c>
      <c r="I36" s="62"/>
      <c r="J36" s="71"/>
    </row>
    <row r="37" spans="1:10" ht="14.1" customHeight="1">
      <c r="A37" s="61" t="s">
        <v>741</v>
      </c>
      <c r="B37" s="61" t="s">
        <v>742</v>
      </c>
      <c r="C37" s="61" t="s">
        <v>749</v>
      </c>
      <c r="D37" s="61" t="s">
        <v>750</v>
      </c>
      <c r="E37" s="61" t="s">
        <v>745</v>
      </c>
      <c r="F37" s="61" t="s">
        <v>746</v>
      </c>
      <c r="G37" s="61" t="s">
        <v>740</v>
      </c>
      <c r="H37" s="62">
        <v>1845</v>
      </c>
      <c r="I37" s="62"/>
      <c r="J37" s="71"/>
    </row>
    <row r="38" spans="1:10" ht="14.1" customHeight="1">
      <c r="A38" s="61" t="s">
        <v>741</v>
      </c>
      <c r="B38" s="61" t="s">
        <v>742</v>
      </c>
      <c r="C38" s="61" t="s">
        <v>751</v>
      </c>
      <c r="D38" s="61" t="s">
        <v>752</v>
      </c>
      <c r="E38" s="61" t="s">
        <v>753</v>
      </c>
      <c r="F38" s="61" t="s">
        <v>746</v>
      </c>
      <c r="G38" s="61" t="s">
        <v>740</v>
      </c>
      <c r="H38" s="62">
        <v>796</v>
      </c>
      <c r="I38" s="62"/>
      <c r="J38" s="71"/>
    </row>
    <row r="39" spans="1:10" ht="14.1" customHeight="1">
      <c r="A39" s="60" t="s">
        <v>28</v>
      </c>
      <c r="B39" s="60" t="s">
        <v>29</v>
      </c>
      <c r="C39" s="61" t="s">
        <v>754</v>
      </c>
      <c r="D39" s="61" t="s">
        <v>755</v>
      </c>
      <c r="E39" s="61" t="s">
        <v>756</v>
      </c>
      <c r="F39" s="61" t="s">
        <v>757</v>
      </c>
      <c r="G39" s="61" t="s">
        <v>740</v>
      </c>
      <c r="H39" s="62">
        <v>673</v>
      </c>
      <c r="I39" s="62"/>
      <c r="J39" s="71"/>
    </row>
    <row r="40" spans="1:10" ht="14.1" customHeight="1">
      <c r="A40" s="60" t="s">
        <v>28</v>
      </c>
      <c r="B40" s="60" t="s">
        <v>29</v>
      </c>
      <c r="C40" s="61" t="s">
        <v>758</v>
      </c>
      <c r="D40" s="61" t="s">
        <v>759</v>
      </c>
      <c r="E40" s="61" t="s">
        <v>760</v>
      </c>
      <c r="F40" s="61" t="s">
        <v>761</v>
      </c>
      <c r="G40" s="61" t="s">
        <v>740</v>
      </c>
      <c r="H40" s="62">
        <v>497</v>
      </c>
      <c r="I40" s="62"/>
      <c r="J40" s="71"/>
    </row>
    <row r="41" spans="1:10" ht="14.1" customHeight="1">
      <c r="A41" s="60" t="s">
        <v>28</v>
      </c>
      <c r="B41" s="60" t="s">
        <v>29</v>
      </c>
      <c r="C41" s="61" t="s">
        <v>762</v>
      </c>
      <c r="D41" s="61" t="s">
        <v>763</v>
      </c>
      <c r="E41" s="61" t="s">
        <v>764</v>
      </c>
      <c r="F41" s="61" t="s">
        <v>761</v>
      </c>
      <c r="G41" s="61" t="s">
        <v>740</v>
      </c>
      <c r="H41" s="62">
        <v>1820</v>
      </c>
      <c r="I41" s="62"/>
      <c r="J41" s="71"/>
    </row>
    <row r="42" spans="1:10" ht="20.100000000000001" customHeight="1">
      <c r="A42" s="60" t="s">
        <v>28</v>
      </c>
      <c r="B42" s="60" t="s">
        <v>29</v>
      </c>
      <c r="C42" s="61" t="s">
        <v>765</v>
      </c>
      <c r="D42" s="61" t="s">
        <v>766</v>
      </c>
      <c r="E42" s="61" t="s">
        <v>767</v>
      </c>
      <c r="F42" s="61" t="s">
        <v>768</v>
      </c>
      <c r="G42" s="61" t="s">
        <v>740</v>
      </c>
      <c r="H42" s="62">
        <v>1132</v>
      </c>
      <c r="I42" s="65"/>
      <c r="J42" s="71"/>
    </row>
    <row r="43" spans="1:10" ht="14.1" customHeight="1">
      <c r="A43" s="60" t="s">
        <v>28</v>
      </c>
      <c r="B43" s="60" t="s">
        <v>29</v>
      </c>
      <c r="C43" s="61" t="s">
        <v>769</v>
      </c>
      <c r="D43" s="61" t="s">
        <v>770</v>
      </c>
      <c r="E43" s="61" t="s">
        <v>771</v>
      </c>
      <c r="F43" s="61" t="s">
        <v>772</v>
      </c>
      <c r="G43" s="61" t="s">
        <v>740</v>
      </c>
      <c r="H43" s="62">
        <v>50</v>
      </c>
      <c r="I43" s="62"/>
      <c r="J43" s="71"/>
    </row>
    <row r="44" spans="1:10" ht="14.1" customHeight="1">
      <c r="A44" s="60" t="s">
        <v>28</v>
      </c>
      <c r="B44" s="60" t="s">
        <v>29</v>
      </c>
      <c r="C44" s="61" t="s">
        <v>773</v>
      </c>
      <c r="D44" s="61" t="s">
        <v>774</v>
      </c>
      <c r="E44" s="61" t="s">
        <v>775</v>
      </c>
      <c r="F44" s="61" t="s">
        <v>776</v>
      </c>
      <c r="G44" s="61" t="s">
        <v>740</v>
      </c>
      <c r="H44" s="62">
        <v>1156.28</v>
      </c>
      <c r="I44" s="62"/>
      <c r="J44" s="71"/>
    </row>
    <row r="45" spans="1:10" ht="14.1" customHeight="1">
      <c r="A45" s="60" t="s">
        <v>28</v>
      </c>
      <c r="B45" s="60" t="s">
        <v>29</v>
      </c>
      <c r="C45" s="61" t="s">
        <v>777</v>
      </c>
      <c r="D45" s="61" t="s">
        <v>778</v>
      </c>
      <c r="E45" s="61" t="s">
        <v>779</v>
      </c>
      <c r="F45" s="61" t="s">
        <v>780</v>
      </c>
      <c r="G45" s="61" t="s">
        <v>740</v>
      </c>
      <c r="H45" s="62">
        <v>12</v>
      </c>
      <c r="I45" s="62"/>
      <c r="J45" s="71"/>
    </row>
    <row r="46" spans="1:10" ht="14.1" customHeight="1">
      <c r="A46" s="60" t="s">
        <v>28</v>
      </c>
      <c r="B46" s="60" t="s">
        <v>29</v>
      </c>
      <c r="C46" s="61" t="s">
        <v>781</v>
      </c>
      <c r="D46" s="61" t="s">
        <v>782</v>
      </c>
      <c r="E46" s="61" t="s">
        <v>783</v>
      </c>
      <c r="F46" s="61" t="s">
        <v>784</v>
      </c>
      <c r="G46" s="61" t="s">
        <v>740</v>
      </c>
      <c r="H46" s="62">
        <v>1091</v>
      </c>
      <c r="I46" s="65"/>
      <c r="J46" s="71"/>
    </row>
    <row r="47" spans="1:10" ht="14.1" customHeight="1">
      <c r="A47" s="60" t="s">
        <v>28</v>
      </c>
      <c r="B47" s="60" t="s">
        <v>29</v>
      </c>
      <c r="C47" s="61" t="s">
        <v>785</v>
      </c>
      <c r="D47" s="61" t="s">
        <v>786</v>
      </c>
      <c r="E47" s="61" t="s">
        <v>787</v>
      </c>
      <c r="F47" s="61" t="s">
        <v>788</v>
      </c>
      <c r="G47" s="61" t="s">
        <v>740</v>
      </c>
      <c r="H47" s="62">
        <v>225</v>
      </c>
      <c r="I47" s="62"/>
      <c r="J47" s="71"/>
    </row>
    <row r="48" spans="1:10" ht="14.1" customHeight="1">
      <c r="A48" s="60" t="s">
        <v>28</v>
      </c>
      <c r="B48" s="60" t="s">
        <v>29</v>
      </c>
      <c r="C48" s="61" t="s">
        <v>789</v>
      </c>
      <c r="D48" s="61" t="s">
        <v>790</v>
      </c>
      <c r="E48" s="61" t="s">
        <v>791</v>
      </c>
      <c r="F48" s="61" t="s">
        <v>792</v>
      </c>
      <c r="G48" s="61" t="s">
        <v>740</v>
      </c>
      <c r="H48" s="62">
        <v>625</v>
      </c>
      <c r="I48" s="62"/>
      <c r="J48" s="71"/>
    </row>
    <row r="49" spans="1:10" ht="14.1" customHeight="1">
      <c r="A49" s="60" t="s">
        <v>28</v>
      </c>
      <c r="B49" s="60" t="s">
        <v>29</v>
      </c>
      <c r="C49" s="61" t="s">
        <v>793</v>
      </c>
      <c r="D49" s="61" t="s">
        <v>794</v>
      </c>
      <c r="E49" s="61" t="s">
        <v>795</v>
      </c>
      <c r="F49" s="61" t="s">
        <v>796</v>
      </c>
      <c r="G49" s="61" t="s">
        <v>740</v>
      </c>
      <c r="H49" s="62">
        <v>158</v>
      </c>
      <c r="I49" s="62"/>
      <c r="J49" s="71"/>
    </row>
    <row r="50" spans="1:10" ht="14.1" customHeight="1">
      <c r="A50" s="60" t="s">
        <v>28</v>
      </c>
      <c r="B50" s="60" t="s">
        <v>29</v>
      </c>
      <c r="C50" s="61" t="s">
        <v>797</v>
      </c>
      <c r="D50" s="61" t="s">
        <v>798</v>
      </c>
      <c r="E50" s="61" t="s">
        <v>799</v>
      </c>
      <c r="F50" s="61" t="s">
        <v>800</v>
      </c>
      <c r="G50" s="61" t="s">
        <v>740</v>
      </c>
      <c r="H50" s="62">
        <v>2499</v>
      </c>
      <c r="I50" s="62"/>
      <c r="J50" s="71"/>
    </row>
    <row r="51" spans="1:10" ht="14.1" customHeight="1">
      <c r="A51" s="60" t="s">
        <v>28</v>
      </c>
      <c r="B51" s="60" t="s">
        <v>29</v>
      </c>
      <c r="C51" s="61" t="s">
        <v>801</v>
      </c>
      <c r="D51" s="61" t="s">
        <v>802</v>
      </c>
      <c r="E51" s="61" t="s">
        <v>803</v>
      </c>
      <c r="F51" s="61" t="s">
        <v>804</v>
      </c>
      <c r="G51" s="61" t="s">
        <v>740</v>
      </c>
      <c r="H51" s="62">
        <v>485</v>
      </c>
      <c r="I51" s="62"/>
      <c r="J51" s="71"/>
    </row>
    <row r="52" spans="1:10" ht="14.1" customHeight="1">
      <c r="A52" s="60" t="s">
        <v>28</v>
      </c>
      <c r="B52" s="60" t="s">
        <v>29</v>
      </c>
      <c r="C52" s="61" t="s">
        <v>805</v>
      </c>
      <c r="D52" s="61" t="s">
        <v>806</v>
      </c>
      <c r="E52" s="61" t="s">
        <v>807</v>
      </c>
      <c r="F52" s="61" t="s">
        <v>804</v>
      </c>
      <c r="G52" s="61" t="s">
        <v>740</v>
      </c>
      <c r="H52" s="62">
        <v>1683</v>
      </c>
      <c r="I52" s="62"/>
      <c r="J52" s="71"/>
    </row>
    <row r="53" spans="1:10" ht="14.1" customHeight="1">
      <c r="A53" s="60" t="s">
        <v>28</v>
      </c>
      <c r="B53" s="60" t="s">
        <v>29</v>
      </c>
      <c r="C53" s="61" t="s">
        <v>808</v>
      </c>
      <c r="D53" s="61" t="s">
        <v>809</v>
      </c>
      <c r="E53" s="61" t="s">
        <v>810</v>
      </c>
      <c r="F53" s="61" t="s">
        <v>811</v>
      </c>
      <c r="G53" s="61" t="s">
        <v>740</v>
      </c>
      <c r="H53" s="65"/>
      <c r="I53" s="62"/>
      <c r="J53" s="71"/>
    </row>
    <row r="54" spans="1:10" ht="14.1" customHeight="1">
      <c r="A54" s="60" t="s">
        <v>28</v>
      </c>
      <c r="B54" s="60" t="s">
        <v>29</v>
      </c>
      <c r="C54" s="61" t="s">
        <v>812</v>
      </c>
      <c r="D54" s="61" t="s">
        <v>813</v>
      </c>
      <c r="E54" s="61" t="s">
        <v>814</v>
      </c>
      <c r="F54" s="61" t="s">
        <v>815</v>
      </c>
      <c r="G54" s="61" t="s">
        <v>740</v>
      </c>
      <c r="H54" s="62">
        <v>1346</v>
      </c>
      <c r="I54" s="62"/>
      <c r="J54" s="71"/>
    </row>
    <row r="55" spans="1:10" ht="14.1" customHeight="1">
      <c r="A55" s="60" t="s">
        <v>28</v>
      </c>
      <c r="B55" s="60" t="s">
        <v>29</v>
      </c>
      <c r="C55" s="61" t="s">
        <v>816</v>
      </c>
      <c r="D55" s="61" t="s">
        <v>817</v>
      </c>
      <c r="E55" s="61" t="s">
        <v>818</v>
      </c>
      <c r="F55" s="61" t="s">
        <v>819</v>
      </c>
      <c r="G55" s="61" t="s">
        <v>740</v>
      </c>
      <c r="H55" s="62">
        <v>441</v>
      </c>
      <c r="I55" s="62"/>
      <c r="J55" s="71"/>
    </row>
    <row r="56" spans="1:10" ht="14.1" customHeight="1">
      <c r="A56" s="60" t="s">
        <v>28</v>
      </c>
      <c r="B56" s="60" t="s">
        <v>29</v>
      </c>
      <c r="C56" s="61" t="s">
        <v>820</v>
      </c>
      <c r="D56" s="61" t="s">
        <v>821</v>
      </c>
      <c r="E56" s="61" t="s">
        <v>822</v>
      </c>
      <c r="F56" s="61" t="s">
        <v>823</v>
      </c>
      <c r="G56" s="61" t="s">
        <v>740</v>
      </c>
      <c r="H56" s="62">
        <v>449</v>
      </c>
      <c r="I56" s="62"/>
      <c r="J56" s="71"/>
    </row>
    <row r="57" spans="1:10" ht="14.1" customHeight="1">
      <c r="A57" s="60" t="s">
        <v>28</v>
      </c>
      <c r="B57" s="60" t="s">
        <v>29</v>
      </c>
      <c r="C57" s="61" t="s">
        <v>824</v>
      </c>
      <c r="D57" s="61" t="s">
        <v>825</v>
      </c>
      <c r="E57" s="61" t="s">
        <v>826</v>
      </c>
      <c r="F57" s="61" t="s">
        <v>827</v>
      </c>
      <c r="G57" s="61" t="s">
        <v>740</v>
      </c>
      <c r="H57" s="62">
        <v>497</v>
      </c>
      <c r="I57" s="62"/>
      <c r="J57" s="71"/>
    </row>
    <row r="58" spans="1:10" ht="14.1" customHeight="1">
      <c r="A58" s="60" t="s">
        <v>28</v>
      </c>
      <c r="B58" s="60" t="s">
        <v>29</v>
      </c>
      <c r="C58" s="61" t="s">
        <v>828</v>
      </c>
      <c r="D58" s="61" t="s">
        <v>829</v>
      </c>
      <c r="E58" s="61" t="s">
        <v>830</v>
      </c>
      <c r="F58" s="61" t="s">
        <v>827</v>
      </c>
      <c r="G58" s="61" t="s">
        <v>740</v>
      </c>
      <c r="H58" s="62">
        <v>523</v>
      </c>
      <c r="I58" s="62"/>
      <c r="J58" s="71"/>
    </row>
    <row r="59" spans="1:10" ht="14.1" customHeight="1">
      <c r="A59" s="60" t="s">
        <v>28</v>
      </c>
      <c r="B59" s="60" t="s">
        <v>29</v>
      </c>
      <c r="C59" s="61" t="s">
        <v>831</v>
      </c>
      <c r="D59" s="61" t="s">
        <v>832</v>
      </c>
      <c r="E59" s="61" t="s">
        <v>833</v>
      </c>
      <c r="F59" s="61" t="s">
        <v>834</v>
      </c>
      <c r="G59" s="61" t="s">
        <v>740</v>
      </c>
      <c r="H59" s="62">
        <v>1313</v>
      </c>
      <c r="I59" s="62"/>
      <c r="J59" s="71"/>
    </row>
    <row r="60" spans="1:10" ht="14.1" customHeight="1">
      <c r="A60" s="60" t="s">
        <v>28</v>
      </c>
      <c r="B60" s="60" t="s">
        <v>29</v>
      </c>
      <c r="C60" s="61" t="s">
        <v>835</v>
      </c>
      <c r="D60" s="61" t="s">
        <v>836</v>
      </c>
      <c r="E60" s="61" t="s">
        <v>837</v>
      </c>
      <c r="F60" s="61" t="s">
        <v>838</v>
      </c>
      <c r="G60" s="61" t="s">
        <v>740</v>
      </c>
      <c r="H60" s="62">
        <v>198</v>
      </c>
      <c r="I60" s="62"/>
      <c r="J60" s="71"/>
    </row>
    <row r="61" spans="1:10" ht="14.1" customHeight="1">
      <c r="A61" s="60" t="s">
        <v>28</v>
      </c>
      <c r="B61" s="60" t="s">
        <v>29</v>
      </c>
      <c r="C61" s="61" t="s">
        <v>839</v>
      </c>
      <c r="D61" s="61" t="s">
        <v>840</v>
      </c>
      <c r="E61" s="61" t="s">
        <v>841</v>
      </c>
      <c r="F61" s="61" t="s">
        <v>838</v>
      </c>
      <c r="G61" s="61" t="s">
        <v>740</v>
      </c>
      <c r="H61" s="62">
        <v>420</v>
      </c>
      <c r="I61" s="62"/>
      <c r="J61" s="71"/>
    </row>
    <row r="62" spans="1:10" ht="20.100000000000001" customHeight="1">
      <c r="A62" s="60" t="s">
        <v>28</v>
      </c>
      <c r="B62" s="60" t="s">
        <v>29</v>
      </c>
      <c r="C62" s="61" t="s">
        <v>842</v>
      </c>
      <c r="D62" s="61" t="s">
        <v>843</v>
      </c>
      <c r="E62" s="61" t="s">
        <v>844</v>
      </c>
      <c r="F62" s="61" t="s">
        <v>845</v>
      </c>
      <c r="G62" s="61" t="s">
        <v>740</v>
      </c>
      <c r="H62" s="62">
        <v>2281</v>
      </c>
      <c r="I62" s="62"/>
      <c r="J62" s="71"/>
    </row>
    <row r="63" spans="1:10" ht="14.1" customHeight="1">
      <c r="A63" s="60" t="s">
        <v>28</v>
      </c>
      <c r="B63" s="60" t="s">
        <v>29</v>
      </c>
      <c r="C63" s="61" t="s">
        <v>846</v>
      </c>
      <c r="D63" s="61" t="s">
        <v>847</v>
      </c>
      <c r="E63" s="61" t="s">
        <v>848</v>
      </c>
      <c r="F63" s="61" t="s">
        <v>849</v>
      </c>
      <c r="G63" s="61" t="s">
        <v>740</v>
      </c>
      <c r="H63" s="62">
        <v>52</v>
      </c>
      <c r="I63" s="62"/>
      <c r="J63" s="71"/>
    </row>
    <row r="64" spans="1:10" ht="14.1" customHeight="1">
      <c r="A64" s="60" t="s">
        <v>28</v>
      </c>
      <c r="B64" s="60" t="s">
        <v>29</v>
      </c>
      <c r="C64" s="61" t="s">
        <v>850</v>
      </c>
      <c r="D64" s="61" t="s">
        <v>851</v>
      </c>
      <c r="E64" s="61" t="s">
        <v>852</v>
      </c>
      <c r="F64" s="61" t="s">
        <v>853</v>
      </c>
      <c r="G64" s="61" t="s">
        <v>740</v>
      </c>
      <c r="H64" s="62">
        <v>835</v>
      </c>
      <c r="I64" s="62"/>
      <c r="J64" s="71"/>
    </row>
    <row r="65" spans="1:10" ht="14.1" customHeight="1">
      <c r="A65" s="60" t="s">
        <v>28</v>
      </c>
      <c r="B65" s="60" t="s">
        <v>29</v>
      </c>
      <c r="C65" s="61" t="s">
        <v>854</v>
      </c>
      <c r="D65" s="61" t="s">
        <v>855</v>
      </c>
      <c r="E65" s="61" t="s">
        <v>856</v>
      </c>
      <c r="F65" s="61" t="s">
        <v>857</v>
      </c>
      <c r="G65" s="61" t="s">
        <v>740</v>
      </c>
      <c r="H65" s="62">
        <v>78</v>
      </c>
      <c r="I65" s="66"/>
      <c r="J65" s="71"/>
    </row>
    <row r="66" spans="1:10" ht="14.1" customHeight="1">
      <c r="A66" s="60" t="s">
        <v>28</v>
      </c>
      <c r="B66" s="60" t="s">
        <v>29</v>
      </c>
      <c r="C66" s="61" t="s">
        <v>858</v>
      </c>
      <c r="D66" s="61" t="s">
        <v>859</v>
      </c>
      <c r="E66" s="61" t="s">
        <v>856</v>
      </c>
      <c r="F66" s="61" t="s">
        <v>857</v>
      </c>
      <c r="G66" s="61" t="s">
        <v>740</v>
      </c>
      <c r="H66" s="62">
        <v>496</v>
      </c>
      <c r="I66" s="66"/>
      <c r="J66" s="71"/>
    </row>
    <row r="67" spans="1:10" ht="14.1" customHeight="1">
      <c r="A67" s="61" t="s">
        <v>860</v>
      </c>
      <c r="B67" s="61" t="s">
        <v>861</v>
      </c>
      <c r="C67" s="61" t="s">
        <v>862</v>
      </c>
      <c r="D67" s="61" t="s">
        <v>863</v>
      </c>
      <c r="E67" s="61" t="s">
        <v>864</v>
      </c>
      <c r="F67" s="61" t="s">
        <v>865</v>
      </c>
      <c r="G67" s="61" t="s">
        <v>740</v>
      </c>
      <c r="H67" s="62">
        <v>412</v>
      </c>
      <c r="I67" s="66"/>
      <c r="J67" s="71"/>
    </row>
    <row r="68" spans="1:10" ht="14.1" customHeight="1">
      <c r="A68" s="61" t="s">
        <v>860</v>
      </c>
      <c r="B68" s="61" t="s">
        <v>861</v>
      </c>
      <c r="C68" s="61" t="s">
        <v>866</v>
      </c>
      <c r="D68" s="61" t="s">
        <v>867</v>
      </c>
      <c r="E68" s="61" t="s">
        <v>868</v>
      </c>
      <c r="F68" s="61" t="s">
        <v>865</v>
      </c>
      <c r="G68" s="61" t="s">
        <v>740</v>
      </c>
      <c r="H68" s="62">
        <v>2174</v>
      </c>
      <c r="I68" s="62"/>
      <c r="J68" s="71"/>
    </row>
    <row r="69" spans="1:10" ht="20.100000000000001" customHeight="1">
      <c r="A69" s="60" t="s">
        <v>28</v>
      </c>
      <c r="B69" s="60" t="s">
        <v>29</v>
      </c>
      <c r="C69" s="61" t="s">
        <v>869</v>
      </c>
      <c r="D69" s="61" t="s">
        <v>870</v>
      </c>
      <c r="E69" s="61" t="s">
        <v>871</v>
      </c>
      <c r="F69" s="61" t="s">
        <v>872</v>
      </c>
      <c r="G69" s="61" t="s">
        <v>740</v>
      </c>
      <c r="H69" s="62">
        <v>380</v>
      </c>
      <c r="I69" s="62"/>
      <c r="J69" s="71"/>
    </row>
    <row r="70" spans="1:10" ht="14.1" customHeight="1">
      <c r="A70" s="60" t="s">
        <v>28</v>
      </c>
      <c r="B70" s="60" t="s">
        <v>29</v>
      </c>
      <c r="C70" s="61" t="s">
        <v>873</v>
      </c>
      <c r="D70" s="61" t="s">
        <v>874</v>
      </c>
      <c r="E70" s="61" t="s">
        <v>875</v>
      </c>
      <c r="F70" s="61" t="s">
        <v>876</v>
      </c>
      <c r="G70" s="61" t="s">
        <v>877</v>
      </c>
      <c r="H70" s="62">
        <v>310</v>
      </c>
      <c r="I70" s="67"/>
      <c r="J70" s="71"/>
    </row>
    <row r="71" spans="1:10" ht="14.1" customHeight="1">
      <c r="A71" s="60" t="s">
        <v>28</v>
      </c>
      <c r="B71" s="60" t="s">
        <v>29</v>
      </c>
      <c r="C71" s="61" t="s">
        <v>878</v>
      </c>
      <c r="D71" s="61" t="s">
        <v>879</v>
      </c>
      <c r="E71" s="61" t="s">
        <v>880</v>
      </c>
      <c r="F71" s="61" t="s">
        <v>881</v>
      </c>
      <c r="G71" s="61" t="s">
        <v>877</v>
      </c>
      <c r="H71" s="62">
        <v>508</v>
      </c>
      <c r="I71" s="62"/>
      <c r="J71" s="71"/>
    </row>
    <row r="72" spans="1:10" ht="14.1" customHeight="1">
      <c r="A72" s="60" t="s">
        <v>28</v>
      </c>
      <c r="B72" s="60" t="s">
        <v>29</v>
      </c>
      <c r="C72" s="61" t="s">
        <v>882</v>
      </c>
      <c r="D72" s="61" t="s">
        <v>883</v>
      </c>
      <c r="E72" s="61" t="s">
        <v>884</v>
      </c>
      <c r="F72" s="61" t="s">
        <v>881</v>
      </c>
      <c r="G72" s="61" t="s">
        <v>877</v>
      </c>
      <c r="H72" s="62">
        <v>2347</v>
      </c>
      <c r="I72" s="62"/>
      <c r="J72" s="71"/>
    </row>
    <row r="73" spans="1:10" ht="20.100000000000001" customHeight="1">
      <c r="A73" s="60" t="s">
        <v>28</v>
      </c>
      <c r="B73" s="60" t="s">
        <v>29</v>
      </c>
      <c r="C73" s="61" t="s">
        <v>885</v>
      </c>
      <c r="D73" s="61" t="s">
        <v>886</v>
      </c>
      <c r="E73" s="61" t="s">
        <v>887</v>
      </c>
      <c r="F73" s="61" t="s">
        <v>888</v>
      </c>
      <c r="G73" s="61" t="s">
        <v>877</v>
      </c>
      <c r="H73" s="62">
        <v>910</v>
      </c>
      <c r="I73" s="62"/>
      <c r="J73" s="71"/>
    </row>
    <row r="74" spans="1:10" ht="14.1" customHeight="1">
      <c r="A74" s="60" t="s">
        <v>28</v>
      </c>
      <c r="B74" s="60" t="s">
        <v>29</v>
      </c>
      <c r="C74" s="61" t="s">
        <v>889</v>
      </c>
      <c r="D74" s="61" t="s">
        <v>890</v>
      </c>
      <c r="E74" s="61" t="s">
        <v>891</v>
      </c>
      <c r="F74" s="61" t="s">
        <v>888</v>
      </c>
      <c r="G74" s="61" t="s">
        <v>877</v>
      </c>
      <c r="H74" s="62">
        <v>2291</v>
      </c>
      <c r="I74" s="62"/>
      <c r="J74" s="71"/>
    </row>
    <row r="75" spans="1:10" ht="14.1" customHeight="1">
      <c r="A75" s="60" t="s">
        <v>28</v>
      </c>
      <c r="B75" s="60" t="s">
        <v>29</v>
      </c>
      <c r="C75" s="61" t="s">
        <v>892</v>
      </c>
      <c r="D75" s="61" t="s">
        <v>893</v>
      </c>
      <c r="E75" s="61" t="s">
        <v>894</v>
      </c>
      <c r="F75" s="61" t="s">
        <v>895</v>
      </c>
      <c r="G75" s="61" t="s">
        <v>877</v>
      </c>
      <c r="H75" s="62">
        <v>1028</v>
      </c>
      <c r="I75" s="62"/>
      <c r="J75" s="71"/>
    </row>
    <row r="76" spans="1:10" ht="14.1" customHeight="1">
      <c r="A76" s="60" t="s">
        <v>28</v>
      </c>
      <c r="B76" s="60" t="s">
        <v>29</v>
      </c>
      <c r="C76" s="61" t="s">
        <v>896</v>
      </c>
      <c r="D76" s="61" t="s">
        <v>897</v>
      </c>
      <c r="E76" s="61" t="s">
        <v>898</v>
      </c>
      <c r="F76" s="61" t="s">
        <v>895</v>
      </c>
      <c r="G76" s="61" t="s">
        <v>877</v>
      </c>
      <c r="H76" s="62">
        <v>5800</v>
      </c>
      <c r="I76" s="62"/>
      <c r="J76" s="71"/>
    </row>
    <row r="77" spans="1:10" ht="14.1" customHeight="1">
      <c r="A77" s="60" t="s">
        <v>28</v>
      </c>
      <c r="B77" s="60" t="s">
        <v>29</v>
      </c>
      <c r="C77" s="61" t="s">
        <v>899</v>
      </c>
      <c r="D77" s="61" t="s">
        <v>900</v>
      </c>
      <c r="E77" s="61" t="s">
        <v>901</v>
      </c>
      <c r="F77" s="61" t="s">
        <v>902</v>
      </c>
      <c r="G77" s="61" t="s">
        <v>877</v>
      </c>
      <c r="H77" s="62">
        <v>2605</v>
      </c>
      <c r="I77" s="62"/>
      <c r="J77" s="71"/>
    </row>
    <row r="78" spans="1:10" ht="14.1" customHeight="1">
      <c r="A78" s="60" t="s">
        <v>28</v>
      </c>
      <c r="B78" s="60" t="s">
        <v>29</v>
      </c>
      <c r="C78" s="61" t="s">
        <v>903</v>
      </c>
      <c r="D78" s="61" t="s">
        <v>904</v>
      </c>
      <c r="E78" s="61" t="s">
        <v>905</v>
      </c>
      <c r="F78" s="61" t="s">
        <v>906</v>
      </c>
      <c r="G78" s="61" t="s">
        <v>877</v>
      </c>
      <c r="H78" s="62">
        <v>147</v>
      </c>
      <c r="I78" s="62"/>
      <c r="J78" s="71"/>
    </row>
    <row r="79" spans="1:10" ht="14.1" customHeight="1">
      <c r="A79" s="61" t="s">
        <v>907</v>
      </c>
      <c r="B79" s="61" t="s">
        <v>908</v>
      </c>
      <c r="C79" s="61" t="s">
        <v>909</v>
      </c>
      <c r="D79" s="61" t="s">
        <v>910</v>
      </c>
      <c r="E79" s="61" t="s">
        <v>911</v>
      </c>
      <c r="F79" s="61" t="s">
        <v>912</v>
      </c>
      <c r="G79" s="61" t="s">
        <v>877</v>
      </c>
      <c r="H79" s="62">
        <v>1583</v>
      </c>
      <c r="I79" s="62"/>
      <c r="J79" s="71"/>
    </row>
    <row r="80" spans="1:10" ht="14.1" customHeight="1">
      <c r="A80" s="61" t="s">
        <v>907</v>
      </c>
      <c r="B80" s="61" t="s">
        <v>908</v>
      </c>
      <c r="C80" s="61" t="s">
        <v>913</v>
      </c>
      <c r="D80" s="61" t="s">
        <v>914</v>
      </c>
      <c r="E80" s="61" t="s">
        <v>911</v>
      </c>
      <c r="F80" s="61" t="s">
        <v>912</v>
      </c>
      <c r="G80" s="61" t="s">
        <v>877</v>
      </c>
      <c r="H80" s="62">
        <v>127</v>
      </c>
      <c r="I80" s="62"/>
      <c r="J80" s="71"/>
    </row>
    <row r="81" spans="1:10" ht="14.1" customHeight="1">
      <c r="A81" s="61" t="s">
        <v>915</v>
      </c>
      <c r="B81" s="61" t="s">
        <v>916</v>
      </c>
      <c r="C81" s="61" t="s">
        <v>917</v>
      </c>
      <c r="D81" s="61" t="s">
        <v>918</v>
      </c>
      <c r="E81" s="61" t="s">
        <v>919</v>
      </c>
      <c r="F81" s="61" t="s">
        <v>920</v>
      </c>
      <c r="G81" s="61" t="s">
        <v>877</v>
      </c>
      <c r="H81" s="62">
        <v>1000</v>
      </c>
      <c r="I81" s="62"/>
      <c r="J81" s="71"/>
    </row>
    <row r="82" spans="1:10" ht="14.1" customHeight="1">
      <c r="A82" s="61" t="s">
        <v>915</v>
      </c>
      <c r="B82" s="61" t="s">
        <v>916</v>
      </c>
      <c r="C82" s="61" t="s">
        <v>921</v>
      </c>
      <c r="D82" s="61" t="s">
        <v>922</v>
      </c>
      <c r="E82" s="61" t="s">
        <v>923</v>
      </c>
      <c r="F82" s="61" t="s">
        <v>924</v>
      </c>
      <c r="G82" s="61" t="s">
        <v>877</v>
      </c>
      <c r="H82" s="62">
        <v>1615</v>
      </c>
      <c r="I82" s="62"/>
      <c r="J82" s="71"/>
    </row>
    <row r="83" spans="1:10" ht="14.1" customHeight="1">
      <c r="A83" s="61" t="s">
        <v>925</v>
      </c>
      <c r="B83" s="61" t="s">
        <v>926</v>
      </c>
      <c r="C83" s="61" t="s">
        <v>927</v>
      </c>
      <c r="D83" s="61" t="s">
        <v>928</v>
      </c>
      <c r="E83" s="61" t="s">
        <v>929</v>
      </c>
      <c r="F83" s="61" t="s">
        <v>930</v>
      </c>
      <c r="G83" s="61" t="s">
        <v>877</v>
      </c>
      <c r="H83" s="62">
        <v>1817</v>
      </c>
      <c r="I83" s="62"/>
      <c r="J83" s="71"/>
    </row>
    <row r="84" spans="1:10" ht="14.1" customHeight="1">
      <c r="A84" s="61" t="s">
        <v>925</v>
      </c>
      <c r="B84" s="61" t="s">
        <v>926</v>
      </c>
      <c r="C84" s="61" t="s">
        <v>931</v>
      </c>
      <c r="D84" s="61" t="s">
        <v>932</v>
      </c>
      <c r="E84" s="61" t="s">
        <v>933</v>
      </c>
      <c r="F84" s="61" t="s">
        <v>930</v>
      </c>
      <c r="G84" s="61" t="s">
        <v>877</v>
      </c>
      <c r="H84" s="62">
        <v>115</v>
      </c>
      <c r="I84" s="62"/>
      <c r="J84" s="71"/>
    </row>
    <row r="85" spans="1:10" ht="14.1" customHeight="1">
      <c r="A85" s="61" t="s">
        <v>934</v>
      </c>
      <c r="B85" s="61" t="s">
        <v>935</v>
      </c>
      <c r="C85" s="61" t="s">
        <v>936</v>
      </c>
      <c r="D85" s="61" t="s">
        <v>937</v>
      </c>
      <c r="E85" s="61" t="s">
        <v>938</v>
      </c>
      <c r="F85" s="61" t="s">
        <v>939</v>
      </c>
      <c r="G85" s="61" t="s">
        <v>877</v>
      </c>
      <c r="H85" s="62">
        <v>1013</v>
      </c>
      <c r="I85" s="62"/>
      <c r="J85" s="71"/>
    </row>
    <row r="86" spans="1:10" ht="14.1" customHeight="1">
      <c r="A86" s="61" t="s">
        <v>934</v>
      </c>
      <c r="B86" s="61" t="s">
        <v>935</v>
      </c>
      <c r="C86" s="61" t="s">
        <v>940</v>
      </c>
      <c r="D86" s="61" t="s">
        <v>941</v>
      </c>
      <c r="E86" s="61" t="s">
        <v>942</v>
      </c>
      <c r="F86" s="61" t="s">
        <v>939</v>
      </c>
      <c r="G86" s="61" t="s">
        <v>877</v>
      </c>
      <c r="H86" s="62">
        <v>349</v>
      </c>
      <c r="I86" s="62"/>
      <c r="J86" s="71"/>
    </row>
    <row r="87" spans="1:10" ht="10.5">
      <c r="A87" s="60" t="s">
        <v>28</v>
      </c>
      <c r="B87" s="60" t="s">
        <v>29</v>
      </c>
      <c r="C87" s="61" t="s">
        <v>943</v>
      </c>
      <c r="D87" s="61" t="s">
        <v>944</v>
      </c>
      <c r="E87" s="61" t="s">
        <v>945</v>
      </c>
      <c r="F87" s="61" t="s">
        <v>946</v>
      </c>
      <c r="G87" s="61" t="s">
        <v>877</v>
      </c>
      <c r="H87" s="62">
        <v>1116</v>
      </c>
      <c r="I87" s="62"/>
      <c r="J87" s="71"/>
    </row>
    <row r="88" spans="1:10" ht="10.5">
      <c r="A88" s="60" t="s">
        <v>28</v>
      </c>
      <c r="B88" s="60" t="s">
        <v>29</v>
      </c>
      <c r="C88" s="61" t="s">
        <v>947</v>
      </c>
      <c r="D88" s="61" t="s">
        <v>948</v>
      </c>
      <c r="E88" s="61" t="s">
        <v>949</v>
      </c>
      <c r="F88" s="61" t="s">
        <v>950</v>
      </c>
      <c r="G88" s="61" t="s">
        <v>877</v>
      </c>
      <c r="H88" s="62">
        <v>2295</v>
      </c>
      <c r="I88" s="62"/>
      <c r="J88" s="71"/>
    </row>
    <row r="89" spans="1:10" ht="10.5">
      <c r="A89" s="61" t="s">
        <v>28</v>
      </c>
      <c r="B89" s="61" t="s">
        <v>29</v>
      </c>
      <c r="C89" s="61" t="s">
        <v>951</v>
      </c>
      <c r="D89" s="61" t="s">
        <v>952</v>
      </c>
      <c r="E89" s="61" t="s">
        <v>953</v>
      </c>
      <c r="F89" s="61" t="s">
        <v>954</v>
      </c>
      <c r="G89" s="61" t="s">
        <v>877</v>
      </c>
      <c r="H89" s="62">
        <v>4555</v>
      </c>
      <c r="I89" s="62"/>
      <c r="J89" s="71"/>
    </row>
    <row r="90" spans="1:10">
      <c r="A90" s="58"/>
      <c r="B90" s="58"/>
      <c r="C90" s="58"/>
      <c r="D90" s="58"/>
      <c r="E90" s="58"/>
      <c r="F90" s="58"/>
      <c r="G90" s="58"/>
      <c r="H90" s="67"/>
      <c r="I90" s="62"/>
      <c r="J90" s="71"/>
    </row>
    <row r="91" spans="1:10" ht="11.65">
      <c r="A91" s="58"/>
      <c r="B91" s="58"/>
      <c r="C91" s="58"/>
      <c r="D91" s="58"/>
      <c r="E91" s="58"/>
      <c r="F91" s="58"/>
      <c r="G91" s="58"/>
      <c r="H91" s="68"/>
      <c r="I91" s="62"/>
      <c r="J91" s="71"/>
    </row>
    <row r="92" spans="1:10">
      <c r="H92" s="62">
        <f>SUM(H6:H91)</f>
        <v>91794.15</v>
      </c>
      <c r="J92" s="72">
        <f>SUM(J6:J91)</f>
        <v>0</v>
      </c>
    </row>
  </sheetData>
  <autoFilter ref="C5:J89" xr:uid="{9925F4E5-530F-42C4-A6EE-C8FCAC69B047}"/>
  <pageMargins left="0" right="0" top="0" bottom="0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D7FE91-FF55-4980-B1F3-E5ADE6777B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3DF707-9BBB-4EFB-9321-2006ED81430C}">
  <ds:schemaRefs>
    <ds:schemaRef ds:uri="d072ca85-ceee-4ba7-9f7c-14d79416f14b"/>
    <ds:schemaRef ds:uri="http://schemas.openxmlformats.org/package/2006/metadata/core-properties"/>
    <ds:schemaRef ds:uri="e1f914b6-a544-4516-8258-dce33e67d544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16c3c7ec-065b-46fd-9a79-9384ce86cc5f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DBE3D18-DDA0-4A82-8137-58674D0818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A. Preventief</vt:lpstr>
      <vt:lpstr>B. Correctief</vt:lpstr>
      <vt:lpstr>P1</vt:lpstr>
      <vt:lpstr>P2</vt:lpstr>
      <vt:lpstr>P3</vt:lpstr>
    </vt:vector>
  </TitlesOfParts>
  <Manager/>
  <Company>Gemeente Almere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Phielix MR (Michael)</dc:creator>
  <cp:keywords/>
  <dc:description/>
  <cp:lastModifiedBy>Keur RP (Rob)</cp:lastModifiedBy>
  <cp:revision/>
  <dcterms:created xsi:type="dcterms:W3CDTF">2015-09-29T13:57:57Z</dcterms:created>
  <dcterms:modified xsi:type="dcterms:W3CDTF">2024-07-04T12:42:00Z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Wijk_x002F_buurt">
    <vt:lpwstr/>
  </property>
  <property fmtid="{D5CDD505-2E9C-101B-9397-08002B2CF9AE}" pid="6" name="Wijk_x0020_of_x0020_buurt">
    <vt:lpwstr/>
  </property>
  <property fmtid="{D5CDD505-2E9C-101B-9397-08002B2CF9AE}" pid="7" name="c87fccfceab44f7a9dd13a70fa32393b">
    <vt:lpwstr/>
  </property>
  <property fmtid="{D5CDD505-2E9C-101B-9397-08002B2CF9AE}" pid="8" name="m33fc33796384c19818b29a1f52fa6b8">
    <vt:lpwstr/>
  </property>
  <property fmtid="{D5CDD505-2E9C-101B-9397-08002B2CF9AE}" pid="9" name="Stadsdeel">
    <vt:lpwstr/>
  </property>
  <property fmtid="{D5CDD505-2E9C-101B-9397-08002B2CF9AE}" pid="10" name="oae82dd5d8c9485585d643a2b3d2b482">
    <vt:lpwstr/>
  </property>
  <property fmtid="{D5CDD505-2E9C-101B-9397-08002B2CF9AE}" pid="11" name="Passende_x0020_Trefwoorden">
    <vt:lpwstr/>
  </property>
  <property fmtid="{D5CDD505-2E9C-101B-9397-08002B2CF9AE}" pid="12" name="Gebiedscode">
    <vt:lpwstr/>
  </property>
  <property fmtid="{D5CDD505-2E9C-101B-9397-08002B2CF9AE}" pid="13" name="ed27092e72324e7b8a09504db5c18e16">
    <vt:lpwstr/>
  </property>
  <property fmtid="{D5CDD505-2E9C-101B-9397-08002B2CF9AE}" pid="14" name="n41d1d9e6658456fb3801f1178eb217b">
    <vt:lpwstr/>
  </property>
  <property fmtid="{D5CDD505-2E9C-101B-9397-08002B2CF9AE}" pid="15" name="Wijk of buurt">
    <vt:lpwstr/>
  </property>
  <property fmtid="{D5CDD505-2E9C-101B-9397-08002B2CF9AE}" pid="16" name="Wijk/buurt">
    <vt:lpwstr/>
  </property>
  <property fmtid="{D5CDD505-2E9C-101B-9397-08002B2CF9AE}" pid="17" name="Passende Trefwoorden">
    <vt:lpwstr/>
  </property>
  <property fmtid="{D5CDD505-2E9C-101B-9397-08002B2CF9AE}" pid="18" name="j7e7edac40694a75a14dc8a1f940b8b2">
    <vt:lpwstr/>
  </property>
  <property fmtid="{D5CDD505-2E9C-101B-9397-08002B2CF9AE}" pid="19" name="Documenttypen">
    <vt:lpwstr/>
  </property>
  <property fmtid="{D5CDD505-2E9C-101B-9397-08002B2CF9AE}" pid="20" name="lcf76f155ced4ddcb4097134ff3c332f">
    <vt:lpwstr/>
  </property>
</Properties>
</file>